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71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AM35" i="9"/>
  <c r="CO34" i="9"/>
  <c r="BW34" i="9"/>
  <c r="BW35" i="9" s="1"/>
  <c r="BW36" i="9" s="1"/>
  <c r="BW37" i="9" s="1"/>
  <c r="BW38" i="9" s="1"/>
  <c r="BW39" i="9" s="1"/>
  <c r="BW40" i="9" s="1"/>
  <c r="BW41" i="9" s="1"/>
  <c r="BW42" i="9" s="1"/>
  <c r="BW43" i="9" s="1"/>
  <c r="C34" i="9"/>
  <c r="C35"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<sst xmlns="http://schemas.openxmlformats.org/spreadsheetml/2006/main" count="1095" uniqueCount="573">
  <si>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</si>
  <si>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</si>
  <si>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</si>
  <si>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</si>
  <si>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</si>
  <si>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</si>
  <si>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</si>
  <si>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</si>
  <si>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</si>
  <si>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</si>
  <si>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</si>
  <si>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</si>
  <si>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</si>
  <si>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</si>
  <si>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</si>
  <si>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</si>
  <si>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</si>
  <si>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</si>
  <si>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</si>
  <si>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</si>
  <si>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</si>
  <si>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</si>
  <si>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</si>
  <si>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</si>
  <si>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</si>
  <si>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</si>
  <si>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</si>
  <si>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</si>
  <si>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</si>
  <si>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</si>
  <si>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</si>
  <si>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</si>
  <si>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</si>
  <si>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</si>
  <si>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</si>
  <si>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</si>
  <si>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</si>
  <si>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</si>
  <si>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</si>
  <si>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</si>
  <si>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</si>
  <si>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</si>
  <si>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</si>
  <si>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</si>
  <si>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</si>
  <si>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</si>
  <si>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</si>
  <si>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</si>
  <si>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</si>
  <si>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</si>
  <si>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</si>
  <si>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</si>
  <si>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</si>
  <si>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</si>
  <si>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</si>
  <si>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</si>
  <si>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</si>
  <si>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</si>
  <si>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</si>
  <si>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</si>
  <si>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</si>
  <si>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</si>
  <si>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</si>
  <si>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</si>
  <si>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</si>
  <si>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</si>
  <si>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</si>
  <si>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</si>
  <si>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</si>
  <si>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</si>
  <si>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</si>
  <si>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</si>
  <si>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</si>
  <si>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</si>
  <si>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</si>
  <si>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</si>
  <si>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</si>
  <si>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</si>
  <si>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</si>
  <si>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</si>
  <si>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</si>
  <si>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南足柄市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</si>
  <si>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</si>
  <si>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</si>
  <si>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</si>
  <si>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</si>
  <si>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</si>
  <si>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</si>
  <si>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</si>
  <si>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</si>
  <si>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</si>
  <si>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</si>
  <si>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</si>
  <si>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</si>
  <si>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</si>
  <si>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</si>
  <si>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</si>
  <si>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</si>
  <si>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</si>
  <si>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</si>
  <si>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</si>
  <si>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</si>
  <si>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</si>
  <si>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</si>
  <si>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</si>
  <si>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</si>
  <si>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</si>
  <si>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</si>
  <si>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</si>
  <si>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</si>
  <si>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</si>
  <si>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</si>
  <si>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</si>
  <si>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</si>
  <si>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</si>
  <si>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</si>
  <si>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</si>
  <si>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</si>
  <si>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</si>
  <si>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</si>
  <si>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</si>
  <si>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</si>
  <si>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</si>
  <si>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</si>
  <si>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</si>
  <si>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</si>
  <si>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</si>
  <si>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</si>
  <si>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</si>
  <si>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</si>
  <si>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</si>
  <si>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</si>
  <si>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</si>
  <si>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</si>
  <si>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</si>
  <si>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</si>
  <si>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</si>
  <si>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</si>
  <si>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</si>
  <si>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</si>
  <si>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</si>
  <si>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</si>
  <si>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</si>
  <si>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</si>
  <si>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</si>
  <si>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</si>
  <si>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</si>
  <si>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</si>
  <si>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</si>
  <si>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</si>
  <si>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</si>
  <si>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</si>
  <si>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</si>
  <si>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</si>
  <si>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</si>
  <si>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</si>
  <si>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</si>
  <si>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</si>
  <si>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</si>
  <si>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</si>
  <si>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</si>
  <si>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</si>
  <si>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</si>
  <si>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</si>
  <si>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</si>
  <si>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</si>
  <si>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</si>
  <si>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</si>
  <si>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</si>
  <si>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</si>
  <si>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</si>
  <si>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</si>
  <si>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</si>
  <si>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</si>
  <si>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</si>
  <si>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</si>
  <si>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</si>
  <si>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</si>
  <si>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</si>
  <si>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</si>
  <si>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</si>
  <si>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</si>
  <si>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</si>
  <si>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</si>
  <si>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</si>
  <si>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</si>
  <si>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</si>
  <si>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</si>
  <si>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</si>
  <si>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</si>
  <si>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</si>
  <si>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</si>
  <si>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</si>
  <si>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神奈川県南足柄市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</si>
  <si>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</si>
  <si>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</si>
  <si>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</si>
  <si>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</si>
  <si>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</si>
  <si>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</si>
  <si>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</si>
  <si>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</si>
  <si>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</si>
  <si>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</si>
  <si>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</si>
  <si>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</si>
  <si>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</si>
  <si>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</si>
  <si>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</si>
  <si>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</si>
  <si>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</si>
  <si>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</si>
  <si>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</si>
  <si>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</si>
  <si>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</si>
  <si>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</si>
  <si>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</si>
  <si>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</si>
  <si>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</si>
  <si>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</si>
  <si>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</si>
  <si>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</si>
  <si>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</si>
  <si>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</si>
  <si>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</si>
  <si>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</si>
  <si>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</si>
  <si>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</si>
  <si>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</si>
  <si>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</si>
  <si>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</si>
  <si>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</si>
  <si>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</si>
  <si>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</si>
  <si>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</si>
  <si>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</si>
  <si>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</si>
  <si>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</si>
  <si>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</si>
  <si>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</si>
  <si>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</si>
  <si>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</si>
  <si>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</si>
  <si>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</si>
  <si>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</si>
  <si>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</si>
  <si>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</si>
  <si>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</si>
  <si>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</si>
  <si>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</si>
  <si>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</si>
  <si>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</si>
  <si>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</si>
  <si>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</si>
  <si>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</si>
  <si>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</si>
  <si>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</si>
  <si>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</si>
  <si>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</si>
  <si>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</si>
  <si>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</si>
  <si>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</si>
  <si>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</si>
  <si>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</si>
  <si>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</si>
  <si>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</si>
  <si>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</si>
  <si>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</si>
  <si>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</si>
  <si>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</si>
  <si>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</si>
  <si>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</si>
  <si>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</si>
  <si>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</si>
  <si>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</si>
  <si>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</si>
  <si>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</si>
  <si>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</si>
  <si>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</si>
  <si>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</si>
  <si>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</si>
  <si>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</si>
  <si>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</si>
  <si>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</si>
  <si>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</si>
  <si>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</si>
  <si>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</si>
  <si>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</si>
  <si>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</si>
  <si>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</si>
  <si>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</si>
  <si>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</si>
  <si>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</si>
  <si>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</si>
  <si>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</si>
  <si>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</si>
  <si>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</si>
  <si>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</si>
  <si>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</si>
  <si>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</si>
  <si>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</si>
  <si>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</si>
  <si>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</si>
  <si>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</si>
  <si>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</si>
  <si>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</si>
  <si>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</si>
  <si>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</si>
  <si>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</si>
  <si>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</si>
  <si>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</si>
  <si>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</si>
  <si>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</si>
  <si>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</si>
  <si>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</si>
  <si>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</si>
  <si>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</si>
  <si>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</si>
  <si>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</si>
  <si>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</si>
  <si>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</si>
  <si>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</si>
  <si>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</si>
  <si>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</si>
  <si>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</si>
  <si>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</si>
  <si>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</si>
  <si>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</si>
  <si>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</si>
  <si>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</si>
  <si>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</si>
  <si>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</si>
  <si>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</si>
  <si>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</si>
  <si>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</si>
  <si>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</si>
  <si>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</si>
  <si>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</si>
  <si>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</si>
  <si>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</si>
  <si>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</si>
  <si>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神奈川県南足柄市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</si>
  <si>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</si>
  <si>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</si>
  <si>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</si>
  <si>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</si>
  <si>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</si>
  <si>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</si>
  <si>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</si>
  <si>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</si>
  <si>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</si>
  <si>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</si>
  <si>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</si>
  <si>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</si>
  <si>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</si>
  <si>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</si>
  <si>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</si>
  <si>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</si>
  <si>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</si>
  <si>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</si>
  <si>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</si>
  <si>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</si>
  <si>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教育基金事業特別会計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</si>
  <si>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</si>
  <si>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</si>
  <si>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</si>
  <si>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</si>
  <si>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</si>
  <si>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</si>
  <si>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</si>
  <si>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</si>
  <si>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</si>
  <si>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</si>
  <si>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</si>
  <si>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</si>
  <si>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</si>
  <si>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</si>
  <si>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</si>
  <si>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訪問看護ステーション事業特別会計</t>
    <phoneticPr fontId="5"/>
  </si>
  <si>
    <t>介護保険事業特別会計</t>
    <phoneticPr fontId="5"/>
  </si>
  <si>
    <t>通所介護事業特別会計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</si>
  <si>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</si>
  <si>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</si>
  <si>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</si>
  <si>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</si>
  <si>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</si>
  <si>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</si>
  <si>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</si>
  <si>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</si>
  <si>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</si>
  <si>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</si>
  <si>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</si>
  <si>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</si>
  <si>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</si>
  <si>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</si>
  <si>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</si>
  <si>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</si>
  <si>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</si>
  <si>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</si>
  <si>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</si>
  <si>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</si>
  <si>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</si>
  <si>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</si>
  <si>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</si>
  <si>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</si>
  <si>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</si>
  <si>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</si>
  <si>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</si>
  <si>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</si>
  <si>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</si>
  <si>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</si>
  <si>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</si>
  <si>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</si>
  <si>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</si>
  <si>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</si>
  <si>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</si>
  <si>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</si>
  <si>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</si>
  <si>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</si>
  <si>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</si>
  <si>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</si>
  <si>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</si>
  <si>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</si>
  <si>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</si>
  <si>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</si>
  <si>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</si>
  <si>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</si>
  <si>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</si>
  <si>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</si>
  <si>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</si>
  <si>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</si>
  <si>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</si>
  <si>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</si>
  <si>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</si>
  <si>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</si>
  <si>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</si>
  <si>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</si>
  <si>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</si>
  <si>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</si>
  <si>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</si>
  <si>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</si>
  <si>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</si>
  <si>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</si>
  <si>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</si>
  <si>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</si>
  <si>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</si>
  <si>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</si>
  <si>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</si>
  <si>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</si>
  <si>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</si>
  <si>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</si>
  <si>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</si>
  <si>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</si>
  <si>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</si>
  <si>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</si>
  <si>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</si>
  <si>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</si>
  <si>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</si>
  <si>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</si>
  <si>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</si>
  <si>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</si>
  <si>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</si>
  <si>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</si>
  <si>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</si>
  <si>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</si>
  <si>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</si>
  <si>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</si>
  <si>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</si>
  <si>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</si>
  <si>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</si>
  <si>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</si>
  <si>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</si>
  <si>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</si>
  <si>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</si>
  <si>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</si>
  <si>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</si>
  <si>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</si>
  <si>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</si>
  <si>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</si>
  <si>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</si>
  <si>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</si>
  <si>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</si>
  <si>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</si>
  <si>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</si>
  <si>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</si>
  <si>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</si>
  <si>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</si>
  <si>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</si>
  <si>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</si>
  <si>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</si>
  <si>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</si>
  <si>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</si>
  <si>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</si>
  <si>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</si>
  <si>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</si>
  <si>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</si>
  <si>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</si>
  <si>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</si>
  <si>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</si>
  <si>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</si>
  <si>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</si>
  <si>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</si>
  <si>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</si>
  <si>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</si>
  <si>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</si>
  <si>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</si>
  <si>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</si>
  <si>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</si>
  <si>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</si>
  <si>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</si>
  <si>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</si>
  <si>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</si>
  <si>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</si>
  <si>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</si>
  <si>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</si>
  <si>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</si>
  <si>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</si>
  <si>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</si>
  <si>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</si>
  <si>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</si>
  <si>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</si>
  <si>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</si>
  <si>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</si>
  <si>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</si>
  <si>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</si>
  <si>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</si>
  <si>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</si>
  <si>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</si>
  <si>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</si>
  <si>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</si>
  <si>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</si>
  <si>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2.16</t>
  </si>
  <si>
    <t>▲ 0.50</t>
  </si>
  <si>
    <t>▲ 5.40</t>
  </si>
  <si>
    <t>▲ 1.77</t>
  </si>
  <si>
    <t>水道事業会計</t>
  </si>
  <si>
    <t>一般会計</t>
  </si>
  <si>
    <t>国民健康保険事業特別会計</t>
  </si>
  <si>
    <t>下水道事業特別会計</t>
  </si>
  <si>
    <t>介護保険事業特別会計</t>
  </si>
  <si>
    <t>訪問看護ステーション事業特別会計</t>
  </si>
  <si>
    <t>通所介護事業特別会計</t>
  </si>
  <si>
    <t>教育基金事業特別会計</t>
  </si>
  <si>
    <t>その他会計（赤字）</t>
  </si>
  <si>
    <t>その他会計（黒字）</t>
  </si>
  <si>
    <t>小田原市外二ヶ市町組合</t>
    <rPh sb="0" eb="4">
      <t>オダワラシ</t>
    </rPh>
    <rPh sb="4" eb="5">
      <t>ホカ</t>
    </rPh>
    <rPh sb="5" eb="6">
      <t>ニ</t>
    </rPh>
    <rPh sb="7" eb="8">
      <t>シ</t>
    </rPh>
    <rPh sb="8" eb="9">
      <t>マチ</t>
    </rPh>
    <rPh sb="9" eb="11">
      <t>クミアイ</t>
    </rPh>
    <phoneticPr fontId="2"/>
  </si>
  <si>
    <t>南足柄市外五ケ市町組合</t>
    <rPh sb="0" eb="4">
      <t>ミナミアシガラシ</t>
    </rPh>
    <rPh sb="4" eb="5">
      <t>ホカ</t>
    </rPh>
    <rPh sb="5" eb="6">
      <t>ゴ</t>
    </rPh>
    <rPh sb="7" eb="8">
      <t>シ</t>
    </rPh>
    <rPh sb="8" eb="9">
      <t>マチ</t>
    </rPh>
    <rPh sb="9" eb="11">
      <t>クミアイ</t>
    </rPh>
    <phoneticPr fontId="2"/>
  </si>
  <si>
    <t>南足柄市外二ケ市町組合</t>
    <rPh sb="0" eb="4">
      <t>ミナミアシガラシ</t>
    </rPh>
    <rPh sb="4" eb="5">
      <t>ホカ</t>
    </rPh>
    <rPh sb="5" eb="6">
      <t>ニ</t>
    </rPh>
    <rPh sb="7" eb="8">
      <t>シ</t>
    </rPh>
    <rPh sb="8" eb="9">
      <t>マチ</t>
    </rPh>
    <rPh sb="9" eb="11">
      <t>クミアイ</t>
    </rPh>
    <phoneticPr fontId="2"/>
  </si>
  <si>
    <t>南足柄市外二ケ町組合</t>
    <rPh sb="0" eb="4">
      <t>ミナミアシガラシ</t>
    </rPh>
    <rPh sb="4" eb="5">
      <t>ホカ</t>
    </rPh>
    <rPh sb="5" eb="6">
      <t>ニ</t>
    </rPh>
    <rPh sb="7" eb="8">
      <t>マチ</t>
    </rPh>
    <rPh sb="8" eb="10">
      <t>クミアイ</t>
    </rPh>
    <phoneticPr fontId="2"/>
  </si>
  <si>
    <t>南足柄市・山北町・開成町一部事務組合</t>
    <rPh sb="0" eb="4">
      <t>ミナミアシガラシ</t>
    </rPh>
    <rPh sb="5" eb="8">
      <t>ヤマキタマチ</t>
    </rPh>
    <rPh sb="9" eb="12">
      <t>カイセイマチ</t>
    </rPh>
    <rPh sb="12" eb="14">
      <t>イチブ</t>
    </rPh>
    <rPh sb="14" eb="16">
      <t>ジム</t>
    </rPh>
    <rPh sb="16" eb="18">
      <t>クミアイ</t>
    </rPh>
    <phoneticPr fontId="2"/>
  </si>
  <si>
    <t>箱根町外二カ市組合</t>
    <rPh sb="0" eb="3">
      <t>ハコネマチ</t>
    </rPh>
    <rPh sb="3" eb="4">
      <t>ホカ</t>
    </rPh>
    <rPh sb="4" eb="5">
      <t>ニ</t>
    </rPh>
    <rPh sb="6" eb="7">
      <t>シ</t>
    </rPh>
    <rPh sb="7" eb="9">
      <t>クミアイ</t>
    </rPh>
    <phoneticPr fontId="2"/>
  </si>
  <si>
    <t>南足柄市外四カ市町組合</t>
    <rPh sb="0" eb="4">
      <t>ミナミアシガラシ</t>
    </rPh>
    <rPh sb="4" eb="5">
      <t>ホカ</t>
    </rPh>
    <rPh sb="5" eb="6">
      <t>ヨン</t>
    </rPh>
    <rPh sb="7" eb="8">
      <t>シ</t>
    </rPh>
    <rPh sb="8" eb="9">
      <t>マチ</t>
    </rPh>
    <rPh sb="9" eb="11">
      <t>クミアイ</t>
    </rPh>
    <phoneticPr fontId="2"/>
  </si>
  <si>
    <t>足柄上衛生組合</t>
    <rPh sb="0" eb="2">
      <t>アシガラ</t>
    </rPh>
    <rPh sb="2" eb="3">
      <t>カミ</t>
    </rPh>
    <rPh sb="3" eb="5">
      <t>エイセイ</t>
    </rPh>
    <rPh sb="5" eb="7">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</si>
  <si>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</si>
  <si>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</si>
  <si>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</si>
  <si>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大雄山駅前開発</t>
    <rPh sb="0" eb="3">
      <t>ダイユウザン</t>
    </rPh>
    <rPh sb="3" eb="5">
      <t>エキマエ</t>
    </rPh>
    <rPh sb="5" eb="7">
      <t>カイハツ</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</si>
  <si>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</si>
  <si>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</si>
  <si>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</si>
  <si>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</si>
  <si>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</si>
  <si>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</si>
  <si>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</si>
  <si>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</si>
  <si>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</si>
  <si>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</si>
  <si>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</si>
  <si>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</si>
  <si>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</si>
  <si>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</si>
  <si>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</si>
  <si>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については、類似団体と比較して高いものの低下傾向にある。将来負担比率が高い要因の一つとして将来負担額に対する充当可能財源が少ないことが挙げられるが、そのうち財政調整基金の残高については、財政計画に基づき平成31年度末までに標準財政規模の５％程度に増加するよう努めていく。また、地方債の現在高は計画的な借入の実施により年々減少しており、退職手当負担見込額も定員適正化計画に基づく職員数の抑制に伴って減少が続くことから、今後も将来負担比率の低下が見込まれる。実質公債費比率についても、将来負担比率の低下傾向に伴い、今後は低下するものと想定される。</t>
    <rPh sb="41" eb="42">
      <t>タカ</t>
    </rPh>
    <rPh sb="46" eb="47">
      <t>ヒト</t>
    </rPh>
    <rPh sb="51" eb="53">
      <t>ショウライ</t>
    </rPh>
    <rPh sb="53" eb="55">
      <t>フタン</t>
    </rPh>
    <rPh sb="55" eb="56">
      <t>ガク</t>
    </rPh>
    <rPh sb="57" eb="58">
      <t>タイ</t>
    </rPh>
    <rPh sb="73" eb="74">
      <t>ア</t>
    </rPh>
    <rPh sb="84" eb="86">
      <t>ザイセイ</t>
    </rPh>
    <rPh sb="88" eb="90">
      <t>キキン</t>
    </rPh>
    <rPh sb="91" eb="93">
      <t>ザンダカ</t>
    </rPh>
    <rPh sb="99" eb="101">
      <t>ザイセイ</t>
    </rPh>
    <rPh sb="101" eb="103">
      <t>ケイカク</t>
    </rPh>
    <rPh sb="104" eb="105">
      <t>モト</t>
    </rPh>
    <rPh sb="107" eb="109">
      <t>ヘイセイ</t>
    </rPh>
    <rPh sb="111" eb="114">
      <t>ネンドマツ</t>
    </rPh>
    <rPh sb="117" eb="119">
      <t>ヒョウジュン</t>
    </rPh>
    <rPh sb="119" eb="121">
      <t>ザイセイ</t>
    </rPh>
    <rPh sb="121" eb="123">
      <t>キボ</t>
    </rPh>
    <rPh sb="126" eb="128">
      <t>テイド</t>
    </rPh>
    <rPh sb="129" eb="131">
      <t>ゾウカ</t>
    </rPh>
    <rPh sb="135" eb="136">
      <t>ツト</t>
    </rPh>
    <rPh sb="144" eb="147">
      <t>チホウサイ</t>
    </rPh>
    <rPh sb="148" eb="150">
      <t>ゲンザイ</t>
    </rPh>
    <rPh sb="150" eb="151">
      <t>ダカ</t>
    </rPh>
    <rPh sb="152" eb="155">
      <t>ケイカクテキ</t>
    </rPh>
    <rPh sb="159" eb="161">
      <t>ジッシ</t>
    </rPh>
    <rPh sb="183" eb="185">
      <t>テイイン</t>
    </rPh>
    <rPh sb="185" eb="188">
      <t>テキセイカ</t>
    </rPh>
    <rPh sb="188" eb="190">
      <t>ケイカク</t>
    </rPh>
    <rPh sb="191" eb="192">
      <t>モト</t>
    </rPh>
    <rPh sb="194" eb="197">
      <t>ショクインスウ</t>
    </rPh>
    <rPh sb="198" eb="200">
      <t>ヨクセイ</t>
    </rPh>
    <rPh sb="201" eb="202">
      <t>トモナ</t>
    </rPh>
    <rPh sb="217" eb="219">
      <t>ショウライ</t>
    </rPh>
    <rPh sb="219" eb="221">
      <t>フタン</t>
    </rPh>
    <rPh sb="221" eb="223">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</si>
</sst>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49094</c:v>
                </c:pt>
                <c:pt idx="1">
                  <c:v>60245</c:v>
                </c:pt>
                <c:pt idx="2">
                  <c:v>68386</c:v>
                </c:pt>
                <c:pt idx="3">
                  <c:v>81305</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26828</c:v>
                </c:pt>
                <c:pt idx="1">
                  <c:v>19472</c:v>
                </c:pt>
                <c:pt idx="2">
                  <c:v>12961</c:v>
                </c:pt>
                <c:pt idx="3">
                  <c:v>18325</c:v>
                </c:pt>
                <c:pt idx="4">
                  <c:v>17389</c:v>
                </c:pt>
              </c:numCache>
            </c:numRef>
          </c:val>
          <c:smooth val="0"/>
        </c:ser>
        <c:dLbls>
          <c:showLegendKey val="0"/>
          <c:showVal val="0"/>
          <c:showCatName val="0"/>
          <c:showSerName val="0"/>
          <c:showPercent val="0"/>
          <c:showBubbleSize val="0"/>
        </c:dLbls>
        <c:marker val="1"/>
        <c:smooth val="0"/>
        <c:axId val="498083784"/>
        <c:axId val="498084176"/>
      </c:lineChart>
      <c:catAx>
        <c:axId val="498083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084176"/>
        <c:crosses val="autoZero"/>
        <c:auto val="1"/>
        <c:lblAlgn val="ctr"/>
        <c:lblOffset val="100"/>
        <c:tickLblSkip val="1"/>
        <c:tickMarkSkip val="1"/>
        <c:noMultiLvlLbl val="0"/>
      </c:catAx>
      <c:valAx>
        <c:axId val="4980841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083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5.07</c:v>
                </c:pt>
                <c:pt idx="1">
                  <c:v>6.48</c:v>
                </c:pt>
                <c:pt idx="2">
                  <c:v>6.35</c:v>
                </c:pt>
                <c:pt idx="3">
                  <c:v>3.01</c:v>
                </c:pt>
                <c:pt idx="4">
                  <c:v>3.55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8.59</c:v>
                </c:pt>
                <c:pt idx="1">
                  <c:v>7.91</c:v>
                </c:pt>
                <c:pt idx="2">
                  <c:v>7.36</c:v>
                </c:pt>
                <c:pt idx="3">
                  <c:v>5.53</c:v>
                </c:pt>
                <c:pt idx="4">
                  <c:v>3.23</c:v>
                </c:pt>
              </c:numCache>
            </c:numRef>
          </c:val>
        </c:ser>
        <c:dLbls>
          <c:showLegendKey val="0"/>
          <c:showVal val="0"/>
          <c:showCatName val="0"/>
          <c:showSerName val="0"/>
          <c:showPercent val="0"/>
          <c:showBubbleSize val="0"/>
        </c:dLbls>
        <c:gapWidth val="250"/>
        <c:overlap val="100"/>
        <c:axId val="498085744"/>
        <c:axId val="50120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-2.16</c:v>
                </c:pt>
                <c:pt idx="1">
                  <c:v>1.08</c:v>
                </c:pt>
                <c:pt idx="2">
                  <c:v>-0.5</c:v>
                </c:pt>
                <c:pt idx="3">
                  <c:v>-5.4</c:v>
                </c:pt>
                <c:pt idx="4">
                  <c:v>-1.77</c:v>
                </c:pt>
              </c:numCache>
            </c:numRef>
          </c:val>
          <c:smooth val="0"/>
        </c:ser>
        <c:dLbls>
          <c:showLegendKey val="0"/>
          <c:showVal val="0"/>
          <c:showCatName val="0"/>
          <c:showSerName val="0"/>
          <c:showPercent val="0"/>
          <c:showBubbleSize val="0"/>
        </c:dLbls>
        <c:marker val="1"/>
        <c:smooth val="0"/>
        <c:axId val="498085744"/>
        <c:axId val="501202752"/>
      </c:lineChart>
      <c:catAx>
        <c:axId val="49808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202752"/>
        <c:crosses val="autoZero"/>
        <c:auto val="1"/>
        <c:lblAlgn val="ctr"/>
        <c:lblOffset val="100"/>
        <c:tickLblSkip val="1"/>
        <c:tickMarkSkip val="1"/>
        <c:noMultiLvlLbl val="0"/>
      </c:catAx>
      <c:valAx>
        <c:axId val="50120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08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0.36</c:v>
                </c:pt>
                <c:pt idx="2">
                  <c:v>#N/A</c:v>
                </c:pt>
                <c:pt idx="3">
                  <c:v>0.13</c:v>
                </c:pt>
                <c:pt idx="4">
                  <c:v>#N/A</c:v>
                </c:pt>
                <c:pt idx="5">
                  <c:v>0.17</c:v>
                </c:pt>
                <c:pt idx="6">
                  <c:v>#N/A</c:v>
                </c:pt>
                <c:pt idx="7">
                  <c:v>0.43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教育基金事業特別会計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7.0000000000000007E-2</c:v>
                </c:pt>
                <c:pt idx="4">
                  <c:v>#N/A</c:v>
                </c:pt>
                <c:pt idx="5">
                  <c:v>0.09</c:v>
                </c:pt>
                <c:pt idx="6">
                  <c:v>#N/A</c:v>
                </c:pt>
                <c:pt idx="7">
                  <c:v>0.09</c:v>
                </c:pt>
                <c:pt idx="8">
                  <c:v>#N/A</c:v>
                </c:pt>
                <c:pt idx="9">
                  <c:v>0.08</c:v>
                </c:pt>
              </c:numCache>
            </c:numRef>
          </c:val>
        </c:ser>
        <c:ser>
          <c:idx val="3"/>
          <c:order val="3"/>
          <c:tx>
            <c:strRef>
              <c:f>データシート!$A$30</c:f>
              <c:strCache>
                <c:ptCount val="1"/>
                <c:pt idx="0">
                  <c:v>通所介護事業特別会計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0.13</c:v>
                </c:pt>
                <c:pt idx="4">
                  <c:v>#N/A</c:v>
                </c:pt>
                <c:pt idx="5">
                  <c:v>0.14000000000000001</c:v>
                </c:pt>
                <c:pt idx="6">
                  <c:v>#N/A</c:v>
                </c:pt>
                <c:pt idx="7">
                  <c:v>0.12</c:v>
                </c:pt>
                <c:pt idx="8">
                  <c:v>#N/A</c:v>
                </c:pt>
                <c:pt idx="9">
                  <c:v>0.1</c:v>
                </c:pt>
              </c:numCache>
            </c:numRef>
          </c:val>
        </c:ser>
        <c:ser>
          <c:idx val="4"/>
          <c:order val="4"/>
          <c:tx>
            <c:strRef>
              <c:f>データシート!$A$31</c:f>
              <c:strCache>
                <c:ptCount val="1"/>
                <c:pt idx="0">
                  <c:v>訪問看護ステーション事業特別会計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0.03</c:v>
                </c:pt>
                <c:pt idx="4">
                  <c:v>#N/A</c:v>
                </c:pt>
                <c:pt idx="5">
                  <c:v>0.11</c:v>
                </c:pt>
                <c:pt idx="6">
                  <c:v>#N/A</c:v>
                </c:pt>
                <c:pt idx="7">
                  <c:v>0.19</c:v>
                </c:pt>
                <c:pt idx="8">
                  <c:v>#N/A</c:v>
                </c:pt>
                <c:pt idx="9">
                  <c:v>0.17</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0.25</c:v>
                </c:pt>
                <c:pt idx="2">
                  <c:v>#N/A</c:v>
                </c:pt>
                <c:pt idx="3">
                  <c:v>0.79</c:v>
                </c:pt>
                <c:pt idx="4">
                  <c:v>#N/A</c:v>
                </c:pt>
                <c:pt idx="5">
                  <c:v>0.97</c:v>
                </c:pt>
                <c:pt idx="6">
                  <c:v>#N/A</c:v>
                </c:pt>
                <c:pt idx="7">
                  <c:v>1.54</c:v>
                </c:pt>
                <c:pt idx="8">
                  <c:v>#N/A</c:v>
                </c:pt>
                <c:pt idx="9">
                  <c:v>1.01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1.75</c:v>
                </c:pt>
                <c:pt idx="2">
                  <c:v>#N/A</c:v>
                </c:pt>
                <c:pt idx="3">
                  <c:v>1.28</c:v>
                </c:pt>
                <c:pt idx="4">
                  <c:v>#N/A</c:v>
                </c:pt>
                <c:pt idx="5">
                  <c:v>1.43</c:v>
                </c:pt>
                <c:pt idx="6">
                  <c:v>#N/A</c:v>
                </c:pt>
                <c:pt idx="7">
                  <c:v>1.27</c:v>
                </c:pt>
                <c:pt idx="8">
                  <c:v>#N/A</c:v>
                </c:pt>
                <c:pt idx="9">
                  <c:v>1.32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2.87</c:v>
                </c:pt>
                <c:pt idx="2">
                  <c:v>#N/A</c:v>
                </c:pt>
                <c:pt idx="3">
                  <c:v>1.92</c:v>
                </c:pt>
                <c:pt idx="4">
                  <c:v>#N/A</c:v>
                </c:pt>
                <c:pt idx="5">
                  <c:v>2.57</c:v>
                </c:pt>
                <c:pt idx="6">
                  <c:v>#N/A</c:v>
                </c:pt>
                <c:pt idx="7">
                  <c:v>1.69</c:v>
                </c:pt>
                <c:pt idx="8">
                  <c:v>#N/A</c:v>
                </c:pt>
                <c:pt idx="9">
                  <c:v>1.76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5.1100000000000003</c:v>
                </c:pt>
                <c:pt idx="2">
                  <c:v>#N/A</c:v>
                </c:pt>
                <c:pt idx="3">
                  <c:v>6.49</c:v>
                </c:pt>
                <c:pt idx="4">
                  <c:v>#N/A</c:v>
                </c:pt>
                <c:pt idx="5">
                  <c:v>6.32</c:v>
                </c:pt>
                <c:pt idx="6">
                  <c:v>#N/A</c:v>
                </c:pt>
                <c:pt idx="7">
                  <c:v>2.96</c:v>
                </c:pt>
                <c:pt idx="8">
                  <c:v>#N/A</c:v>
                </c:pt>
                <c:pt idx="9">
                  <c:v>3.51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19.43</c:v>
                </c:pt>
                <c:pt idx="2">
                  <c:v>#N/A</c:v>
                </c:pt>
                <c:pt idx="3">
                  <c:v>19.600000000000001</c:v>
                </c:pt>
                <c:pt idx="4">
                  <c:v>#N/A</c:v>
                </c:pt>
                <c:pt idx="5">
                  <c:v>16.989999999999998</c:v>
                </c:pt>
                <c:pt idx="6">
                  <c:v>#N/A</c:v>
                </c:pt>
                <c:pt idx="7">
                  <c:v>18.75</c:v>
                </c:pt>
                <c:pt idx="8">
                  <c:v>#N/A</c:v>
                </c:pt>
                <c:pt idx="9">
                  <c:v>19.690000000000001</c:v>
                </c:pt>
              </c:numCache>
            </c:numRef>
          </c:val>
        </c:ser>
        <c:dLbls>
          <c:showLegendKey val="0"/>
          <c:showVal val="0"/>
          <c:showCatName val="0"/>
          <c:showSerName val="0"/>
          <c:showPercent val="0"/>
          <c:showBubbleSize val="0"/>
        </c:dLbls>
        <c:gapWidth val="150"/>
        <c:overlap val="100"/>
        <c:axId val="501203928"/>
        <c:axId val="501204320"/>
      </c:barChart>
      <c:catAx>
        <c:axId val="50120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204320"/>
        <c:crosses val="autoZero"/>
        <c:auto val="1"/>
        <c:lblAlgn val="ctr"/>
        <c:lblOffset val="100"/>
        <c:tickLblSkip val="1"/>
        <c:tickMarkSkip val="1"/>
        <c:noMultiLvlLbl val="0"/>
      </c:catAx>
      <c:valAx>
        <c:axId val="50120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203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1205</c:v>
                </c:pt>
                <c:pt idx="5">
                  <c:v>1281</c:v>
                </c:pt>
                <c:pt idx="8">
                  <c:v>1345</c:v>
                </c:pt>
                <c:pt idx="11">
                  <c:v>1409</c:v>
                </c:pt>
                <c:pt idx="14">
                  <c:v>1261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297</c:v>
                </c:pt>
                <c:pt idx="3">
                  <c:v>256</c:v>
                </c:pt>
                <c:pt idx="6">
                  <c:v>295</c:v>
                </c:pt>
                <c:pt idx="9">
                  <c:v>297</c:v>
                </c:pt>
                <c:pt idx="12">
                  <c:v>284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1477</c:v>
                </c:pt>
                <c:pt idx="3">
                  <c:v>1391</c:v>
                </c:pt>
                <c:pt idx="6">
                  <c:v>1569</c:v>
                </c:pt>
                <c:pt idx="9">
                  <c:v>1627</c:v>
                </c:pt>
                <c:pt idx="12">
                  <c:v>1518</c:v>
                </c:pt>
              </c:numCache>
            </c:numRef>
          </c:val>
        </c:ser>
        <c:dLbls>
          <c:showLegendKey val="0"/>
          <c:showVal val="0"/>
          <c:showCatName val="0"/>
          <c:showSerName val="0"/>
          <c:showPercent val="0"/>
          <c:showBubbleSize val="0"/>
        </c:dLbls>
        <c:gapWidth val="100"/>
        <c:overlap val="100"/>
        <c:axId val="507974736"/>
        <c:axId val="507975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576</c:v>
                </c:pt>
                <c:pt idx="2">
                  <c:v>#N/A</c:v>
                </c:pt>
                <c:pt idx="3">
                  <c:v>#N/A</c:v>
                </c:pt>
                <c:pt idx="4">
                  <c:v>367</c:v>
                </c:pt>
                <c:pt idx="5">
                  <c:v>#N/A</c:v>
                </c:pt>
                <c:pt idx="6">
                  <c:v>#N/A</c:v>
                </c:pt>
                <c:pt idx="7">
                  <c:v>519</c:v>
                </c:pt>
                <c:pt idx="8">
                  <c:v>#N/A</c:v>
                </c:pt>
                <c:pt idx="9">
                  <c:v>#N/A</c:v>
                </c:pt>
                <c:pt idx="10">
                  <c:v>515</c:v>
                </c:pt>
                <c:pt idx="11">
                  <c:v>#N/A</c:v>
                </c:pt>
                <c:pt idx="12">
                  <c:v>#N/A</c:v>
                </c:pt>
                <c:pt idx="13">
                  <c:v>541</c:v>
                </c:pt>
                <c:pt idx="14">
                  <c:v>#N/A</c:v>
                </c:pt>
              </c:numCache>
            </c:numRef>
          </c:val>
          <c:smooth val="0"/>
        </c:ser>
        <c:dLbls>
          <c:showLegendKey val="0"/>
          <c:showVal val="0"/>
          <c:showCatName val="0"/>
          <c:showSerName val="0"/>
          <c:showPercent val="0"/>
          <c:showBubbleSize val="0"/>
        </c:dLbls>
        <c:marker val="1"/>
        <c:smooth val="0"/>
        <c:axId val="507974736"/>
        <c:axId val="507975128"/>
      </c:lineChart>
      <c:catAx>
        <c:axId val="50797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975128"/>
        <c:crosses val="autoZero"/>
        <c:auto val="1"/>
        <c:lblAlgn val="ctr"/>
        <c:lblOffset val="100"/>
        <c:tickLblSkip val="1"/>
        <c:tickMarkSkip val="1"/>
        <c:noMultiLvlLbl val="0"/>
      </c:catAx>
      <c:valAx>
        <c:axId val="507975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97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12101</c:v>
                </c:pt>
                <c:pt idx="5">
                  <c:v>12143</c:v>
                </c:pt>
                <c:pt idx="8">
                  <c:v>12335</c:v>
                </c:pt>
                <c:pt idx="11">
                  <c:v>12452</c:v>
                </c:pt>
                <c:pt idx="14">
                  <c:v>12693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4491</c:v>
                </c:pt>
                <c:pt idx="5">
                  <c:v>3834</c:v>
                </c:pt>
                <c:pt idx="8">
                  <c:v>3581</c:v>
                </c:pt>
                <c:pt idx="11">
                  <c:v>3586</c:v>
                </c:pt>
                <c:pt idx="14">
                  <c:v>3658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2190</c:v>
                </c:pt>
                <c:pt idx="5">
                  <c:v>2255</c:v>
                </c:pt>
                <c:pt idx="8">
                  <c:v>2426</c:v>
                </c:pt>
                <c:pt idx="11">
                  <c:v>2296</c:v>
                </c:pt>
                <c:pt idx="14">
                  <c:v>2141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64</c:v>
                </c:pt>
                <c:pt idx="3">
                  <c:v>60</c:v>
                </c:pt>
                <c:pt idx="6">
                  <c:v>85</c:v>
                </c:pt>
                <c:pt idx="9">
                  <c:v>79</c:v>
                </c:pt>
                <c:pt idx="12">
                  <c:v>73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4584</c:v>
                </c:pt>
                <c:pt idx="3">
                  <c:v>4412</c:v>
                </c:pt>
                <c:pt idx="6">
                  <c:v>4166</c:v>
                </c:pt>
                <c:pt idx="9">
                  <c:v>3908</c:v>
                </c:pt>
                <c:pt idx="12">
                  <c:v>3668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118</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4372</c:v>
                </c:pt>
                <c:pt idx="3">
                  <c:v>3696</c:v>
                </c:pt>
                <c:pt idx="6">
                  <c:v>4274</c:v>
                </c:pt>
                <c:pt idx="9">
                  <c:v>4210</c:v>
                </c:pt>
                <c:pt idx="12">
                  <c:v>4454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6551</c:v>
                </c:pt>
                <c:pt idx="3">
                  <c:v>6340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12809</c:v>
                </c:pt>
                <c:pt idx="3">
                  <c:v>12771</c:v>
                </c:pt>
                <c:pt idx="6">
                  <c:v>18454</c:v>
                </c:pt>
                <c:pt idx="9">
                  <c:v>18248</c:v>
                </c:pt>
                <c:pt idx="12">
                  <c:v>17931</c:v>
                </c:pt>
              </c:numCache>
            </c:numRef>
          </c:val>
        </c:ser>
        <c:dLbls>
          <c:showLegendKey val="0"/>
          <c:showVal val="0"/>
          <c:showCatName val="0"/>
          <c:showSerName val="0"/>
          <c:showPercent val="0"/>
          <c:showBubbleSize val="0"/>
        </c:dLbls>
        <c:gapWidth val="100"/>
        <c:overlap val="100"/>
        <c:axId val="507975912"/>
        <c:axId val="507976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9716</c:v>
                </c:pt>
                <c:pt idx="2">
                  <c:v>#N/A</c:v>
                </c:pt>
                <c:pt idx="3">
                  <c:v>#N/A</c:v>
                </c:pt>
                <c:pt idx="4">
                  <c:v>9047</c:v>
                </c:pt>
                <c:pt idx="5">
                  <c:v>#N/A</c:v>
                </c:pt>
                <c:pt idx="6">
                  <c:v>#N/A</c:v>
                </c:pt>
                <c:pt idx="7">
                  <c:v>8636</c:v>
                </c:pt>
                <c:pt idx="8">
                  <c:v>#N/A</c:v>
                </c:pt>
                <c:pt idx="9">
                  <c:v>#N/A</c:v>
                </c:pt>
                <c:pt idx="10">
                  <c:v>8111</c:v>
                </c:pt>
                <c:pt idx="11">
                  <c:v>#N/A</c:v>
                </c:pt>
                <c:pt idx="12">
                  <c:v>#N/A</c:v>
                </c:pt>
                <c:pt idx="13">
                  <c:v>7635</c:v>
                </c:pt>
                <c:pt idx="14">
                  <c:v>#N/A</c:v>
                </c:pt>
              </c:numCache>
            </c:numRef>
          </c:val>
          <c:smooth val="0"/>
        </c:ser>
        <c:dLbls>
          <c:showLegendKey val="0"/>
          <c:showVal val="0"/>
          <c:showCatName val="0"/>
          <c:showSerName val="0"/>
          <c:showPercent val="0"/>
          <c:showBubbleSize val="0"/>
        </c:dLbls>
        <c:marker val="1"/>
        <c:smooth val="0"/>
        <c:axId val="507975912"/>
        <c:axId val="507976304"/>
      </c:lineChart>
      <c:catAx>
        <c:axId val="507975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7976304"/>
        <c:crosses val="autoZero"/>
        <c:auto val="1"/>
        <c:lblAlgn val="ctr"/>
        <c:lblOffset val="100"/>
        <c:tickLblSkip val="1"/>
        <c:tickMarkSkip val="1"/>
        <c:noMultiLvlLbl val="0"/>
      </c:catAx>
      <c:valAx>
        <c:axId val="50797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975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{00FB3B52-C336-4E47-B85C-147D6EBF6F22}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{3728AA89-FC64-4995-BC48-073352261CFE}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{9B7AF57A-0BC7-4A4E-BF7D-A7AF3DE5E45B}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{B562B88D-2573-4419-A82F-77795E77D8AD}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{0222B0AC-335C-483C-BB69-E922AFC8DFFB}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{661673DF-432D-45BD-BD7D-9CC78F620274}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{05849F4C-68B9-46F0-A123-E09010DAECA0}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{F161C1B6-486B-4277-8FC8-A629395AA5D9}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{5AB5E53A-1824-4194-9E8E-82D61C5BFA58}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{B9946C96-1D22-4E63-B520-F543A98B7DA9}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01206280"/>
        <c:axId val="501205888"/>
      </c:scatterChart>
      <c:valAx>
        <c:axId val="501206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1205888"/>
        <c:crosses val="autoZero"/>
        <c:crossBetween val="midCat"/>
      </c:valAx>
      <c:valAx>
        <c:axId val="501205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206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{7531AB29-590C-4EFF-AEE5-086344066986}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{5ADADD71-5E9A-4D3E-8C97-164B1086D0E6}</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5.4140291287118518E-4"/>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{0A7F66D8-0FEF-45A0-8217-81C7508A302F}</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0"/>
                  <c:y val="5.4140291287118518E-4"/>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{BC28CF80-BA13-425C-8D91-420EE52A802B}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{B6A0B1BA-3431-4342-A044-874032E69ED0}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6.5</c:v>
                </c:pt>
                <c:pt idx="1">
                  <c:v>6</c:v>
                </c:pt>
                <c:pt idx="2">
                  <c:v>6.2</c:v>
                </c:pt>
                <c:pt idx="3">
                  <c:v>6</c:v>
                </c:pt>
                <c:pt idx="4">
                  <c:v>6.7</c:v>
                </c:pt>
              </c:numCache>
            </c:numRef>
          </c:xVal>
          <c:yVal>
            <c:numRef>
              <c:f>公会計指標分析・財政指標組合せ分析表!$K$73:$O$73</c:f>
              <c:numCache>
                <c:formatCode>#,##0.0;"▲ "#,##0.0</c:formatCode>
                <c:ptCount val="5"/>
                <c:pt idx="0">
                  <c:v>127</c:v>
                </c:pt>
                <c:pt idx="1">
                  <c:v>116</c:v>
                </c:pt>
                <c:pt idx="2">
                  <c:v>110.1</c:v>
                </c:pt>
                <c:pt idx="3">
                  <c:v>105.8</c:v>
                </c:pt>
                <c:pt idx="4">
                  <c:v>98.3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{6116E4FD-588D-4A2B-85D0-1D4C2803653D}</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417049954938943E-2"/>
                  <c:y val="-4.9567872643370557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{C13016E9-6BA3-40E7-88D9-F333B8787229}</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9240424974238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{0B470772-9A47-4BC7-BD01-E33CB8548FC4}</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1705462261813713E-2"/>
                  <c:y val="-7.548659358756626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{F79DFE36-82D4-46DC-9D09-EFD0B8A83E45}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{C9073C6A-F3CF-49D5-B74E-1F88FC2ACC4D}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12.7</c:v>
                </c:pt>
                <c:pt idx="1">
                  <c:v>12.3</c:v>
                </c:pt>
                <c:pt idx="2">
                  <c:v>12.5</c:v>
                </c:pt>
                <c:pt idx="3">
                  <c:v>12.2</c:v>
                </c:pt>
                <c:pt idx="4">
                  <c:v>10.199999999999999</c:v>
                </c:pt>
              </c:numCache>
            </c:numRef>
          </c:xVal>
          <c:yVal>
            <c:numRef>
              <c:f>公会計指標分析・財政指標組合せ分析表!$K$77:$O$77</c:f>
              <c:numCache>
                <c:formatCode>#,##0.0;"▲ "#,##0.0</c:formatCode>
                <c:ptCount val="5"/>
                <c:pt idx="0">
                  <c:v>91.2</c:v>
                </c:pt>
                <c:pt idx="1">
                  <c:v>81.7</c:v>
                </c:pt>
                <c:pt idx="2">
                  <c:v>80.400000000000006</c:v>
                </c:pt>
                <c:pt idx="3">
                  <c:v>83.1</c:v>
                </c:pt>
                <c:pt idx="4">
                  <c:v>56.8</c:v>
                </c:pt>
              </c:numCache>
            </c:numRef>
          </c:yVal>
          <c:smooth val="0"/>
        </c:ser>
        <c:dLbls>
          <c:showLegendKey val="0"/>
          <c:showVal val="0"/>
          <c:showCatName val="0"/>
          <c:showSerName val="0"/>
          <c:showPercent val="0"/>
          <c:showBubbleSize val="0"/>
        </c:dLbls>
        <c:axId val="501205104"/>
        <c:axId val="507977088"/>
      </c:scatterChart>
      <c:valAx>
        <c:axId val="501205104"/>
        <c:scaling>
          <c:orientation val="minMax"/>
          <c:max val="13.299999999999999"/>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977088"/>
        <c:crosses val="autoZero"/>
        <c:crossBetween val="midCat"/>
      </c:valAx>
      <c:valAx>
        <c:axId val="507977088"/>
        <c:scaling>
          <c:orientation val="minMax"/>
          <c:max val="139"/>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12051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減税補填債の償還が終了したことにより、平成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元利償還金及び算入公債費等の額が減となった。また、臨時財政対策債の起債額は年々増加傾向にあることから、今後増加する見込である。新たな借入額が償還額を上回らないよう、借入残高の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将来負担額で大きく占めているのは、「地方債の現在高」「公営企業債等繰入見込額」「退職手当負担見込額」であり、地方債の現在高は、平成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第三セクター等改革推進債を借入れたことにより、大幅な増となった。また、「退職手当負担見込額」については、団塊世代の大量退職が続く中、定員適正化計画に基づき職員数を抑制していることから、今後は減少することが見込まれる。新たな借入額が償還額を上回らないよう起債を抑制し、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43,762
43,389
77.12
14,052,001
13,720,913
307,990
8,685,918
17,931,301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98.3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43,762
43,389
77.12
14,052,001
13,720,913
307,990
8,685,918
17,931,301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98.3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43,762
43,389
77.12
14,052,001
13,720,913
307,990
8,685,918
17,931,301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98.3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43,762
43,389
77.12
14,052,001
13,720,913
307,990
8,685,918
17,931,301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98.3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0.93</a:t>
          </a:r>
          <a:r>
            <a:rPr kumimoji="1" lang="ja-JP" altLang="en-US" sz="1300">
              <a:latin typeface="ＭＳ Ｐゴシック"/>
            </a:rPr>
            <a:t>で、類似団体平均の</a:t>
          </a:r>
          <a:r>
            <a:rPr kumimoji="1" lang="en-US" altLang="ja-JP" sz="1300">
              <a:latin typeface="ＭＳ Ｐゴシック"/>
            </a:rPr>
            <a:t>0.55</a:t>
          </a:r>
          <a:r>
            <a:rPr kumimoji="1" lang="ja-JP" altLang="en-US" sz="1300">
              <a:latin typeface="ＭＳ Ｐゴシック"/>
            </a:rPr>
            <a:t>を</a:t>
          </a:r>
          <a:r>
            <a:rPr kumimoji="1" lang="en-US" altLang="ja-JP" sz="1300">
              <a:latin typeface="ＭＳ Ｐゴシック"/>
            </a:rPr>
            <a:t>0.38</a:t>
          </a:r>
          <a:r>
            <a:rPr kumimoji="1" lang="ja-JP" altLang="en-US" sz="1300">
              <a:latin typeface="ＭＳ Ｐゴシック"/>
            </a:rPr>
            <a:t>上回っている。</a:t>
          </a:r>
        </a:p>
        <a:p>
          <a:r>
            <a:rPr kumimoji="1" lang="ja-JP" altLang="en-US" sz="1300">
              <a:latin typeface="ＭＳ Ｐゴシック"/>
            </a:rPr>
            <a:t>法人税の減収などから、平成</a:t>
          </a:r>
          <a:r>
            <a:rPr kumimoji="1" lang="en-US" altLang="ja-JP" sz="1300">
              <a:latin typeface="ＭＳ Ｐゴシック"/>
            </a:rPr>
            <a:t>20 </a:t>
          </a:r>
          <a:r>
            <a:rPr kumimoji="1" lang="ja-JP" altLang="en-US" sz="1300">
              <a:latin typeface="ＭＳ Ｐゴシック"/>
            </a:rPr>
            <a:t>年度以降低下しているが、定員管理・給与の適正化等による歳出削減を実施するとともに、滞納額の圧縮や更なる徴収業務の強化に取り組み、財政基盤の強化に努める。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129117</xdr:rowOff>
    </xdr:from>
    <xdr:to>
      <xdr:col>7</xdr:col>
      <xdr:colOff>152400</xdr:colOff>
      <xdr:row>36</xdr:row>
      <xdr:rowOff>149225</xdr:rowOff>
    </xdr:to>
    <xdr:cxnSp macro="">
      <xdr:nvCxnSpPr>
        <xdr:cNvPr id="68" name="直線コネクタ 67"/>
        <xdr:cNvCxnSpPr/>
      </xdr:nvCxnSpPr>
      <xdr:spPr>
        <a:xfrm>
          <a:off x="4114800" y="63013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109008</xdr:rowOff>
    </xdr:from>
    <xdr:to>
      <xdr:col>6</xdr:col>
      <xdr:colOff>0</xdr:colOff>
      <xdr:row>36</xdr:row>
      <xdr:rowOff>129117</xdr:rowOff>
    </xdr:to>
    <xdr:cxnSp macro="">
      <xdr:nvCxnSpPr>
        <xdr:cNvPr id="71" name="直線コネクタ 70"/>
        <xdr:cNvCxnSpPr/>
      </xdr:nvCxnSpPr>
      <xdr:spPr>
        <a:xfrm>
          <a:off x="3225800" y="62812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147108</xdr:rowOff>
    </xdr:from>
    <xdr:to>
      <xdr:col>6</xdr:col>
      <xdr:colOff>50800</xdr:colOff>
      <xdr:row>40</xdr:row>
      <xdr:rowOff>77258</xdr:rowOff>
    </xdr:to>
    <xdr:sp macro="" textlink="">
      <xdr:nvSpPr>
        <xdr:cNvPr id="72" name="フローチャート : 判断 71"/>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62035</xdr:rowOff>
    </xdr:from>
    <xdr:ext cx="736600" cy="259045"/>
    <xdr:sp macro="" textlink="">
      <xdr:nvSpPr>
        <xdr:cNvPr id="73" name="テキスト ボックス 72"/>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88900</xdr:rowOff>
    </xdr:from>
    <xdr:to>
      <xdr:col>4</xdr:col>
      <xdr:colOff>482600</xdr:colOff>
      <xdr:row>36</xdr:row>
      <xdr:rowOff>109008</xdr:rowOff>
    </xdr:to>
    <xdr:cxnSp macro="">
      <xdr:nvCxnSpPr>
        <xdr:cNvPr id="74" name="直線コネクタ 73"/>
        <xdr:cNvCxnSpPr/>
      </xdr:nvCxnSpPr>
      <xdr:spPr>
        <a:xfrm>
          <a:off x="2336800" y="62611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139700</xdr:rowOff>
    </xdr:from>
    <xdr:to>
      <xdr:col>3</xdr:col>
      <xdr:colOff>279400</xdr:colOff>
      <xdr:row>36</xdr:row>
      <xdr:rowOff>88900</xdr:rowOff>
    </xdr:to>
    <xdr:cxnSp macro="">
      <xdr:nvCxnSpPr>
        <xdr:cNvPr id="77" name="直線コネクタ 76"/>
        <xdr:cNvCxnSpPr/>
      </xdr:nvCxnSpPr>
      <xdr:spPr>
        <a:xfrm>
          <a:off x="1447800" y="61404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41927</xdr:rowOff>
    </xdr:from>
    <xdr:ext cx="762000" cy="259045"/>
    <xdr:sp macro="" textlink="">
      <xdr:nvSpPr>
        <xdr:cNvPr id="79" name="テキスト ボックス 78"/>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80"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153052</xdr:rowOff>
    </xdr:from>
    <xdr:ext cx="762000" cy="259045"/>
    <xdr:sp macro="" textlink="">
      <xdr:nvSpPr>
        <xdr:cNvPr id="81" name="テキスト ボックス 80"/>
        <xdr:cNvSpPr txBox="1"/>
      </xdr:nvSpPr>
      <xdr:spPr>
        <a:xfrm>
          <a:off x="1066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98425</xdr:rowOff>
    </xdr:from>
    <xdr:to>
      <xdr:col>7</xdr:col>
      <xdr:colOff>203200</xdr:colOff>
      <xdr:row>37</xdr:row>
      <xdr:rowOff>28575</xdr:rowOff>
    </xdr:to>
    <xdr:sp macro="" textlink="">
      <xdr:nvSpPr>
        <xdr:cNvPr id="87" name="円/楕円 86"/>
        <xdr:cNvSpPr/>
      </xdr:nvSpPr>
      <xdr:spPr>
        <a:xfrm>
          <a:off x="49022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19702</xdr:rowOff>
    </xdr:from>
    <xdr:ext cx="762000" cy="259045"/>
    <xdr:sp macro="" textlink="">
      <xdr:nvSpPr>
        <xdr:cNvPr id="88" name="財政力該当値テキスト"/>
        <xdr:cNvSpPr txBox="1"/>
      </xdr:nvSpPr>
      <xdr:spPr>
        <a:xfrm>
          <a:off x="5041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78317</xdr:rowOff>
    </xdr:from>
    <xdr:to>
      <xdr:col>6</xdr:col>
      <xdr:colOff>50800</xdr:colOff>
      <xdr:row>37</xdr:row>
      <xdr:rowOff>8467</xdr:rowOff>
    </xdr:to>
    <xdr:sp macro="" textlink="">
      <xdr:nvSpPr>
        <xdr:cNvPr id="89" name="円/楕円 88"/>
        <xdr:cNvSpPr/>
      </xdr:nvSpPr>
      <xdr:spPr>
        <a:xfrm>
          <a:off x="4064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18644</xdr:rowOff>
    </xdr:from>
    <xdr:ext cx="736600" cy="259045"/>
    <xdr:sp macro="" textlink="">
      <xdr:nvSpPr>
        <xdr:cNvPr id="90" name="テキスト ボックス 89"/>
        <xdr:cNvSpPr txBox="1"/>
      </xdr:nvSpPr>
      <xdr:spPr>
        <a:xfrm>
          <a:off x="3733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58208</xdr:rowOff>
    </xdr:from>
    <xdr:to>
      <xdr:col>4</xdr:col>
      <xdr:colOff>533400</xdr:colOff>
      <xdr:row>36</xdr:row>
      <xdr:rowOff>159808</xdr:rowOff>
    </xdr:to>
    <xdr:sp macro="" textlink="">
      <xdr:nvSpPr>
        <xdr:cNvPr id="91" name="円/楕円 90"/>
        <xdr:cNvSpPr/>
      </xdr:nvSpPr>
      <xdr:spPr>
        <a:xfrm>
          <a:off x="3175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169985</xdr:rowOff>
    </xdr:from>
    <xdr:ext cx="762000" cy="259045"/>
    <xdr:sp macro="" textlink="">
      <xdr:nvSpPr>
        <xdr:cNvPr id="92" name="テキスト ボックス 91"/>
        <xdr:cNvSpPr txBox="1"/>
      </xdr:nvSpPr>
      <xdr:spPr>
        <a:xfrm>
          <a:off x="2844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38100</xdr:rowOff>
    </xdr:from>
    <xdr:to>
      <xdr:col>3</xdr:col>
      <xdr:colOff>330200</xdr:colOff>
      <xdr:row>36</xdr:row>
      <xdr:rowOff>139700</xdr:rowOff>
    </xdr:to>
    <xdr:sp macro="" textlink="">
      <xdr:nvSpPr>
        <xdr:cNvPr id="93" name="円/楕円 92"/>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94" name="テキスト ボックス 93"/>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88900</xdr:rowOff>
    </xdr:from>
    <xdr:to>
      <xdr:col>2</xdr:col>
      <xdr:colOff>127000</xdr:colOff>
      <xdr:row>36</xdr:row>
      <xdr:rowOff>19050</xdr:rowOff>
    </xdr:to>
    <xdr:sp macro="" textlink="">
      <xdr:nvSpPr>
        <xdr:cNvPr id="95" name="円/楕円 94"/>
        <xdr:cNvSpPr/>
      </xdr:nvSpPr>
      <xdr:spPr>
        <a:xfrm>
          <a:off x="1397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29227</xdr:rowOff>
    </xdr:from>
    <xdr:ext cx="762000" cy="259045"/>
    <xdr:sp macro="" textlink="">
      <xdr:nvSpPr>
        <xdr:cNvPr id="96" name="テキスト ボックス 95"/>
        <xdr:cNvSpPr txBox="1"/>
      </xdr:nvSpPr>
      <xdr:spPr>
        <a:xfrm>
          <a:off x="1066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a:t>
          </a:r>
          <a:r>
            <a:rPr kumimoji="1" lang="en-US" altLang="ja-JP" sz="1300">
              <a:latin typeface="ＭＳ Ｐゴシック"/>
            </a:rPr>
            <a:t>100.1</a:t>
          </a:r>
          <a:r>
            <a:rPr kumimoji="1" lang="ja-JP" altLang="en-US" sz="1300">
              <a:latin typeface="ＭＳ Ｐゴシック"/>
            </a:rPr>
            <a:t>％で、類似団体平均の</a:t>
          </a:r>
          <a:r>
            <a:rPr kumimoji="1" lang="en-US" altLang="ja-JP" sz="1300">
              <a:latin typeface="ＭＳ Ｐゴシック"/>
            </a:rPr>
            <a:t>88.3</a:t>
          </a:r>
          <a:r>
            <a:rPr kumimoji="1" lang="ja-JP" altLang="en-US" sz="1300">
              <a:latin typeface="ＭＳ Ｐゴシック"/>
            </a:rPr>
            <a:t>％を</a:t>
          </a:r>
          <a:r>
            <a:rPr kumimoji="1" lang="en-US" altLang="ja-JP" sz="1300">
              <a:latin typeface="ＭＳ Ｐゴシック"/>
            </a:rPr>
            <a:t>11.8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人件費、物件費、扶助費に係る経常収支比率が類似団体平均を上回り、財政の硬直化を招いている。これを是正するため、平成</a:t>
          </a:r>
          <a:r>
            <a:rPr kumimoji="1" lang="en-US" altLang="ja-JP" sz="1300">
              <a:latin typeface="ＭＳ Ｐゴシック"/>
            </a:rPr>
            <a:t>29</a:t>
          </a:r>
          <a:r>
            <a:rPr kumimoji="1" lang="ja-JP" altLang="en-US" sz="1300">
              <a:latin typeface="ＭＳ Ｐゴシック"/>
            </a:rPr>
            <a:t>年度から平成</a:t>
          </a:r>
          <a:r>
            <a:rPr kumimoji="1" lang="en-US" altLang="ja-JP" sz="1300">
              <a:latin typeface="ＭＳ Ｐゴシック"/>
            </a:rPr>
            <a:t>31</a:t>
          </a:r>
          <a:r>
            <a:rPr kumimoji="1" lang="ja-JP" altLang="en-US" sz="1300">
              <a:latin typeface="ＭＳ Ｐゴシック"/>
            </a:rPr>
            <a:t>年度までを行財政改革の集中期間とし、人件費の削減、自主財源の確保、事務事業の見直し、公共施設マネジメントの推進など、様々な取組をより一層進めていく。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116205</xdr:rowOff>
    </xdr:from>
    <xdr:to>
      <xdr:col>7</xdr:col>
      <xdr:colOff>152400</xdr:colOff>
      <xdr:row>68</xdr:row>
      <xdr:rowOff>5080</xdr:rowOff>
    </xdr:to>
    <xdr:cxnSp macro="">
      <xdr:nvCxnSpPr>
        <xdr:cNvPr id="131" name="直線コネクタ 130"/>
        <xdr:cNvCxnSpPr/>
      </xdr:nvCxnSpPr>
      <xdr:spPr>
        <a:xfrm flipV="1">
          <a:off x="4114800" y="1160335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158962</xdr:rowOff>
    </xdr:from>
    <xdr:to>
      <xdr:col>6</xdr:col>
      <xdr:colOff>0</xdr:colOff>
      <xdr:row>68</xdr:row>
      <xdr:rowOff>5080</xdr:rowOff>
    </xdr:to>
    <xdr:cxnSp macro="">
      <xdr:nvCxnSpPr>
        <xdr:cNvPr id="134" name="直線コネクタ 133"/>
        <xdr:cNvCxnSpPr/>
      </xdr:nvCxnSpPr>
      <xdr:spPr>
        <a:xfrm>
          <a:off x="3225800" y="11474662"/>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135" name="フローチャート : 判断 134"/>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134002</xdr:rowOff>
    </xdr:from>
    <xdr:ext cx="736600" cy="259045"/>
    <xdr:sp macro="" textlink="">
      <xdr:nvSpPr>
        <xdr:cNvPr id="136" name="テキスト ボックス 135"/>
        <xdr:cNvSpPr txBox="1"/>
      </xdr:nvSpPr>
      <xdr:spPr>
        <a:xfrm>
          <a:off x="3733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158962</xdr:rowOff>
    </xdr:from>
    <xdr:to>
      <xdr:col>4</xdr:col>
      <xdr:colOff>482600</xdr:colOff>
      <xdr:row>67</xdr:row>
      <xdr:rowOff>23706</xdr:rowOff>
    </xdr:to>
    <xdr:cxnSp macro="">
      <xdr:nvCxnSpPr>
        <xdr:cNvPr id="137" name="直線コネクタ 136"/>
        <xdr:cNvCxnSpPr/>
      </xdr:nvCxnSpPr>
      <xdr:spPr>
        <a:xfrm flipV="1">
          <a:off x="2336800" y="1147466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149437</xdr:rowOff>
    </xdr:from>
    <xdr:to>
      <xdr:col>4</xdr:col>
      <xdr:colOff>533400</xdr:colOff>
      <xdr:row>65</xdr:row>
      <xdr:rowOff>79587</xdr:rowOff>
    </xdr:to>
    <xdr:sp macro="" textlink="">
      <xdr:nvSpPr>
        <xdr:cNvPr id="138" name="フローチャート : 判断 137"/>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89764</xdr:rowOff>
    </xdr:from>
    <xdr:ext cx="762000" cy="259045"/>
    <xdr:sp macro="" textlink="">
      <xdr:nvSpPr>
        <xdr:cNvPr id="139" name="テキスト ボックス 138"/>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23706</xdr:rowOff>
    </xdr:from>
    <xdr:to>
      <xdr:col>3</xdr:col>
      <xdr:colOff>279400</xdr:colOff>
      <xdr:row>68</xdr:row>
      <xdr:rowOff>37254</xdr:rowOff>
    </xdr:to>
    <xdr:cxnSp macro="">
      <xdr:nvCxnSpPr>
        <xdr:cNvPr id="140" name="直線コネクタ 139"/>
        <xdr:cNvCxnSpPr/>
      </xdr:nvCxnSpPr>
      <xdr:spPr>
        <a:xfrm flipV="1">
          <a:off x="1447800" y="115108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121285</xdr:rowOff>
    </xdr:from>
    <xdr:to>
      <xdr:col>3</xdr:col>
      <xdr:colOff>330200</xdr:colOff>
      <xdr:row>65</xdr:row>
      <xdr:rowOff>51435</xdr:rowOff>
    </xdr:to>
    <xdr:sp macro="" textlink="">
      <xdr:nvSpPr>
        <xdr:cNvPr id="141" name="フローチャート :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61612</xdr:rowOff>
    </xdr:from>
    <xdr:ext cx="762000" cy="259045"/>
    <xdr:sp macro="" textlink="">
      <xdr:nvSpPr>
        <xdr:cNvPr id="142" name="テキスト ボックス 141"/>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67</xdr:row>
      <xdr:rowOff>65405</xdr:rowOff>
    </xdr:from>
    <xdr:to>
      <xdr:col>7</xdr:col>
      <xdr:colOff>203200</xdr:colOff>
      <xdr:row>67</xdr:row>
      <xdr:rowOff>167005</xdr:rowOff>
    </xdr:to>
    <xdr:sp macro="" textlink="">
      <xdr:nvSpPr>
        <xdr:cNvPr id="150" name="円/楕円 149"/>
        <xdr:cNvSpPr/>
      </xdr:nvSpPr>
      <xdr:spPr>
        <a:xfrm>
          <a:off x="4902200" y="115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132732</xdr:rowOff>
    </xdr:from>
    <xdr:ext cx="762000" cy="259045"/>
    <xdr:sp macro="" textlink="">
      <xdr:nvSpPr>
        <xdr:cNvPr id="151" name="財政構造の弾力性該当値テキスト"/>
        <xdr:cNvSpPr txBox="1"/>
      </xdr:nvSpPr>
      <xdr:spPr>
        <a:xfrm>
          <a:off x="5041900" y="1144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125730</xdr:rowOff>
    </xdr:from>
    <xdr:to>
      <xdr:col>6</xdr:col>
      <xdr:colOff>50800</xdr:colOff>
      <xdr:row>68</xdr:row>
      <xdr:rowOff>55880</xdr:rowOff>
    </xdr:to>
    <xdr:sp macro="" textlink="">
      <xdr:nvSpPr>
        <xdr:cNvPr id="152" name="円/楕円 151"/>
        <xdr:cNvSpPr/>
      </xdr:nvSpPr>
      <xdr:spPr>
        <a:xfrm>
          <a:off x="4064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68</xdr:row>
      <xdr:rowOff>40657</xdr:rowOff>
    </xdr:from>
    <xdr:ext cx="736600" cy="259045"/>
    <xdr:sp macro="" textlink="">
      <xdr:nvSpPr>
        <xdr:cNvPr id="153" name="テキスト ボックス 152"/>
        <xdr:cNvSpPr txBox="1"/>
      </xdr:nvSpPr>
      <xdr:spPr>
        <a:xfrm>
          <a:off x="3733800" y="1169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108162</xdr:rowOff>
    </xdr:from>
    <xdr:to>
      <xdr:col>4</xdr:col>
      <xdr:colOff>533400</xdr:colOff>
      <xdr:row>67</xdr:row>
      <xdr:rowOff>38312</xdr:rowOff>
    </xdr:to>
    <xdr:sp macro="" textlink="">
      <xdr:nvSpPr>
        <xdr:cNvPr id="154" name="円/楕円 153"/>
        <xdr:cNvSpPr/>
      </xdr:nvSpPr>
      <xdr:spPr>
        <a:xfrm>
          <a:off x="3175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23089</xdr:rowOff>
    </xdr:from>
    <xdr:ext cx="762000" cy="259045"/>
    <xdr:sp macro="" textlink="">
      <xdr:nvSpPr>
        <xdr:cNvPr id="155" name="テキスト ボックス 154"/>
        <xdr:cNvSpPr txBox="1"/>
      </xdr:nvSpPr>
      <xdr:spPr>
        <a:xfrm>
          <a:off x="2844800" y="115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144356</xdr:rowOff>
    </xdr:from>
    <xdr:to>
      <xdr:col>3</xdr:col>
      <xdr:colOff>330200</xdr:colOff>
      <xdr:row>67</xdr:row>
      <xdr:rowOff>74506</xdr:rowOff>
    </xdr:to>
    <xdr:sp macro="" textlink="">
      <xdr:nvSpPr>
        <xdr:cNvPr id="156" name="円/楕円 155"/>
        <xdr:cNvSpPr/>
      </xdr:nvSpPr>
      <xdr:spPr>
        <a:xfrm>
          <a:off x="2286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59283</xdr:rowOff>
    </xdr:from>
    <xdr:ext cx="762000" cy="259045"/>
    <xdr:sp macro="" textlink="">
      <xdr:nvSpPr>
        <xdr:cNvPr id="157" name="テキスト ボックス 156"/>
        <xdr:cNvSpPr txBox="1"/>
      </xdr:nvSpPr>
      <xdr:spPr>
        <a:xfrm>
          <a:off x="1955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157904</xdr:rowOff>
    </xdr:from>
    <xdr:to>
      <xdr:col>2</xdr:col>
      <xdr:colOff>127000</xdr:colOff>
      <xdr:row>68</xdr:row>
      <xdr:rowOff>88054</xdr:rowOff>
    </xdr:to>
    <xdr:sp macro="" textlink="">
      <xdr:nvSpPr>
        <xdr:cNvPr id="158" name="円/楕円 157"/>
        <xdr:cNvSpPr/>
      </xdr:nvSpPr>
      <xdr:spPr>
        <a:xfrm>
          <a:off x="1397000" y="116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68</xdr:row>
      <xdr:rowOff>72831</xdr:rowOff>
    </xdr:from>
    <xdr:ext cx="762000" cy="259045"/>
    <xdr:sp macro="" textlink="">
      <xdr:nvSpPr>
        <xdr:cNvPr id="159" name="テキスト ボックス 158"/>
        <xdr:cNvSpPr txBox="1"/>
      </xdr:nvSpPr>
      <xdr:spPr>
        <a:xfrm>
          <a:off x="1066800" y="117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117,866</a:t>
          </a:r>
          <a:r>
            <a:rPr kumimoji="1" lang="ja-JP" altLang="en-US" sz="1300">
              <a:latin typeface="ＭＳ Ｐゴシック"/>
            </a:rPr>
            <a:t>円で、類似団体平均の</a:t>
          </a:r>
          <a:r>
            <a:rPr kumimoji="1" lang="en-US" altLang="ja-JP" sz="1300">
              <a:latin typeface="ＭＳ Ｐゴシック"/>
            </a:rPr>
            <a:t>141,824</a:t>
          </a:r>
          <a:r>
            <a:rPr kumimoji="1" lang="ja-JP" altLang="en-US" sz="1300">
              <a:latin typeface="ＭＳ Ｐゴシック"/>
            </a:rPr>
            <a:t>円を</a:t>
          </a:r>
          <a:r>
            <a:rPr kumimoji="1" lang="en-US" altLang="ja-JP" sz="1300">
              <a:latin typeface="ＭＳ Ｐゴシック"/>
            </a:rPr>
            <a:t>23,958</a:t>
          </a:r>
          <a:r>
            <a:rPr kumimoji="1" lang="ja-JP" altLang="en-US" sz="1300">
              <a:latin typeface="ＭＳ Ｐゴシック"/>
            </a:rPr>
            <a:t>円下回っている。</a:t>
          </a:r>
        </a:p>
        <a:p>
          <a:r>
            <a:rPr kumimoji="1" lang="ja-JP" altLang="en-US" sz="1300">
              <a:latin typeface="ＭＳ Ｐゴシック"/>
            </a:rPr>
            <a:t>前年度と比較してほぼ横ばいの状況にある。職員数の減等により、人件費を削減しているが、施設の維持修繕にかかる経費が増えている。公共施設等総合管理計画により、各施設の個別計画を策定し、施設の統廃合を含めた検討や修繕等の計画を行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154346</xdr:rowOff>
    </xdr:from>
    <xdr:to>
      <xdr:col>7</xdr:col>
      <xdr:colOff>152400</xdr:colOff>
      <xdr:row>80</xdr:row>
      <xdr:rowOff>156518</xdr:rowOff>
    </xdr:to>
    <xdr:cxnSp macro="">
      <xdr:nvCxnSpPr>
        <xdr:cNvPr id="194" name="直線コネクタ 193"/>
        <xdr:cNvCxnSpPr/>
      </xdr:nvCxnSpPr>
      <xdr:spPr>
        <a:xfrm>
          <a:off x="4114800" y="13870346"/>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139522</xdr:rowOff>
    </xdr:from>
    <xdr:to>
      <xdr:col>6</xdr:col>
      <xdr:colOff>0</xdr:colOff>
      <xdr:row>80</xdr:row>
      <xdr:rowOff>154346</xdr:rowOff>
    </xdr:to>
    <xdr:cxnSp macro="">
      <xdr:nvCxnSpPr>
        <xdr:cNvPr id="197" name="直線コネクタ 196"/>
        <xdr:cNvCxnSpPr/>
      </xdr:nvCxnSpPr>
      <xdr:spPr>
        <a:xfrm>
          <a:off x="3225800" y="13855522"/>
          <a:ext cx="889000" cy="1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130913</xdr:rowOff>
    </xdr:from>
    <xdr:to>
      <xdr:col>6</xdr:col>
      <xdr:colOff>50800</xdr:colOff>
      <xdr:row>81</xdr:row>
      <xdr:rowOff>61063</xdr:rowOff>
    </xdr:to>
    <xdr:sp macro="" textlink="">
      <xdr:nvSpPr>
        <xdr:cNvPr id="198" name="フローチャート : 判断 197"/>
        <xdr:cNvSpPr/>
      </xdr:nvSpPr>
      <xdr:spPr>
        <a:xfrm>
          <a:off x="4064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45840</xdr:rowOff>
    </xdr:from>
    <xdr:ext cx="736600" cy="259045"/>
    <xdr:sp macro="" textlink="">
      <xdr:nvSpPr>
        <xdr:cNvPr id="199" name="テキスト ボックス 198"/>
        <xdr:cNvSpPr txBox="1"/>
      </xdr:nvSpPr>
      <xdr:spPr>
        <a:xfrm>
          <a:off x="3733800" y="1393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127039</xdr:rowOff>
    </xdr:from>
    <xdr:to>
      <xdr:col>4</xdr:col>
      <xdr:colOff>482600</xdr:colOff>
      <xdr:row>80</xdr:row>
      <xdr:rowOff>139522</xdr:rowOff>
    </xdr:to>
    <xdr:cxnSp macro="">
      <xdr:nvCxnSpPr>
        <xdr:cNvPr id="200" name="直線コネクタ 199"/>
        <xdr:cNvCxnSpPr/>
      </xdr:nvCxnSpPr>
      <xdr:spPr>
        <a:xfrm>
          <a:off x="2336800" y="13843039"/>
          <a:ext cx="8890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112125</xdr:rowOff>
    </xdr:from>
    <xdr:to>
      <xdr:col>4</xdr:col>
      <xdr:colOff>533400</xdr:colOff>
      <xdr:row>81</xdr:row>
      <xdr:rowOff>42275</xdr:rowOff>
    </xdr:to>
    <xdr:sp macro="" textlink="">
      <xdr:nvSpPr>
        <xdr:cNvPr id="201" name="フローチャート : 判断 200"/>
        <xdr:cNvSpPr/>
      </xdr:nvSpPr>
      <xdr:spPr>
        <a:xfrm>
          <a:off x="3175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27052</xdr:rowOff>
    </xdr:from>
    <xdr:ext cx="762000" cy="259045"/>
    <xdr:sp macro="" textlink="">
      <xdr:nvSpPr>
        <xdr:cNvPr id="202" name="テキスト ボックス 201"/>
        <xdr:cNvSpPr txBox="1"/>
      </xdr:nvSpPr>
      <xdr:spPr>
        <a:xfrm>
          <a:off x="2844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127039</xdr:rowOff>
    </xdr:from>
    <xdr:to>
      <xdr:col>3</xdr:col>
      <xdr:colOff>279400</xdr:colOff>
      <xdr:row>80</xdr:row>
      <xdr:rowOff>157499</xdr:rowOff>
    </xdr:to>
    <xdr:cxnSp macro="">
      <xdr:nvCxnSpPr>
        <xdr:cNvPr id="203" name="直線コネクタ 202"/>
        <xdr:cNvCxnSpPr/>
      </xdr:nvCxnSpPr>
      <xdr:spPr>
        <a:xfrm flipV="1">
          <a:off x="1447800" y="13843039"/>
          <a:ext cx="889000" cy="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127495</xdr:rowOff>
    </xdr:from>
    <xdr:to>
      <xdr:col>3</xdr:col>
      <xdr:colOff>330200</xdr:colOff>
      <xdr:row>81</xdr:row>
      <xdr:rowOff>57645</xdr:rowOff>
    </xdr:to>
    <xdr:sp macro="" textlink="">
      <xdr:nvSpPr>
        <xdr:cNvPr id="204" name="フローチャート : 判断 203"/>
        <xdr:cNvSpPr/>
      </xdr:nvSpPr>
      <xdr:spPr>
        <a:xfrm>
          <a:off x="2286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42422</xdr:rowOff>
    </xdr:from>
    <xdr:ext cx="762000" cy="259045"/>
    <xdr:sp macro="" textlink="">
      <xdr:nvSpPr>
        <xdr:cNvPr id="205" name="テキスト ボックス 204"/>
        <xdr:cNvSpPr txBox="1"/>
      </xdr:nvSpPr>
      <xdr:spPr>
        <a:xfrm>
          <a:off x="1955800" y="1392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142021</xdr:rowOff>
    </xdr:from>
    <xdr:to>
      <xdr:col>2</xdr:col>
      <xdr:colOff>127000</xdr:colOff>
      <xdr:row>81</xdr:row>
      <xdr:rowOff>72171</xdr:rowOff>
    </xdr:to>
    <xdr:sp macro="" textlink="">
      <xdr:nvSpPr>
        <xdr:cNvPr id="206" name="フローチャート : 判断 205"/>
        <xdr:cNvSpPr/>
      </xdr:nvSpPr>
      <xdr:spPr>
        <a:xfrm>
          <a:off x="1397000" y="138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56948</xdr:rowOff>
    </xdr:from>
    <xdr:ext cx="762000" cy="259045"/>
    <xdr:sp macro="" textlink="">
      <xdr:nvSpPr>
        <xdr:cNvPr id="207" name="テキスト ボックス 206"/>
        <xdr:cNvSpPr txBox="1"/>
      </xdr:nvSpPr>
      <xdr:spPr>
        <a:xfrm>
          <a:off x="1066800" y="1394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105718</xdr:rowOff>
    </xdr:from>
    <xdr:to>
      <xdr:col>7</xdr:col>
      <xdr:colOff>203200</xdr:colOff>
      <xdr:row>81</xdr:row>
      <xdr:rowOff>35868</xdr:rowOff>
    </xdr:to>
    <xdr:sp macro="" textlink="">
      <xdr:nvSpPr>
        <xdr:cNvPr id="213" name="円/楕円 212"/>
        <xdr:cNvSpPr/>
      </xdr:nvSpPr>
      <xdr:spPr>
        <a:xfrm>
          <a:off x="4902200" y="138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26995</xdr:rowOff>
    </xdr:from>
    <xdr:ext cx="762000" cy="259045"/>
    <xdr:sp macro="" textlink="">
      <xdr:nvSpPr>
        <xdr:cNvPr id="214" name="人件費・物件費等の状況該当値テキスト"/>
        <xdr:cNvSpPr txBox="1"/>
      </xdr:nvSpPr>
      <xdr:spPr>
        <a:xfrm>
          <a:off x="5041900" y="1374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117,866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103546</xdr:rowOff>
    </xdr:from>
    <xdr:to>
      <xdr:col>6</xdr:col>
      <xdr:colOff>50800</xdr:colOff>
      <xdr:row>81</xdr:row>
      <xdr:rowOff>33696</xdr:rowOff>
    </xdr:to>
    <xdr:sp macro="" textlink="">
      <xdr:nvSpPr>
        <xdr:cNvPr id="215" name="円/楕円 214"/>
        <xdr:cNvSpPr/>
      </xdr:nvSpPr>
      <xdr:spPr>
        <a:xfrm>
          <a:off x="4064000" y="138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43873</xdr:rowOff>
    </xdr:from>
    <xdr:ext cx="736600" cy="259045"/>
    <xdr:sp macro="" textlink="">
      <xdr:nvSpPr>
        <xdr:cNvPr id="216" name="テキスト ボックス 215"/>
        <xdr:cNvSpPr txBox="1"/>
      </xdr:nvSpPr>
      <xdr:spPr>
        <a:xfrm>
          <a:off x="3733800" y="13588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117,326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88722</xdr:rowOff>
    </xdr:from>
    <xdr:to>
      <xdr:col>4</xdr:col>
      <xdr:colOff>533400</xdr:colOff>
      <xdr:row>81</xdr:row>
      <xdr:rowOff>18872</xdr:rowOff>
    </xdr:to>
    <xdr:sp macro="" textlink="">
      <xdr:nvSpPr>
        <xdr:cNvPr id="217" name="円/楕円 216"/>
        <xdr:cNvSpPr/>
      </xdr:nvSpPr>
      <xdr:spPr>
        <a:xfrm>
          <a:off x="3175000" y="138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29049</xdr:rowOff>
    </xdr:from>
    <xdr:ext cx="762000" cy="259045"/>
    <xdr:sp macro="" textlink="">
      <xdr:nvSpPr>
        <xdr:cNvPr id="218" name="テキスト ボックス 217"/>
        <xdr:cNvSpPr txBox="1"/>
      </xdr:nvSpPr>
      <xdr:spPr>
        <a:xfrm>
          <a:off x="2844800" y="135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76239</xdr:rowOff>
    </xdr:from>
    <xdr:to>
      <xdr:col>3</xdr:col>
      <xdr:colOff>330200</xdr:colOff>
      <xdr:row>81</xdr:row>
      <xdr:rowOff>6389</xdr:rowOff>
    </xdr:to>
    <xdr:sp macro="" textlink="">
      <xdr:nvSpPr>
        <xdr:cNvPr id="219" name="円/楕円 218"/>
        <xdr:cNvSpPr/>
      </xdr:nvSpPr>
      <xdr:spPr>
        <a:xfrm>
          <a:off x="2286000" y="137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16566</xdr:rowOff>
    </xdr:from>
    <xdr:ext cx="762000" cy="259045"/>
    <xdr:sp macro="" textlink="">
      <xdr:nvSpPr>
        <xdr:cNvPr id="220" name="テキスト ボックス 219"/>
        <xdr:cNvSpPr txBox="1"/>
      </xdr:nvSpPr>
      <xdr:spPr>
        <a:xfrm>
          <a:off x="1955800" y="1356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110,536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106699</xdr:rowOff>
    </xdr:from>
    <xdr:to>
      <xdr:col>2</xdr:col>
      <xdr:colOff>127000</xdr:colOff>
      <xdr:row>81</xdr:row>
      <xdr:rowOff>36849</xdr:rowOff>
    </xdr:to>
    <xdr:sp macro="" textlink="">
      <xdr:nvSpPr>
        <xdr:cNvPr id="221" name="円/楕円 220"/>
        <xdr:cNvSpPr/>
      </xdr:nvSpPr>
      <xdr:spPr>
        <a:xfrm>
          <a:off x="1397000" y="138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47026</xdr:rowOff>
    </xdr:from>
    <xdr:ext cx="762000" cy="259045"/>
    <xdr:sp macro="" textlink="">
      <xdr:nvSpPr>
        <xdr:cNvPr id="222" name="テキスト ボックス 221"/>
        <xdr:cNvSpPr txBox="1"/>
      </xdr:nvSpPr>
      <xdr:spPr>
        <a:xfrm>
          <a:off x="1066800" y="1359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100.6</a:t>
          </a:r>
          <a:r>
            <a:rPr kumimoji="1" lang="ja-JP" altLang="en-US" sz="1300">
              <a:latin typeface="ＭＳ Ｐゴシック"/>
            </a:rPr>
            <a:t>で、類似団体平均の</a:t>
          </a:r>
          <a:r>
            <a:rPr kumimoji="1" lang="en-US" altLang="ja-JP" sz="1300">
              <a:latin typeface="ＭＳ Ｐゴシック"/>
            </a:rPr>
            <a:t>97.0</a:t>
          </a:r>
          <a:r>
            <a:rPr kumimoji="1" lang="ja-JP" altLang="en-US" sz="1300">
              <a:latin typeface="ＭＳ Ｐゴシック"/>
            </a:rPr>
            <a:t>を</a:t>
          </a:r>
          <a:r>
            <a:rPr kumimoji="1" lang="en-US" altLang="ja-JP" sz="1300">
              <a:latin typeface="ＭＳ Ｐゴシック"/>
            </a:rPr>
            <a:t>3.6</a:t>
          </a:r>
          <a:r>
            <a:rPr kumimoji="1" lang="ja-JP" altLang="en-US" sz="1300">
              <a:latin typeface="ＭＳ Ｐゴシック"/>
            </a:rPr>
            <a:t>上回っている。</a:t>
          </a:r>
        </a:p>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年度以降、毎年度給料削減措置を行っていたが、平成</a:t>
          </a:r>
          <a:r>
            <a:rPr kumimoji="1" lang="en-US" altLang="ja-JP" sz="1300">
              <a:latin typeface="ＭＳ Ｐゴシック"/>
            </a:rPr>
            <a:t>27</a:t>
          </a:r>
          <a:r>
            <a:rPr kumimoji="1" lang="ja-JP" altLang="en-US" sz="1300">
              <a:latin typeface="ＭＳ Ｐゴシック"/>
            </a:rPr>
            <a:t>年度は地域手当廃止等の各種手当の削減や職務の級の見直し、在職者調整（４号級～６号級の引き下げ）などを実施した。平成</a:t>
          </a:r>
          <a:r>
            <a:rPr kumimoji="1" lang="en-US" altLang="ja-JP" sz="1300">
              <a:latin typeface="ＭＳ Ｐゴシック"/>
            </a:rPr>
            <a:t>27</a:t>
          </a:r>
          <a:r>
            <a:rPr kumimoji="1" lang="ja-JP" altLang="en-US" sz="1300">
              <a:latin typeface="ＭＳ Ｐゴシック"/>
            </a:rPr>
            <a:t>年度は給料カットを実施しなかったものの、これにより、ラスパイレス指数は下降した。今後も行革に基づく給与の見直しなどにより、恒久的な低減を図る。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108796</xdr:rowOff>
    </xdr:from>
    <xdr:to>
      <xdr:col>24</xdr:col>
      <xdr:colOff>558800</xdr:colOff>
      <xdr:row>86</xdr:row>
      <xdr:rowOff>53339</xdr:rowOff>
    </xdr:to>
    <xdr:cxnSp macro="">
      <xdr:nvCxnSpPr>
        <xdr:cNvPr id="251" name="直線コネクタ 250"/>
        <xdr:cNvCxnSpPr/>
      </xdr:nvCxnSpPr>
      <xdr:spPr>
        <a:xfrm flipV="1">
          <a:off x="17018000" y="13824796"/>
          <a:ext cx="0" cy="9732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23723</xdr:rowOff>
    </xdr:from>
    <xdr:ext cx="762000" cy="259045"/>
    <xdr:sp macro="" textlink="">
      <xdr:nvSpPr>
        <xdr:cNvPr id="254" name="給与水準   （国との比較）最大値テキスト"/>
        <xdr:cNvSpPr txBox="1"/>
      </xdr:nvSpPr>
      <xdr:spPr>
        <a:xfrm>
          <a:off x="17106900" y="135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108796</xdr:rowOff>
    </xdr:from>
    <xdr:to>
      <xdr:col>24</xdr:col>
      <xdr:colOff>647700</xdr:colOff>
      <xdr:row>80</xdr:row>
      <xdr:rowOff>108796</xdr:rowOff>
    </xdr:to>
    <xdr:cxnSp macro="">
      <xdr:nvCxnSpPr>
        <xdr:cNvPr id="255" name="直線コネクタ 254"/>
        <xdr:cNvCxnSpPr/>
      </xdr:nvCxnSpPr>
      <xdr:spPr>
        <a:xfrm>
          <a:off x="16929100" y="1382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86</xdr:row>
      <xdr:rowOff>85513</xdr:rowOff>
    </xdr:to>
    <xdr:cxnSp macro="">
      <xdr:nvCxnSpPr>
        <xdr:cNvPr id="256" name="直線コネクタ 255"/>
        <xdr:cNvCxnSpPr/>
      </xdr:nvCxnSpPr>
      <xdr:spPr>
        <a:xfrm flipV="1">
          <a:off x="16179800" y="14653261"/>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7"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85513</xdr:rowOff>
    </xdr:to>
    <xdr:cxnSp macro="">
      <xdr:nvCxnSpPr>
        <xdr:cNvPr id="259" name="直線コネクタ 258"/>
        <xdr:cNvCxnSpPr/>
      </xdr:nvCxnSpPr>
      <xdr:spPr>
        <a:xfrm>
          <a:off x="15290800" y="1477391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88</xdr:row>
      <xdr:rowOff>160866</xdr:rowOff>
    </xdr:to>
    <xdr:cxnSp macro="">
      <xdr:nvCxnSpPr>
        <xdr:cNvPr id="262" name="直線コネクタ 261"/>
        <xdr:cNvCxnSpPr/>
      </xdr:nvCxnSpPr>
      <xdr:spPr>
        <a:xfrm flipV="1">
          <a:off x="14401800" y="14773911"/>
          <a:ext cx="889000" cy="47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98637</xdr:rowOff>
    </xdr:from>
    <xdr:to>
      <xdr:col>22</xdr:col>
      <xdr:colOff>254000</xdr:colOff>
      <xdr:row>84</xdr:row>
      <xdr:rowOff>28787</xdr:rowOff>
    </xdr:to>
    <xdr:sp macro="" textlink="">
      <xdr:nvSpPr>
        <xdr:cNvPr id="263" name="フローチャート : 判断 262"/>
        <xdr:cNvSpPr/>
      </xdr:nvSpPr>
      <xdr:spPr>
        <a:xfrm>
          <a:off x="15240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38964</xdr:rowOff>
    </xdr:from>
    <xdr:ext cx="762000" cy="259045"/>
    <xdr:sp macro="" textlink="">
      <xdr:nvSpPr>
        <xdr:cNvPr id="264" name="テキスト ボックス 263"/>
        <xdr:cNvSpPr txBox="1"/>
      </xdr:nvSpPr>
      <xdr:spPr>
        <a:xfrm>
          <a:off x="14909800" y="140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77893</xdr:rowOff>
    </xdr:to>
    <xdr:cxnSp macro="">
      <xdr:nvCxnSpPr>
        <xdr:cNvPr id="265" name="直線コネクタ 264"/>
        <xdr:cNvCxnSpPr/>
      </xdr:nvCxnSpPr>
      <xdr:spPr>
        <a:xfrm flipV="1">
          <a:off x="13512800" y="1524846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6" name="フローチャート : 判断 265"/>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7" name="テキスト ボックス 266"/>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8" name="フローチャート : 判断 267"/>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9" name="テキスト ボックス 268"/>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5" name="円/楕円 274"/>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6"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34713</xdr:rowOff>
    </xdr:from>
    <xdr:to>
      <xdr:col>23</xdr:col>
      <xdr:colOff>457200</xdr:colOff>
      <xdr:row>86</xdr:row>
      <xdr:rowOff>136313</xdr:rowOff>
    </xdr:to>
    <xdr:sp macro="" textlink="">
      <xdr:nvSpPr>
        <xdr:cNvPr id="277" name="円/楕円 276"/>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78" name="テキスト ボックス 277"/>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9" name="円/楕円 278"/>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80" name="テキスト ボックス 279"/>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2" name="テキスト ボックス 281"/>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83" name="円/楕円 282"/>
        <xdr:cNvSpPr/>
      </xdr:nvSpPr>
      <xdr:spPr>
        <a:xfrm>
          <a:off x="13462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84" name="テキスト ボックス 283"/>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a:t>
          </a:r>
          <a:r>
            <a:rPr kumimoji="1" lang="en-US" altLang="ja-JP" sz="1300">
              <a:latin typeface="ＭＳ Ｐゴシック"/>
            </a:rPr>
            <a:t>6.24</a:t>
          </a:r>
          <a:r>
            <a:rPr kumimoji="1" lang="ja-JP" altLang="en-US" sz="1300">
              <a:latin typeface="ＭＳ Ｐゴシック"/>
            </a:rPr>
            <a:t>人で、類似団体平均の</a:t>
          </a:r>
          <a:r>
            <a:rPr kumimoji="1" lang="en-US" altLang="ja-JP" sz="1300">
              <a:latin typeface="ＭＳ Ｐゴシック"/>
            </a:rPr>
            <a:t>8.21</a:t>
          </a:r>
          <a:r>
            <a:rPr kumimoji="1" lang="ja-JP" altLang="en-US" sz="1300">
              <a:latin typeface="ＭＳ Ｐゴシック"/>
            </a:rPr>
            <a:t>人を</a:t>
          </a:r>
          <a:r>
            <a:rPr kumimoji="1" lang="en-US" altLang="ja-JP" sz="1300">
              <a:latin typeface="ＭＳ Ｐゴシック"/>
            </a:rPr>
            <a:t>1.97</a:t>
          </a:r>
          <a:r>
            <a:rPr kumimoji="1" lang="ja-JP" altLang="en-US" sz="1300">
              <a:latin typeface="ＭＳ Ｐゴシック"/>
            </a:rPr>
            <a:t>人下回っている。</a:t>
          </a:r>
        </a:p>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年度から定員適正化計画に基づき、段階的な職員の削減に取り組み、平成</a:t>
          </a:r>
          <a:r>
            <a:rPr kumimoji="1" lang="en-US" altLang="ja-JP" sz="1300">
              <a:latin typeface="ＭＳ Ｐゴシック"/>
            </a:rPr>
            <a:t>17</a:t>
          </a:r>
          <a:r>
            <a:rPr kumimoji="1" lang="ja-JP" altLang="en-US" sz="1300">
              <a:latin typeface="ＭＳ Ｐゴシック"/>
            </a:rPr>
            <a:t>年度当初に</a:t>
          </a:r>
          <a:r>
            <a:rPr kumimoji="1" lang="en-US" altLang="ja-JP" sz="1300">
              <a:latin typeface="ＭＳ Ｐゴシック"/>
            </a:rPr>
            <a:t>421</a:t>
          </a:r>
          <a:r>
            <a:rPr kumimoji="1" lang="ja-JP" altLang="en-US" sz="1300">
              <a:latin typeface="ＭＳ Ｐゴシック"/>
            </a:rPr>
            <a:t>人いた職員を平成</a:t>
          </a:r>
          <a:r>
            <a:rPr kumimoji="1" lang="en-US" altLang="ja-JP" sz="1300">
              <a:latin typeface="ＭＳ Ｐゴシック"/>
            </a:rPr>
            <a:t>27</a:t>
          </a:r>
          <a:r>
            <a:rPr kumimoji="1" lang="ja-JP" altLang="en-US" sz="1300">
              <a:latin typeface="ＭＳ Ｐゴシック"/>
            </a:rPr>
            <a:t>年度当初には</a:t>
          </a:r>
          <a:r>
            <a:rPr kumimoji="1" lang="en-US" altLang="ja-JP" sz="1300">
              <a:latin typeface="ＭＳ Ｐゴシック"/>
            </a:rPr>
            <a:t>116</a:t>
          </a:r>
          <a:r>
            <a:rPr kumimoji="1" lang="ja-JP" altLang="en-US" sz="1300">
              <a:latin typeface="ＭＳ Ｐゴシック"/>
            </a:rPr>
            <a:t>人減の</a:t>
          </a:r>
          <a:r>
            <a:rPr kumimoji="1" lang="en-US" altLang="ja-JP" sz="1300">
              <a:latin typeface="ＭＳ Ｐゴシック"/>
            </a:rPr>
            <a:t>305</a:t>
          </a:r>
          <a:r>
            <a:rPr kumimoji="1" lang="ja-JP" altLang="en-US" sz="1300">
              <a:latin typeface="ＭＳ Ｐゴシック"/>
            </a:rPr>
            <a:t>人とした。平成</a:t>
          </a:r>
          <a:r>
            <a:rPr kumimoji="1" lang="en-US" altLang="ja-JP" sz="1300">
              <a:latin typeface="ＭＳ Ｐゴシック"/>
            </a:rPr>
            <a:t>26</a:t>
          </a:r>
          <a:r>
            <a:rPr kumimoji="1" lang="ja-JP" altLang="en-US" sz="1300">
              <a:latin typeface="ＭＳ Ｐゴシック"/>
            </a:rPr>
            <a:t>年度に「南足柄市業務量調査」を実施した結果、平成</a:t>
          </a:r>
          <a:r>
            <a:rPr kumimoji="1" lang="en-US" altLang="ja-JP" sz="1300">
              <a:latin typeface="ＭＳ Ｐゴシック"/>
            </a:rPr>
            <a:t>35</a:t>
          </a:r>
          <a:r>
            <a:rPr kumimoji="1" lang="ja-JP" altLang="en-US" sz="1300">
              <a:latin typeface="ＭＳ Ｐゴシック"/>
            </a:rPr>
            <a:t>年度まで</a:t>
          </a:r>
          <a:r>
            <a:rPr kumimoji="1" lang="en-US" altLang="ja-JP" sz="1300">
              <a:latin typeface="ＭＳ Ｐゴシック"/>
            </a:rPr>
            <a:t>308</a:t>
          </a:r>
          <a:r>
            <a:rPr kumimoji="1" lang="ja-JP" altLang="en-US" sz="1300">
              <a:latin typeface="ＭＳ Ｐゴシック"/>
            </a:rPr>
            <a:t>人を上限として定員管理を行う。</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6" name="直線コネクタ 315"/>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7"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8" name="直線コネクタ 317"/>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9"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0" name="直線コネクタ 319"/>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28847</xdr:rowOff>
    </xdr:from>
    <xdr:to>
      <xdr:col>24</xdr:col>
      <xdr:colOff>558800</xdr:colOff>
      <xdr:row>60</xdr:row>
      <xdr:rowOff>32294</xdr:rowOff>
    </xdr:to>
    <xdr:cxnSp macro="">
      <xdr:nvCxnSpPr>
        <xdr:cNvPr id="321" name="直線コネクタ 320"/>
        <xdr:cNvCxnSpPr/>
      </xdr:nvCxnSpPr>
      <xdr:spPr>
        <a:xfrm>
          <a:off x="16179800" y="1031584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2"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3" name="フローチャート : 判断 322"/>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28847</xdr:rowOff>
    </xdr:from>
    <xdr:to>
      <xdr:col>23</xdr:col>
      <xdr:colOff>406400</xdr:colOff>
      <xdr:row>60</xdr:row>
      <xdr:rowOff>63319</xdr:rowOff>
    </xdr:to>
    <xdr:cxnSp macro="">
      <xdr:nvCxnSpPr>
        <xdr:cNvPr id="324" name="直線コネクタ 323"/>
        <xdr:cNvCxnSpPr/>
      </xdr:nvCxnSpPr>
      <xdr:spPr>
        <a:xfrm flipV="1">
          <a:off x="15290800" y="1031584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77198</xdr:rowOff>
    </xdr:from>
    <xdr:to>
      <xdr:col>23</xdr:col>
      <xdr:colOff>457200</xdr:colOff>
      <xdr:row>62</xdr:row>
      <xdr:rowOff>7348</xdr:rowOff>
    </xdr:to>
    <xdr:sp macro="" textlink="">
      <xdr:nvSpPr>
        <xdr:cNvPr id="325" name="フローチャート : 判断 324"/>
        <xdr:cNvSpPr/>
      </xdr:nvSpPr>
      <xdr:spPr>
        <a:xfrm>
          <a:off x="16129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163575</xdr:rowOff>
    </xdr:from>
    <xdr:ext cx="736600" cy="259045"/>
    <xdr:sp macro="" textlink="">
      <xdr:nvSpPr>
        <xdr:cNvPr id="326" name="テキスト ボックス 325"/>
        <xdr:cNvSpPr txBox="1"/>
      </xdr:nvSpPr>
      <xdr:spPr>
        <a:xfrm>
          <a:off x="15798800" y="1062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61595</xdr:rowOff>
    </xdr:from>
    <xdr:to>
      <xdr:col>22</xdr:col>
      <xdr:colOff>203200</xdr:colOff>
      <xdr:row>60</xdr:row>
      <xdr:rowOff>63319</xdr:rowOff>
    </xdr:to>
    <xdr:cxnSp macro="">
      <xdr:nvCxnSpPr>
        <xdr:cNvPr id="327" name="直線コネクタ 326"/>
        <xdr:cNvCxnSpPr/>
      </xdr:nvCxnSpPr>
      <xdr:spPr>
        <a:xfrm>
          <a:off x="14401800" y="1034859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73751</xdr:rowOff>
    </xdr:from>
    <xdr:to>
      <xdr:col>22</xdr:col>
      <xdr:colOff>254000</xdr:colOff>
      <xdr:row>62</xdr:row>
      <xdr:rowOff>3901</xdr:rowOff>
    </xdr:to>
    <xdr:sp macro="" textlink="">
      <xdr:nvSpPr>
        <xdr:cNvPr id="328" name="フローチャート : 判断 327"/>
        <xdr:cNvSpPr/>
      </xdr:nvSpPr>
      <xdr:spPr>
        <a:xfrm>
          <a:off x="15240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160128</xdr:rowOff>
    </xdr:from>
    <xdr:ext cx="762000" cy="259045"/>
    <xdr:sp macro="" textlink="">
      <xdr:nvSpPr>
        <xdr:cNvPr id="329" name="テキスト ボックス 328"/>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61595</xdr:rowOff>
    </xdr:from>
    <xdr:to>
      <xdr:col>21</xdr:col>
      <xdr:colOff>0</xdr:colOff>
      <xdr:row>60</xdr:row>
      <xdr:rowOff>89172</xdr:rowOff>
    </xdr:to>
    <xdr:cxnSp macro="">
      <xdr:nvCxnSpPr>
        <xdr:cNvPr id="330" name="直線コネクタ 329"/>
        <xdr:cNvCxnSpPr/>
      </xdr:nvCxnSpPr>
      <xdr:spPr>
        <a:xfrm flipV="1">
          <a:off x="13512800" y="1034859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56515</xdr:rowOff>
    </xdr:from>
    <xdr:to>
      <xdr:col>21</xdr:col>
      <xdr:colOff>50800</xdr:colOff>
      <xdr:row>61</xdr:row>
      <xdr:rowOff>158115</xdr:rowOff>
    </xdr:to>
    <xdr:sp macro="" textlink="">
      <xdr:nvSpPr>
        <xdr:cNvPr id="331" name="フローチャート : 判断 330"/>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142892</xdr:rowOff>
    </xdr:from>
    <xdr:ext cx="762000" cy="259045"/>
    <xdr:sp macro="" textlink="">
      <xdr:nvSpPr>
        <xdr:cNvPr id="332" name="テキスト ボックス 331"/>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135799</xdr:rowOff>
    </xdr:from>
    <xdr:to>
      <xdr:col>19</xdr:col>
      <xdr:colOff>533400</xdr:colOff>
      <xdr:row>62</xdr:row>
      <xdr:rowOff>65949</xdr:rowOff>
    </xdr:to>
    <xdr:sp macro="" textlink="">
      <xdr:nvSpPr>
        <xdr:cNvPr id="333" name="フローチャート : 判断 332"/>
        <xdr:cNvSpPr/>
      </xdr:nvSpPr>
      <xdr:spPr>
        <a:xfrm>
          <a:off x="13462000" y="105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50726</xdr:rowOff>
    </xdr:from>
    <xdr:ext cx="762000" cy="259045"/>
    <xdr:sp macro="" textlink="">
      <xdr:nvSpPr>
        <xdr:cNvPr id="334" name="テキスト ボックス 333"/>
        <xdr:cNvSpPr txBox="1"/>
      </xdr:nvSpPr>
      <xdr:spPr>
        <a:xfrm>
          <a:off x="13131800" y="1068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152944</xdr:rowOff>
    </xdr:from>
    <xdr:to>
      <xdr:col>24</xdr:col>
      <xdr:colOff>609600</xdr:colOff>
      <xdr:row>60</xdr:row>
      <xdr:rowOff>83094</xdr:rowOff>
    </xdr:to>
    <xdr:sp macro="" textlink="">
      <xdr:nvSpPr>
        <xdr:cNvPr id="340" name="円/楕円 339"/>
        <xdr:cNvSpPr/>
      </xdr:nvSpPr>
      <xdr:spPr>
        <a:xfrm>
          <a:off x="16967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169471</xdr:rowOff>
    </xdr:from>
    <xdr:ext cx="762000" cy="259045"/>
    <xdr:sp macro="" textlink="">
      <xdr:nvSpPr>
        <xdr:cNvPr id="341" name="定員管理の状況該当値テキスト"/>
        <xdr:cNvSpPr txBox="1"/>
      </xdr:nvSpPr>
      <xdr:spPr>
        <a:xfrm>
          <a:off x="17106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149497</xdr:rowOff>
    </xdr:from>
    <xdr:to>
      <xdr:col>23</xdr:col>
      <xdr:colOff>457200</xdr:colOff>
      <xdr:row>60</xdr:row>
      <xdr:rowOff>79647</xdr:rowOff>
    </xdr:to>
    <xdr:sp macro="" textlink="">
      <xdr:nvSpPr>
        <xdr:cNvPr id="342" name="円/楕円 341"/>
        <xdr:cNvSpPr/>
      </xdr:nvSpPr>
      <xdr:spPr>
        <a:xfrm>
          <a:off x="16129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89824</xdr:rowOff>
    </xdr:from>
    <xdr:ext cx="736600" cy="259045"/>
    <xdr:sp macro="" textlink="">
      <xdr:nvSpPr>
        <xdr:cNvPr id="343" name="テキスト ボックス 342"/>
        <xdr:cNvSpPr txBox="1"/>
      </xdr:nvSpPr>
      <xdr:spPr>
        <a:xfrm>
          <a:off x="15798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12519</xdr:rowOff>
    </xdr:from>
    <xdr:to>
      <xdr:col>22</xdr:col>
      <xdr:colOff>254000</xdr:colOff>
      <xdr:row>60</xdr:row>
      <xdr:rowOff>114119</xdr:rowOff>
    </xdr:to>
    <xdr:sp macro="" textlink="">
      <xdr:nvSpPr>
        <xdr:cNvPr id="344" name="円/楕円 343"/>
        <xdr:cNvSpPr/>
      </xdr:nvSpPr>
      <xdr:spPr>
        <a:xfrm>
          <a:off x="15240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124296</xdr:rowOff>
    </xdr:from>
    <xdr:ext cx="762000" cy="259045"/>
    <xdr:sp macro="" textlink="">
      <xdr:nvSpPr>
        <xdr:cNvPr id="345" name="テキスト ボックス 344"/>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10795</xdr:rowOff>
    </xdr:from>
    <xdr:to>
      <xdr:col>21</xdr:col>
      <xdr:colOff>50800</xdr:colOff>
      <xdr:row>60</xdr:row>
      <xdr:rowOff>112395</xdr:rowOff>
    </xdr:to>
    <xdr:sp macro="" textlink="">
      <xdr:nvSpPr>
        <xdr:cNvPr id="346" name="円/楕円 345"/>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122572</xdr:rowOff>
    </xdr:from>
    <xdr:ext cx="762000" cy="259045"/>
    <xdr:sp macro="" textlink="">
      <xdr:nvSpPr>
        <xdr:cNvPr id="347" name="テキスト ボックス 346"/>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38372</xdr:rowOff>
    </xdr:from>
    <xdr:to>
      <xdr:col>19</xdr:col>
      <xdr:colOff>533400</xdr:colOff>
      <xdr:row>60</xdr:row>
      <xdr:rowOff>139972</xdr:rowOff>
    </xdr:to>
    <xdr:sp macro="" textlink="">
      <xdr:nvSpPr>
        <xdr:cNvPr id="348" name="円/楕円 347"/>
        <xdr:cNvSpPr/>
      </xdr:nvSpPr>
      <xdr:spPr>
        <a:xfrm>
          <a:off x="13462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150149</xdr:rowOff>
    </xdr:from>
    <xdr:ext cx="762000" cy="259045"/>
    <xdr:sp macro="" textlink="">
      <xdr:nvSpPr>
        <xdr:cNvPr id="349" name="テキスト ボックス 348"/>
        <xdr:cNvSpPr txBox="1"/>
      </xdr:nvSpPr>
      <xdr:spPr>
        <a:xfrm>
          <a:off x="13131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6.7</a:t>
          </a:r>
          <a:r>
            <a:rPr kumimoji="1" lang="ja-JP" altLang="en-US" sz="1300">
              <a:latin typeface="ＭＳ Ｐゴシック"/>
            </a:rPr>
            <a:t>％で、類似団体平均の</a:t>
          </a:r>
          <a:r>
            <a:rPr kumimoji="1" lang="en-US" altLang="ja-JP" sz="1300">
              <a:latin typeface="ＭＳ Ｐゴシック"/>
            </a:rPr>
            <a:t>10.2</a:t>
          </a:r>
          <a:r>
            <a:rPr kumimoji="1" lang="ja-JP" altLang="en-US" sz="1300">
              <a:latin typeface="ＭＳ Ｐゴシック"/>
            </a:rPr>
            <a:t>％を</a:t>
          </a:r>
          <a:r>
            <a:rPr kumimoji="1" lang="en-US" altLang="ja-JP" sz="1300">
              <a:latin typeface="ＭＳ Ｐゴシック"/>
            </a:rPr>
            <a:t>3.5</a:t>
          </a:r>
          <a:r>
            <a:rPr kumimoji="1" lang="ja-JP" altLang="en-US" sz="1300">
              <a:latin typeface="ＭＳ Ｐゴシック"/>
            </a:rPr>
            <a:t>ポイント下回っている。</a:t>
          </a: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年度から第三セクター等改革推進債の償還が開始したが、過去からの起債抑制策によりほぼ横ばいで推移している。今後も財政計画に基づき、継続して水準を抑える。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8" name="直線コネクタ 377"/>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9"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0" name="直線コネクタ 379"/>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2" name="直線コネクタ 38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148167</xdr:rowOff>
    </xdr:from>
    <xdr:to>
      <xdr:col>24</xdr:col>
      <xdr:colOff>558800</xdr:colOff>
      <xdr:row>39</xdr:row>
      <xdr:rowOff>33020</xdr:rowOff>
    </xdr:to>
    <xdr:cxnSp macro="">
      <xdr:nvCxnSpPr>
        <xdr:cNvPr id="383" name="直線コネクタ 382"/>
        <xdr:cNvCxnSpPr/>
      </xdr:nvCxnSpPr>
      <xdr:spPr>
        <a:xfrm>
          <a:off x="16179800" y="666326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4"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5" name="フローチャート : 判断 384"/>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148167</xdr:rowOff>
    </xdr:from>
    <xdr:to>
      <xdr:col>23</xdr:col>
      <xdr:colOff>406400</xdr:colOff>
      <xdr:row>38</xdr:row>
      <xdr:rowOff>164254</xdr:rowOff>
    </xdr:to>
    <xdr:cxnSp macro="">
      <xdr:nvCxnSpPr>
        <xdr:cNvPr id="386" name="直線コネクタ 385"/>
        <xdr:cNvCxnSpPr/>
      </xdr:nvCxnSpPr>
      <xdr:spPr>
        <a:xfrm flipV="1">
          <a:off x="15290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7" name="フローチャート : 判断 386"/>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168081</xdr:rowOff>
    </xdr:from>
    <xdr:ext cx="736600" cy="259045"/>
    <xdr:sp macro="" textlink="">
      <xdr:nvSpPr>
        <xdr:cNvPr id="388" name="テキスト ボックス 387"/>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148167</xdr:rowOff>
    </xdr:from>
    <xdr:to>
      <xdr:col>22</xdr:col>
      <xdr:colOff>203200</xdr:colOff>
      <xdr:row>38</xdr:row>
      <xdr:rowOff>164254</xdr:rowOff>
    </xdr:to>
    <xdr:cxnSp macro="">
      <xdr:nvCxnSpPr>
        <xdr:cNvPr id="389" name="直線コネクタ 388"/>
        <xdr:cNvCxnSpPr/>
      </xdr:nvCxnSpPr>
      <xdr:spPr>
        <a:xfrm>
          <a:off x="14401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105833</xdr:rowOff>
    </xdr:from>
    <xdr:to>
      <xdr:col>22</xdr:col>
      <xdr:colOff>254000</xdr:colOff>
      <xdr:row>42</xdr:row>
      <xdr:rowOff>35983</xdr:rowOff>
    </xdr:to>
    <xdr:sp macro="" textlink="">
      <xdr:nvSpPr>
        <xdr:cNvPr id="390" name="フローチャート : 判断 389"/>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391" name="テキスト ボックス 390"/>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148167</xdr:rowOff>
    </xdr:from>
    <xdr:to>
      <xdr:col>21</xdr:col>
      <xdr:colOff>0</xdr:colOff>
      <xdr:row>39</xdr:row>
      <xdr:rowOff>16933</xdr:rowOff>
    </xdr:to>
    <xdr:cxnSp macro="">
      <xdr:nvCxnSpPr>
        <xdr:cNvPr id="392" name="直線コネクタ 391"/>
        <xdr:cNvCxnSpPr/>
      </xdr:nvCxnSpPr>
      <xdr:spPr>
        <a:xfrm flipV="1">
          <a:off x="13512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93" name="フローチャート : 判断 392"/>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94" name="テキスト ボックス 393"/>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5" name="フローチャート : 判断 394"/>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6" name="テキスト ボックス 395"/>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402" name="円/楕円 401"/>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170197</xdr:rowOff>
    </xdr:from>
    <xdr:ext cx="762000" cy="259045"/>
    <xdr:sp macro="" textlink="">
      <xdr:nvSpPr>
        <xdr:cNvPr id="403"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97367</xdr:rowOff>
    </xdr:from>
    <xdr:to>
      <xdr:col>23</xdr:col>
      <xdr:colOff>457200</xdr:colOff>
      <xdr:row>39</xdr:row>
      <xdr:rowOff>27517</xdr:rowOff>
    </xdr:to>
    <xdr:sp macro="" textlink="">
      <xdr:nvSpPr>
        <xdr:cNvPr id="404" name="円/楕円 403"/>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37694</xdr:rowOff>
    </xdr:from>
    <xdr:ext cx="736600" cy="259045"/>
    <xdr:sp macro="" textlink="">
      <xdr:nvSpPr>
        <xdr:cNvPr id="405" name="テキスト ボックス 404"/>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113454</xdr:rowOff>
    </xdr:from>
    <xdr:to>
      <xdr:col>22</xdr:col>
      <xdr:colOff>254000</xdr:colOff>
      <xdr:row>39</xdr:row>
      <xdr:rowOff>43604</xdr:rowOff>
    </xdr:to>
    <xdr:sp macro="" textlink="">
      <xdr:nvSpPr>
        <xdr:cNvPr id="406" name="円/楕円 405"/>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53780</xdr:rowOff>
    </xdr:from>
    <xdr:ext cx="762000" cy="259045"/>
    <xdr:sp macro="" textlink="">
      <xdr:nvSpPr>
        <xdr:cNvPr id="407" name="テキスト ボックス 406"/>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97367</xdr:rowOff>
    </xdr:from>
    <xdr:to>
      <xdr:col>21</xdr:col>
      <xdr:colOff>50800</xdr:colOff>
      <xdr:row>39</xdr:row>
      <xdr:rowOff>27517</xdr:rowOff>
    </xdr:to>
    <xdr:sp macro="" textlink="">
      <xdr:nvSpPr>
        <xdr:cNvPr id="408" name="円/楕円 407"/>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37694</xdr:rowOff>
    </xdr:from>
    <xdr:ext cx="762000" cy="259045"/>
    <xdr:sp macro="" textlink="">
      <xdr:nvSpPr>
        <xdr:cNvPr id="409" name="テキスト ボックス 408"/>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137583</xdr:rowOff>
    </xdr:from>
    <xdr:to>
      <xdr:col>19</xdr:col>
      <xdr:colOff>533400</xdr:colOff>
      <xdr:row>39</xdr:row>
      <xdr:rowOff>67733</xdr:rowOff>
    </xdr:to>
    <xdr:sp macro="" textlink="">
      <xdr:nvSpPr>
        <xdr:cNvPr id="410" name="円/楕円 409"/>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77910</xdr:rowOff>
    </xdr:from>
    <xdr:ext cx="762000" cy="259045"/>
    <xdr:sp macro="" textlink="">
      <xdr:nvSpPr>
        <xdr:cNvPr id="411" name="テキスト ボックス 410"/>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98.3</a:t>
          </a:r>
          <a:r>
            <a:rPr kumimoji="1" lang="ja-JP" altLang="en-US" sz="1300">
              <a:latin typeface="ＭＳ Ｐゴシック"/>
            </a:rPr>
            <a:t>％で、類似団体平均の</a:t>
          </a:r>
          <a:r>
            <a:rPr kumimoji="1" lang="en-US" altLang="ja-JP" sz="1300">
              <a:latin typeface="ＭＳ Ｐゴシック"/>
            </a:rPr>
            <a:t>56.8</a:t>
          </a:r>
          <a:r>
            <a:rPr kumimoji="1" lang="ja-JP" altLang="en-US" sz="1300">
              <a:latin typeface="ＭＳ Ｐゴシック"/>
            </a:rPr>
            <a:t>％を</a:t>
          </a:r>
          <a:r>
            <a:rPr kumimoji="1" lang="en-US" altLang="ja-JP" sz="1300">
              <a:latin typeface="ＭＳ Ｐゴシック"/>
            </a:rPr>
            <a:t>41.5</a:t>
          </a:r>
          <a:r>
            <a:rPr kumimoji="1" lang="ja-JP" altLang="en-US" sz="1300">
              <a:latin typeface="ＭＳ Ｐゴシック"/>
            </a:rPr>
            <a:t>ポイント上回っている。</a:t>
          </a:r>
        </a:p>
        <a:p>
          <a:r>
            <a:rPr kumimoji="1" lang="ja-JP" altLang="en-US" sz="1300">
              <a:latin typeface="ＭＳ Ｐゴシック"/>
            </a:rPr>
            <a:t>退職手当負担見込額の減少に伴い、将来負担額が減額になったことなどにより、対前年度比</a:t>
          </a:r>
          <a:r>
            <a:rPr kumimoji="1" lang="en-US" altLang="ja-JP" sz="1300">
              <a:latin typeface="ＭＳ Ｐゴシック"/>
            </a:rPr>
            <a:t>7.5</a:t>
          </a:r>
          <a:r>
            <a:rPr kumimoji="1" lang="ja-JP" altLang="en-US" sz="1300">
              <a:latin typeface="ＭＳ Ｐゴシック"/>
            </a:rPr>
            <a:t>ポイントの減となっている。定員適正化計画に基づき職員数を抑制していることから、今後も退職手当負担見込額は減少が見込まれるほか、新たな借入額が償還額を上回らないよう、借入残高の減少に努めることで、今後も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6" name="直線コネクタ 435"/>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7"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8" name="直線コネクタ 437"/>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78645</xdr:rowOff>
    </xdr:from>
    <xdr:to>
      <xdr:col>24</xdr:col>
      <xdr:colOff>558800</xdr:colOff>
      <xdr:row>18</xdr:row>
      <xdr:rowOff>123889</xdr:rowOff>
    </xdr:to>
    <xdr:cxnSp macro="">
      <xdr:nvCxnSpPr>
        <xdr:cNvPr id="441" name="直線コネクタ 440"/>
        <xdr:cNvCxnSpPr/>
      </xdr:nvCxnSpPr>
      <xdr:spPr>
        <a:xfrm flipV="1">
          <a:off x="16179800" y="3164745"/>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2"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3" name="フローチャート : 判断 442"/>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123889</xdr:rowOff>
    </xdr:from>
    <xdr:to>
      <xdr:col>23</xdr:col>
      <xdr:colOff>406400</xdr:colOff>
      <xdr:row>18</xdr:row>
      <xdr:rowOff>149828</xdr:rowOff>
    </xdr:to>
    <xdr:cxnSp macro="">
      <xdr:nvCxnSpPr>
        <xdr:cNvPr id="444" name="直線コネクタ 443"/>
        <xdr:cNvCxnSpPr/>
      </xdr:nvCxnSpPr>
      <xdr:spPr>
        <a:xfrm flipV="1">
          <a:off x="15290800" y="3209989"/>
          <a:ext cx="8890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107601</xdr:rowOff>
    </xdr:from>
    <xdr:to>
      <xdr:col>23</xdr:col>
      <xdr:colOff>457200</xdr:colOff>
      <xdr:row>18</xdr:row>
      <xdr:rowOff>37751</xdr:rowOff>
    </xdr:to>
    <xdr:sp macro="" textlink="">
      <xdr:nvSpPr>
        <xdr:cNvPr id="445" name="フローチャート : 判断 444"/>
        <xdr:cNvSpPr/>
      </xdr:nvSpPr>
      <xdr:spPr>
        <a:xfrm>
          <a:off x="16129000" y="302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47928</xdr:rowOff>
    </xdr:from>
    <xdr:ext cx="736600" cy="259045"/>
    <xdr:sp macro="" textlink="">
      <xdr:nvSpPr>
        <xdr:cNvPr id="446" name="テキスト ボックス 445"/>
        <xdr:cNvSpPr txBox="1"/>
      </xdr:nvSpPr>
      <xdr:spPr>
        <a:xfrm>
          <a:off x="15798800" y="279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149828</xdr:rowOff>
    </xdr:from>
    <xdr:to>
      <xdr:col>22</xdr:col>
      <xdr:colOff>203200</xdr:colOff>
      <xdr:row>19</xdr:row>
      <xdr:rowOff>13970</xdr:rowOff>
    </xdr:to>
    <xdr:cxnSp macro="">
      <xdr:nvCxnSpPr>
        <xdr:cNvPr id="447" name="直線コネクタ 446"/>
        <xdr:cNvCxnSpPr/>
      </xdr:nvCxnSpPr>
      <xdr:spPr>
        <a:xfrm flipV="1">
          <a:off x="14401800" y="3235928"/>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91313</xdr:rowOff>
    </xdr:from>
    <xdr:to>
      <xdr:col>22</xdr:col>
      <xdr:colOff>254000</xdr:colOff>
      <xdr:row>18</xdr:row>
      <xdr:rowOff>21463</xdr:rowOff>
    </xdr:to>
    <xdr:sp macro="" textlink="">
      <xdr:nvSpPr>
        <xdr:cNvPr id="448" name="フローチャート : 判断 447"/>
        <xdr:cNvSpPr/>
      </xdr:nvSpPr>
      <xdr:spPr>
        <a:xfrm>
          <a:off x="15240000" y="30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31640</xdr:rowOff>
    </xdr:from>
    <xdr:ext cx="762000" cy="259045"/>
    <xdr:sp macro="" textlink="">
      <xdr:nvSpPr>
        <xdr:cNvPr id="449" name="テキスト ボックス 448"/>
        <xdr:cNvSpPr txBox="1"/>
      </xdr:nvSpPr>
      <xdr:spPr>
        <a:xfrm>
          <a:off x="14909800" y="27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13970</xdr:rowOff>
    </xdr:from>
    <xdr:to>
      <xdr:col>21</xdr:col>
      <xdr:colOff>0</xdr:colOff>
      <xdr:row>19</xdr:row>
      <xdr:rowOff>80328</xdr:rowOff>
    </xdr:to>
    <xdr:cxnSp macro="">
      <xdr:nvCxnSpPr>
        <xdr:cNvPr id="450" name="直線コネクタ 449"/>
        <xdr:cNvCxnSpPr/>
      </xdr:nvCxnSpPr>
      <xdr:spPr>
        <a:xfrm flipV="1">
          <a:off x="13512800" y="327152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99155</xdr:rowOff>
    </xdr:from>
    <xdr:to>
      <xdr:col>21</xdr:col>
      <xdr:colOff>50800</xdr:colOff>
      <xdr:row>18</xdr:row>
      <xdr:rowOff>29305</xdr:rowOff>
    </xdr:to>
    <xdr:sp macro="" textlink="">
      <xdr:nvSpPr>
        <xdr:cNvPr id="451" name="フローチャート : 判断 450"/>
        <xdr:cNvSpPr/>
      </xdr:nvSpPr>
      <xdr:spPr>
        <a:xfrm>
          <a:off x="14351000" y="30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39482</xdr:rowOff>
    </xdr:from>
    <xdr:ext cx="762000" cy="259045"/>
    <xdr:sp macro="" textlink="">
      <xdr:nvSpPr>
        <xdr:cNvPr id="452" name="テキスト ボックス 451"/>
        <xdr:cNvSpPr txBox="1"/>
      </xdr:nvSpPr>
      <xdr:spPr>
        <a:xfrm>
          <a:off x="14020800" y="278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156464</xdr:rowOff>
    </xdr:from>
    <xdr:to>
      <xdr:col>19</xdr:col>
      <xdr:colOff>533400</xdr:colOff>
      <xdr:row>18</xdr:row>
      <xdr:rowOff>86614</xdr:rowOff>
    </xdr:to>
    <xdr:sp macro="" textlink="">
      <xdr:nvSpPr>
        <xdr:cNvPr id="453" name="フローチャート : 判断 452"/>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96791</xdr:rowOff>
    </xdr:from>
    <xdr:ext cx="762000" cy="259045"/>
    <xdr:sp macro="" textlink="">
      <xdr:nvSpPr>
        <xdr:cNvPr id="454" name="テキスト ボックス 453"/>
        <xdr:cNvSpPr txBox="1"/>
      </xdr:nvSpPr>
      <xdr:spPr>
        <a:xfrm>
          <a:off x="13131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27845</xdr:rowOff>
    </xdr:from>
    <xdr:to>
      <xdr:col>24</xdr:col>
      <xdr:colOff>609600</xdr:colOff>
      <xdr:row>18</xdr:row>
      <xdr:rowOff>129445</xdr:rowOff>
    </xdr:to>
    <xdr:sp macro="" textlink="">
      <xdr:nvSpPr>
        <xdr:cNvPr id="460" name="円/楕円 459"/>
        <xdr:cNvSpPr/>
      </xdr:nvSpPr>
      <xdr:spPr>
        <a:xfrm>
          <a:off x="16967200" y="31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171372</xdr:rowOff>
    </xdr:from>
    <xdr:ext cx="762000" cy="259045"/>
    <xdr:sp macro="" textlink="">
      <xdr:nvSpPr>
        <xdr:cNvPr id="461" name="将来負担の状況該当値テキスト"/>
        <xdr:cNvSpPr txBox="1"/>
      </xdr:nvSpPr>
      <xdr:spPr>
        <a:xfrm>
          <a:off x="17106900" y="308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73089</xdr:rowOff>
    </xdr:from>
    <xdr:to>
      <xdr:col>23</xdr:col>
      <xdr:colOff>457200</xdr:colOff>
      <xdr:row>19</xdr:row>
      <xdr:rowOff>3239</xdr:rowOff>
    </xdr:to>
    <xdr:sp macro="" textlink="">
      <xdr:nvSpPr>
        <xdr:cNvPr id="462" name="円/楕円 461"/>
        <xdr:cNvSpPr/>
      </xdr:nvSpPr>
      <xdr:spPr>
        <a:xfrm>
          <a:off x="16129000" y="31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159466</xdr:rowOff>
    </xdr:from>
    <xdr:ext cx="736600" cy="259045"/>
    <xdr:sp macro="" textlink="">
      <xdr:nvSpPr>
        <xdr:cNvPr id="463" name="テキスト ボックス 462"/>
        <xdr:cNvSpPr txBox="1"/>
      </xdr:nvSpPr>
      <xdr:spPr>
        <a:xfrm>
          <a:off x="15798800" y="324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99028</xdr:rowOff>
    </xdr:from>
    <xdr:to>
      <xdr:col>22</xdr:col>
      <xdr:colOff>254000</xdr:colOff>
      <xdr:row>19</xdr:row>
      <xdr:rowOff>29178</xdr:rowOff>
    </xdr:to>
    <xdr:sp macro="" textlink="">
      <xdr:nvSpPr>
        <xdr:cNvPr id="464" name="円/楕円 463"/>
        <xdr:cNvSpPr/>
      </xdr:nvSpPr>
      <xdr:spPr>
        <a:xfrm>
          <a:off x="15240000" y="31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13955</xdr:rowOff>
    </xdr:from>
    <xdr:ext cx="762000" cy="259045"/>
    <xdr:sp macro="" textlink="">
      <xdr:nvSpPr>
        <xdr:cNvPr id="465" name="テキスト ボックス 464"/>
        <xdr:cNvSpPr txBox="1"/>
      </xdr:nvSpPr>
      <xdr:spPr>
        <a:xfrm>
          <a:off x="14909800" y="3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134620</xdr:rowOff>
    </xdr:from>
    <xdr:to>
      <xdr:col>21</xdr:col>
      <xdr:colOff>50800</xdr:colOff>
      <xdr:row>19</xdr:row>
      <xdr:rowOff>64770</xdr:rowOff>
    </xdr:to>
    <xdr:sp macro="" textlink="">
      <xdr:nvSpPr>
        <xdr:cNvPr id="466" name="円/楕円 465"/>
        <xdr:cNvSpPr/>
      </xdr:nvSpPr>
      <xdr:spPr>
        <a:xfrm>
          <a:off x="14351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49547</xdr:rowOff>
    </xdr:from>
    <xdr:ext cx="762000" cy="259045"/>
    <xdr:sp macro="" textlink="">
      <xdr:nvSpPr>
        <xdr:cNvPr id="467" name="テキスト ボックス 466"/>
        <xdr:cNvSpPr txBox="1"/>
      </xdr:nvSpPr>
      <xdr:spPr>
        <a:xfrm>
          <a:off x="14020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29528</xdr:rowOff>
    </xdr:from>
    <xdr:to>
      <xdr:col>19</xdr:col>
      <xdr:colOff>533400</xdr:colOff>
      <xdr:row>19</xdr:row>
      <xdr:rowOff>131128</xdr:rowOff>
    </xdr:to>
    <xdr:sp macro="" textlink="">
      <xdr:nvSpPr>
        <xdr:cNvPr id="468" name="円/楕円 467"/>
        <xdr:cNvSpPr/>
      </xdr:nvSpPr>
      <xdr:spPr>
        <a:xfrm>
          <a:off x="13462000" y="32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115905</xdr:rowOff>
    </xdr:from>
    <xdr:ext cx="762000" cy="259045"/>
    <xdr:sp macro="" textlink="">
      <xdr:nvSpPr>
        <xdr:cNvPr id="469" name="テキスト ボックス 468"/>
        <xdr:cNvSpPr txBox="1"/>
      </xdr:nvSpPr>
      <xdr:spPr>
        <a:xfrm>
          <a:off x="13131800" y="337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43,762
43,389
77.12
14,052,001
13,720,913
307,990
8,685,918
17,931,301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98.3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a:t>
          </a:r>
          <a:r>
            <a:rPr kumimoji="1" lang="en-US" altLang="ja-JP" sz="1300">
              <a:latin typeface="ＭＳ Ｐゴシック"/>
            </a:rPr>
            <a:t>27.9</a:t>
          </a:r>
          <a:r>
            <a:rPr kumimoji="1" lang="ja-JP" altLang="en-US" sz="1300">
              <a:latin typeface="ＭＳ Ｐゴシック"/>
            </a:rPr>
            <a:t>％で、類似団体平均の</a:t>
          </a:r>
          <a:r>
            <a:rPr kumimoji="1" lang="en-US" altLang="ja-JP" sz="1300">
              <a:latin typeface="ＭＳ Ｐゴシック"/>
            </a:rPr>
            <a:t>22.0</a:t>
          </a:r>
          <a:r>
            <a:rPr kumimoji="1" lang="ja-JP" altLang="en-US" sz="1300">
              <a:latin typeface="ＭＳ Ｐゴシック"/>
            </a:rPr>
            <a:t>％を</a:t>
          </a:r>
          <a:r>
            <a:rPr kumimoji="1" lang="en-US" altLang="ja-JP" sz="1300">
              <a:latin typeface="ＭＳ Ｐゴシック"/>
            </a:rPr>
            <a:t>5.9</a:t>
          </a:r>
          <a:r>
            <a:rPr kumimoji="1" lang="ja-JP" altLang="en-US" sz="1300">
              <a:latin typeface="ＭＳ Ｐゴシック"/>
            </a:rPr>
            <a:t>ポイント上回っている。</a:t>
          </a:r>
        </a:p>
        <a:p>
          <a:r>
            <a:rPr kumimoji="1" lang="ja-JP" altLang="en-US" sz="1300">
              <a:latin typeface="ＭＳ Ｐゴシック"/>
            </a:rPr>
            <a:t>定員適正化計画に基づき、段階的な職員の削減を行ってきたほか、指定管理者制度の導入や給料削減措置などにより人件費は減少傾向にある。平成</a:t>
          </a:r>
          <a:r>
            <a:rPr kumimoji="1" lang="en-US" altLang="ja-JP" sz="1300">
              <a:latin typeface="ＭＳ Ｐゴシック"/>
            </a:rPr>
            <a:t>27</a:t>
          </a:r>
          <a:r>
            <a:rPr kumimoji="1" lang="ja-JP" altLang="en-US" sz="1300">
              <a:latin typeface="ＭＳ Ｐゴシック"/>
            </a:rPr>
            <a:t>年度は、地域手当廃止や更なる職員数削減などを実施したことにより、対前年度比</a:t>
          </a:r>
          <a:r>
            <a:rPr kumimoji="1" lang="en-US" altLang="ja-JP" sz="1300">
              <a:latin typeface="ＭＳ Ｐゴシック"/>
            </a:rPr>
            <a:t>2.3</a:t>
          </a:r>
          <a:r>
            <a:rPr kumimoji="1" lang="ja-JP" altLang="en-US" sz="1300">
              <a:latin typeface="ＭＳ Ｐゴシック"/>
            </a:rPr>
            <a:t>ポイントの減となった。今後も行財政改革の取組を通じ、人件費の抑制を図る。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67564</xdr:rowOff>
    </xdr:from>
    <xdr:to>
      <xdr:col>7</xdr:col>
      <xdr:colOff>15875</xdr:colOff>
      <xdr:row>38</xdr:row>
      <xdr:rowOff>117856</xdr:rowOff>
    </xdr:to>
    <xdr:cxnSp macro="">
      <xdr:nvCxnSpPr>
        <xdr:cNvPr id="59" name="直線コネクタ 58"/>
        <xdr:cNvCxnSpPr/>
      </xdr:nvCxnSpPr>
      <xdr:spPr>
        <a:xfrm flipV="1">
          <a:off x="4826000" y="5896864"/>
          <a:ext cx="0" cy="73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89933</xdr:rowOff>
    </xdr:from>
    <xdr:ext cx="762000" cy="259045"/>
    <xdr:sp macro="" textlink="">
      <xdr:nvSpPr>
        <xdr:cNvPr id="60" name="人件費最小値テキスト"/>
        <xdr:cNvSpPr txBox="1"/>
      </xdr:nvSpPr>
      <xdr:spPr>
        <a:xfrm>
          <a:off x="4914900" y="66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38</xdr:row>
      <xdr:rowOff>117856</xdr:rowOff>
    </xdr:from>
    <xdr:to>
      <xdr:col>7</xdr:col>
      <xdr:colOff>104775</xdr:colOff>
      <xdr:row>38</xdr:row>
      <xdr:rowOff>117856</xdr:rowOff>
    </xdr:to>
    <xdr:cxnSp macro="">
      <xdr:nvCxnSpPr>
        <xdr:cNvPr id="61" name="直線コネクタ 60"/>
        <xdr:cNvCxnSpPr/>
      </xdr:nvCxnSpPr>
      <xdr:spPr>
        <a:xfrm>
          <a:off x="4737100" y="663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153941</xdr:rowOff>
    </xdr:from>
    <xdr:ext cx="762000" cy="259045"/>
    <xdr:sp macro="" textlink="">
      <xdr:nvSpPr>
        <xdr:cNvPr id="62" name="人件費最大値テキスト"/>
        <xdr:cNvSpPr txBox="1"/>
      </xdr:nvSpPr>
      <xdr:spPr>
        <a:xfrm>
          <a:off x="4914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34</xdr:row>
      <xdr:rowOff>67564</xdr:rowOff>
    </xdr:from>
    <xdr:to>
      <xdr:col>7</xdr:col>
      <xdr:colOff>104775</xdr:colOff>
      <xdr:row>34</xdr:row>
      <xdr:rowOff>67564</xdr:rowOff>
    </xdr:to>
    <xdr:cxnSp macro="">
      <xdr:nvCxnSpPr>
        <xdr:cNvPr id="63" name="直線コネクタ 62"/>
        <xdr:cNvCxnSpPr/>
      </xdr:nvCxnSpPr>
      <xdr:spPr>
        <a:xfrm>
          <a:off x="4737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30988</xdr:rowOff>
    </xdr:from>
    <xdr:to>
      <xdr:col>7</xdr:col>
      <xdr:colOff>15875</xdr:colOff>
      <xdr:row>38</xdr:row>
      <xdr:rowOff>136144</xdr:rowOff>
    </xdr:to>
    <xdr:cxnSp macro="">
      <xdr:nvCxnSpPr>
        <xdr:cNvPr id="64" name="直線コネクタ 63"/>
        <xdr:cNvCxnSpPr/>
      </xdr:nvCxnSpPr>
      <xdr:spPr>
        <a:xfrm flipV="1">
          <a:off x="3987800" y="654608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5"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6" name="フローチャート : 判断 65"/>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113284</xdr:rowOff>
    </xdr:from>
    <xdr:to>
      <xdr:col>5</xdr:col>
      <xdr:colOff>549275</xdr:colOff>
      <xdr:row>38</xdr:row>
      <xdr:rowOff>136144</xdr:rowOff>
    </xdr:to>
    <xdr:cxnSp macro="">
      <xdr:nvCxnSpPr>
        <xdr:cNvPr id="67" name="直線コネクタ 66"/>
        <xdr:cNvCxnSpPr/>
      </xdr:nvCxnSpPr>
      <xdr:spPr>
        <a:xfrm>
          <a:off x="3098800" y="66283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67056</xdr:rowOff>
    </xdr:from>
    <xdr:to>
      <xdr:col>5</xdr:col>
      <xdr:colOff>600075</xdr:colOff>
      <xdr:row>36</xdr:row>
      <xdr:rowOff>168656</xdr:rowOff>
    </xdr:to>
    <xdr:sp macro="" textlink="">
      <xdr:nvSpPr>
        <xdr:cNvPr id="68" name="フローチャート : 判断 67"/>
        <xdr:cNvSpPr/>
      </xdr:nvSpPr>
      <xdr:spPr>
        <a:xfrm>
          <a:off x="3937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7383</xdr:rowOff>
    </xdr:from>
    <xdr:ext cx="736600" cy="259045"/>
    <xdr:sp macro="" textlink="">
      <xdr:nvSpPr>
        <xdr:cNvPr id="69" name="テキスト ボックス 68"/>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113284</xdr:rowOff>
    </xdr:from>
    <xdr:to>
      <xdr:col>4</xdr:col>
      <xdr:colOff>346075</xdr:colOff>
      <xdr:row>38</xdr:row>
      <xdr:rowOff>149860</xdr:rowOff>
    </xdr:to>
    <xdr:cxnSp macro="">
      <xdr:nvCxnSpPr>
        <xdr:cNvPr id="70" name="直線コネクタ 69"/>
        <xdr:cNvCxnSpPr/>
      </xdr:nvCxnSpPr>
      <xdr:spPr>
        <a:xfrm flipV="1">
          <a:off x="2209800" y="6628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62484</xdr:rowOff>
    </xdr:from>
    <xdr:to>
      <xdr:col>4</xdr:col>
      <xdr:colOff>396875</xdr:colOff>
      <xdr:row>36</xdr:row>
      <xdr:rowOff>164084</xdr:rowOff>
    </xdr:to>
    <xdr:sp macro="" textlink="">
      <xdr:nvSpPr>
        <xdr:cNvPr id="71" name="フローチャート : 判断 70"/>
        <xdr:cNvSpPr/>
      </xdr:nvSpPr>
      <xdr:spPr>
        <a:xfrm>
          <a:off x="3048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72" name="テキスト ボックス 71"/>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39</xdr:row>
      <xdr:rowOff>143002</xdr:rowOff>
    </xdr:to>
    <xdr:cxnSp macro="">
      <xdr:nvCxnSpPr>
        <xdr:cNvPr id="73" name="直線コネクタ 72"/>
        <xdr:cNvCxnSpPr/>
      </xdr:nvCxnSpPr>
      <xdr:spPr>
        <a:xfrm flipV="1">
          <a:off x="1320800" y="66649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151638</xdr:rowOff>
    </xdr:from>
    <xdr:to>
      <xdr:col>7</xdr:col>
      <xdr:colOff>66675</xdr:colOff>
      <xdr:row>38</xdr:row>
      <xdr:rowOff>81788</xdr:rowOff>
    </xdr:to>
    <xdr:sp macro="" textlink="">
      <xdr:nvSpPr>
        <xdr:cNvPr id="83" name="円/楕円 82"/>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60215</xdr:rowOff>
    </xdr:from>
    <xdr:ext cx="762000" cy="259045"/>
    <xdr:sp macro="" textlink="">
      <xdr:nvSpPr>
        <xdr:cNvPr id="84" name="人件費該当値テキスト"/>
        <xdr:cNvSpPr txBox="1"/>
      </xdr:nvSpPr>
      <xdr:spPr>
        <a:xfrm>
          <a:off x="49149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85344</xdr:rowOff>
    </xdr:from>
    <xdr:to>
      <xdr:col>5</xdr:col>
      <xdr:colOff>600075</xdr:colOff>
      <xdr:row>39</xdr:row>
      <xdr:rowOff>15494</xdr:rowOff>
    </xdr:to>
    <xdr:sp macro="" textlink="">
      <xdr:nvSpPr>
        <xdr:cNvPr id="85" name="円/楕円 84"/>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271</xdr:rowOff>
    </xdr:from>
    <xdr:ext cx="736600" cy="259045"/>
    <xdr:sp macro="" textlink="">
      <xdr:nvSpPr>
        <xdr:cNvPr id="86" name="テキスト ボックス 85"/>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62484</xdr:rowOff>
    </xdr:from>
    <xdr:to>
      <xdr:col>4</xdr:col>
      <xdr:colOff>396875</xdr:colOff>
      <xdr:row>38</xdr:row>
      <xdr:rowOff>164084</xdr:rowOff>
    </xdr:to>
    <xdr:sp macro="" textlink="">
      <xdr:nvSpPr>
        <xdr:cNvPr id="87" name="円/楕円 86"/>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148861</xdr:rowOff>
    </xdr:from>
    <xdr:ext cx="762000" cy="259045"/>
    <xdr:sp macro="" textlink="">
      <xdr:nvSpPr>
        <xdr:cNvPr id="88" name="テキスト ボックス 87"/>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99060</xdr:rowOff>
    </xdr:from>
    <xdr:to>
      <xdr:col>3</xdr:col>
      <xdr:colOff>193675</xdr:colOff>
      <xdr:row>39</xdr:row>
      <xdr:rowOff>29210</xdr:rowOff>
    </xdr:to>
    <xdr:sp macro="" textlink="">
      <xdr:nvSpPr>
        <xdr:cNvPr id="89" name="円/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92202</xdr:rowOff>
    </xdr:from>
    <xdr:to>
      <xdr:col>1</xdr:col>
      <xdr:colOff>676275</xdr:colOff>
      <xdr:row>40</xdr:row>
      <xdr:rowOff>22352</xdr:rowOff>
    </xdr:to>
    <xdr:sp macro="" textlink="">
      <xdr:nvSpPr>
        <xdr:cNvPr id="91" name="円/楕円 90"/>
        <xdr:cNvSpPr/>
      </xdr:nvSpPr>
      <xdr:spPr>
        <a:xfrm>
          <a:off x="1270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7129</xdr:rowOff>
    </xdr:from>
    <xdr:ext cx="762000" cy="259045"/>
    <xdr:sp macro="" textlink="">
      <xdr:nvSpPr>
        <xdr:cNvPr id="92" name="テキスト ボックス 91"/>
        <xdr:cNvSpPr txBox="1"/>
      </xdr:nvSpPr>
      <xdr:spPr>
        <a:xfrm>
          <a:off x="939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a:t>
          </a:r>
          <a:r>
            <a:rPr kumimoji="1" lang="en-US" altLang="ja-JP" sz="1300">
              <a:latin typeface="ＭＳ Ｐゴシック"/>
            </a:rPr>
            <a:t>20.7%</a:t>
          </a:r>
          <a:r>
            <a:rPr kumimoji="1" lang="ja-JP" altLang="en-US" sz="1300">
              <a:latin typeface="ＭＳ Ｐゴシック"/>
            </a:rPr>
            <a:t>で、類似団体平均の</a:t>
          </a:r>
          <a:r>
            <a:rPr kumimoji="1" lang="en-US" altLang="ja-JP" sz="1300">
              <a:latin typeface="ＭＳ Ｐゴシック"/>
            </a:rPr>
            <a:t>13.8</a:t>
          </a:r>
          <a:r>
            <a:rPr kumimoji="1" lang="ja-JP" altLang="en-US" sz="1300">
              <a:latin typeface="ＭＳ Ｐゴシック"/>
            </a:rPr>
            <a:t>％を</a:t>
          </a:r>
          <a:r>
            <a:rPr kumimoji="1" lang="en-US" altLang="ja-JP" sz="1300">
              <a:latin typeface="ＭＳ Ｐゴシック"/>
            </a:rPr>
            <a:t>6.9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以降、各施設の電子計算機器更新により上昇している。高止まりの主な要因は、多くの公共施設をもつことにあり、その見直しが喫緊の課題となっている。公共施設総合管理計画や個別計画において、施設の統廃合、更新規模の縮小、民間活用による代替措置なども含めて検証し、将来の方向性を定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148771</xdr:rowOff>
    </xdr:from>
    <xdr:to>
      <xdr:col>24</xdr:col>
      <xdr:colOff>31750</xdr:colOff>
      <xdr:row>20</xdr:row>
      <xdr:rowOff>12700</xdr:rowOff>
    </xdr:to>
    <xdr:cxnSp macro="">
      <xdr:nvCxnSpPr>
        <xdr:cNvPr id="127" name="直線コネクタ 126"/>
        <xdr:cNvCxnSpPr/>
      </xdr:nvCxnSpPr>
      <xdr:spPr>
        <a:xfrm>
          <a:off x="15671800" y="32348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xdr:rowOff>
    </xdr:from>
    <xdr:to>
      <xdr:col>22</xdr:col>
      <xdr:colOff>565150</xdr:colOff>
      <xdr:row>18</xdr:row>
      <xdr:rowOff>148771</xdr:rowOff>
    </xdr:to>
    <xdr:cxnSp macro="">
      <xdr:nvCxnSpPr>
        <xdr:cNvPr id="130" name="直線コネクタ 129"/>
        <xdr:cNvCxnSpPr/>
      </xdr:nvCxnSpPr>
      <xdr:spPr>
        <a:xfrm>
          <a:off x="14782800" y="30933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1" name="フローチャート : 判断 130"/>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2" name="テキスト ボックス 131"/>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7257</xdr:rowOff>
    </xdr:from>
    <xdr:to>
      <xdr:col>21</xdr:col>
      <xdr:colOff>361950</xdr:colOff>
      <xdr:row>18</xdr:row>
      <xdr:rowOff>50800</xdr:rowOff>
    </xdr:to>
    <xdr:cxnSp macro="">
      <xdr:nvCxnSpPr>
        <xdr:cNvPr id="133" name="直線コネクタ 132"/>
        <xdr:cNvCxnSpPr/>
      </xdr:nvCxnSpPr>
      <xdr:spPr>
        <a:xfrm flipV="1">
          <a:off x="13893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4" name="フローチャート : 判断 133"/>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5" name="テキスト ボックス 134"/>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50800</xdr:rowOff>
    </xdr:to>
    <xdr:cxnSp macro="">
      <xdr:nvCxnSpPr>
        <xdr:cNvPr id="136" name="直線コネクタ 135"/>
        <xdr:cNvCxnSpPr/>
      </xdr:nvCxnSpPr>
      <xdr:spPr>
        <a:xfrm>
          <a:off x="13004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7" name="フローチャート : 判断 136"/>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38" name="テキスト ボックス 137"/>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39" name="フローチャート :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0" name="テキスト ボックス 139"/>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6" name="円/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97971</xdr:rowOff>
    </xdr:from>
    <xdr:to>
      <xdr:col>22</xdr:col>
      <xdr:colOff>615950</xdr:colOff>
      <xdr:row>19</xdr:row>
      <xdr:rowOff>28122</xdr:rowOff>
    </xdr:to>
    <xdr:sp macro="" textlink="">
      <xdr:nvSpPr>
        <xdr:cNvPr id="148" name="円/楕円 147"/>
        <xdr:cNvSpPr/>
      </xdr:nvSpPr>
      <xdr:spPr>
        <a:xfrm>
          <a:off x="15621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12899</xdr:rowOff>
    </xdr:from>
    <xdr:ext cx="736600" cy="259045"/>
    <xdr:sp macro="" textlink="">
      <xdr:nvSpPr>
        <xdr:cNvPr id="149" name="テキスト ボックス 148"/>
        <xdr:cNvSpPr txBox="1"/>
      </xdr:nvSpPr>
      <xdr:spPr>
        <a:xfrm>
          <a:off x="15290800" y="327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127907</xdr:rowOff>
    </xdr:from>
    <xdr:to>
      <xdr:col>21</xdr:col>
      <xdr:colOff>412750</xdr:colOff>
      <xdr:row>18</xdr:row>
      <xdr:rowOff>58057</xdr:rowOff>
    </xdr:to>
    <xdr:sp macro="" textlink="">
      <xdr:nvSpPr>
        <xdr:cNvPr id="150" name="円/楕円 149"/>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42834</xdr:rowOff>
    </xdr:from>
    <xdr:ext cx="762000" cy="259045"/>
    <xdr:sp macro="" textlink="">
      <xdr:nvSpPr>
        <xdr:cNvPr id="151" name="テキスト ボックス 150"/>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2" name="円/楕円 151"/>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3" name="テキスト ボックス 152"/>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4" name="円/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a:t>
          </a:r>
          <a:r>
            <a:rPr kumimoji="1" lang="en-US" altLang="ja-JP" sz="1300">
              <a:latin typeface="ＭＳ Ｐゴシック"/>
            </a:rPr>
            <a:t>9.4</a:t>
          </a:r>
          <a:r>
            <a:rPr kumimoji="1" lang="ja-JP" altLang="en-US" sz="1300">
              <a:latin typeface="ＭＳ Ｐゴシック"/>
            </a:rPr>
            <a:t>％で、類似団体平均の</a:t>
          </a:r>
          <a:r>
            <a:rPr kumimoji="1" lang="en-US" altLang="ja-JP" sz="1300">
              <a:latin typeface="ＭＳ Ｐゴシック"/>
            </a:rPr>
            <a:t>8.1</a:t>
          </a:r>
          <a:r>
            <a:rPr kumimoji="1" lang="ja-JP" altLang="en-US" sz="1300">
              <a:latin typeface="ＭＳ Ｐゴシック"/>
            </a:rPr>
            <a:t>％を</a:t>
          </a:r>
          <a:r>
            <a:rPr kumimoji="1" lang="en-US" altLang="ja-JP" sz="1300">
              <a:latin typeface="ＭＳ Ｐゴシック"/>
            </a:rPr>
            <a:t>1.3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年度までは</a:t>
          </a:r>
          <a:r>
            <a:rPr kumimoji="1" lang="ja-JP" altLang="ja-JP" sz="1100">
              <a:solidFill>
                <a:schemeClr val="dk1"/>
              </a:solidFill>
              <a:effectLst/>
              <a:latin typeface="+mn-lt"/>
              <a:ea typeface="+mn-ea"/>
              <a:cs typeface="+mn-cs"/>
            </a:rPr>
            <a:t>生活保護費の</a:t>
          </a:r>
          <a:r>
            <a:rPr kumimoji="1" lang="ja-JP" altLang="en-US" sz="1300">
              <a:latin typeface="ＭＳ Ｐゴシック"/>
            </a:rPr>
            <a:t>医療扶助の減により下降が続いていたが、その後増加したことなどにより上昇傾向に転換し、平成</a:t>
          </a:r>
          <a:r>
            <a:rPr kumimoji="1" lang="en-US" altLang="ja-JP" sz="1300">
              <a:latin typeface="ＭＳ Ｐゴシック"/>
            </a:rPr>
            <a:t>27</a:t>
          </a:r>
          <a:r>
            <a:rPr kumimoji="1" lang="ja-JP" altLang="en-US" sz="1300">
              <a:latin typeface="ＭＳ Ｐゴシック"/>
            </a:rPr>
            <a:t>年度は私立保育所委託費や心身障害者福祉費の増により更に上昇した。扶助費の上昇は、財政を圧迫する要因であるため、その傾向に歯止めをかけるよう努める。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121557</xdr:rowOff>
    </xdr:to>
    <xdr:cxnSp macro="">
      <xdr:nvCxnSpPr>
        <xdr:cNvPr id="190" name="直線コネクタ 189"/>
        <xdr:cNvCxnSpPr/>
      </xdr:nvCxnSpPr>
      <xdr:spPr>
        <a:xfrm>
          <a:off x="3987800" y="9690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88900</xdr:rowOff>
    </xdr:to>
    <xdr:cxnSp macro="">
      <xdr:nvCxnSpPr>
        <xdr:cNvPr id="193" name="直線コネクタ 192"/>
        <xdr:cNvCxnSpPr/>
      </xdr:nvCxnSpPr>
      <xdr:spPr>
        <a:xfrm>
          <a:off x="3098800" y="964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78922</xdr:rowOff>
    </xdr:from>
    <xdr:to>
      <xdr:col>5</xdr:col>
      <xdr:colOff>600075</xdr:colOff>
      <xdr:row>56</xdr:row>
      <xdr:rowOff>9072</xdr:rowOff>
    </xdr:to>
    <xdr:sp macro="" textlink="">
      <xdr:nvSpPr>
        <xdr:cNvPr id="194" name="フローチャート : 判断 193"/>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19249</xdr:rowOff>
    </xdr:from>
    <xdr:ext cx="736600" cy="259045"/>
    <xdr:sp macro="" textlink="">
      <xdr:nvSpPr>
        <xdr:cNvPr id="195" name="テキスト ボックス 194"/>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78015</xdr:rowOff>
    </xdr:to>
    <xdr:cxnSp macro="">
      <xdr:nvCxnSpPr>
        <xdr:cNvPr id="196" name="直線コネクタ 195"/>
        <xdr:cNvCxnSpPr/>
      </xdr:nvCxnSpPr>
      <xdr:spPr>
        <a:xfrm flipV="1">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78922</xdr:rowOff>
    </xdr:from>
    <xdr:to>
      <xdr:col>4</xdr:col>
      <xdr:colOff>396875</xdr:colOff>
      <xdr:row>56</xdr:row>
      <xdr:rowOff>9072</xdr:rowOff>
    </xdr:to>
    <xdr:sp macro="" textlink="">
      <xdr:nvSpPr>
        <xdr:cNvPr id="197" name="フローチャート : 判断 196"/>
        <xdr:cNvSpPr/>
      </xdr:nvSpPr>
      <xdr:spPr>
        <a:xfrm>
          <a:off x="3048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19249</xdr:rowOff>
    </xdr:from>
    <xdr:ext cx="762000" cy="259045"/>
    <xdr:sp macro="" textlink="">
      <xdr:nvSpPr>
        <xdr:cNvPr id="198" name="テキスト ボックス 197"/>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110672</xdr:rowOff>
    </xdr:to>
    <xdr:cxnSp macro="">
      <xdr:nvCxnSpPr>
        <xdr:cNvPr id="199" name="直線コネクタ 198"/>
        <xdr:cNvCxnSpPr/>
      </xdr:nvCxnSpPr>
      <xdr:spPr>
        <a:xfrm flipV="1">
          <a:off x="1320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0" name="フローチャート :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1" name="テキスト ボックス 200"/>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2" name="フローチャート : 判断 201"/>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3" name="テキスト ボックス 202"/>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70757</xdr:rowOff>
    </xdr:from>
    <xdr:to>
      <xdr:col>7</xdr:col>
      <xdr:colOff>66675</xdr:colOff>
      <xdr:row>57</xdr:row>
      <xdr:rowOff>907</xdr:rowOff>
    </xdr:to>
    <xdr:sp macro="" textlink="">
      <xdr:nvSpPr>
        <xdr:cNvPr id="209" name="円/楕円 208"/>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42834</xdr:rowOff>
    </xdr:from>
    <xdr:ext cx="762000" cy="259045"/>
    <xdr:sp macro="" textlink="">
      <xdr:nvSpPr>
        <xdr:cNvPr id="210"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11" name="円/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2" name="テキスト ボックス 21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3" name="円/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4" name="テキスト ボックス 213"/>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5" name="円/楕円 214"/>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6" name="テキスト ボックス 215"/>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7" name="円/楕円 216"/>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8" name="テキスト ボックス 217"/>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a:t>
          </a:r>
          <a:r>
            <a:rPr kumimoji="1" lang="en-US" altLang="ja-JP" sz="1300">
              <a:latin typeface="ＭＳ Ｐゴシック"/>
            </a:rPr>
            <a:t>14.0</a:t>
          </a:r>
          <a:r>
            <a:rPr kumimoji="1" lang="ja-JP" altLang="en-US" sz="1300">
              <a:latin typeface="ＭＳ Ｐゴシック"/>
            </a:rPr>
            <a:t>％で、類似団体平均の</a:t>
          </a:r>
          <a:r>
            <a:rPr kumimoji="1" lang="en-US" altLang="ja-JP" sz="1300">
              <a:latin typeface="ＭＳ Ｐゴシック"/>
            </a:rPr>
            <a:t>15.2</a:t>
          </a:r>
          <a:r>
            <a:rPr kumimoji="1" lang="ja-JP" altLang="en-US" sz="1300">
              <a:latin typeface="ＭＳ Ｐゴシック"/>
            </a:rPr>
            <a:t>％を</a:t>
          </a:r>
          <a:r>
            <a:rPr kumimoji="1" lang="en-US" altLang="ja-JP" sz="1300">
              <a:latin typeface="ＭＳ Ｐゴシック"/>
            </a:rPr>
            <a:t>1.2</a:t>
          </a:r>
          <a:r>
            <a:rPr kumimoji="1" lang="ja-JP" altLang="en-US" sz="1300">
              <a:latin typeface="ＭＳ Ｐゴシック"/>
            </a:rPr>
            <a:t>ポイント下回っている。</a:t>
          </a:r>
        </a:p>
        <a:p>
          <a:r>
            <a:rPr kumimoji="1" lang="ja-JP" altLang="en-US" sz="1300">
              <a:latin typeface="ＭＳ Ｐゴシック"/>
            </a:rPr>
            <a:t>ほぼ横ばいで推移している。平成</a:t>
          </a:r>
          <a:r>
            <a:rPr kumimoji="1" lang="en-US" altLang="ja-JP" sz="1300">
              <a:latin typeface="ＭＳ Ｐゴシック"/>
            </a:rPr>
            <a:t>26</a:t>
          </a:r>
          <a:r>
            <a:rPr kumimoji="1" lang="ja-JP" altLang="en-US" sz="1300">
              <a:latin typeface="ＭＳ Ｐゴシック"/>
            </a:rPr>
            <a:t>年度は介護保険事業特別会計及び後期高齢者医療事業特別会計への繰出金の増により上昇したが、平成</a:t>
          </a:r>
          <a:r>
            <a:rPr kumimoji="1" lang="en-US" altLang="ja-JP" sz="1300">
              <a:latin typeface="ＭＳ Ｐゴシック"/>
            </a:rPr>
            <a:t>27</a:t>
          </a:r>
          <a:r>
            <a:rPr kumimoji="1" lang="ja-JP" altLang="en-US" sz="1300">
              <a:latin typeface="ＭＳ Ｐゴシック"/>
            </a:rPr>
            <a:t>年度の後期高齢者医療事業特別会計繰出金の減少に伴い、平成</a:t>
          </a:r>
          <a:r>
            <a:rPr kumimoji="1" lang="en-US" altLang="ja-JP" sz="1300">
              <a:latin typeface="ＭＳ Ｐゴシック"/>
            </a:rPr>
            <a:t>25</a:t>
          </a:r>
          <a:r>
            <a:rPr kumimoji="1" lang="ja-JP" altLang="en-US" sz="1300">
              <a:latin typeface="ＭＳ Ｐゴシック"/>
            </a:rPr>
            <a:t>年度以前の水準に戻りつつある。各特別会計への繰出金のうち、法定分以外で見直しを行う。</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31750</xdr:rowOff>
    </xdr:to>
    <xdr:cxnSp macro="">
      <xdr:nvCxnSpPr>
        <xdr:cNvPr id="251" name="直線コネクタ 250"/>
        <xdr:cNvCxnSpPr/>
      </xdr:nvCxnSpPr>
      <xdr:spPr>
        <a:xfrm flipV="1">
          <a:off x="15671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57</xdr:row>
      <xdr:rowOff>31750</xdr:rowOff>
    </xdr:to>
    <xdr:cxnSp macro="">
      <xdr:nvCxnSpPr>
        <xdr:cNvPr id="254" name="直線コネクタ 253"/>
        <xdr:cNvCxnSpPr/>
      </xdr:nvCxnSpPr>
      <xdr:spPr>
        <a:xfrm>
          <a:off x="14782800" y="9720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160020</xdr:rowOff>
    </xdr:from>
    <xdr:to>
      <xdr:col>22</xdr:col>
      <xdr:colOff>615950</xdr:colOff>
      <xdr:row>57</xdr:row>
      <xdr:rowOff>90170</xdr:rowOff>
    </xdr:to>
    <xdr:sp macro="" textlink="">
      <xdr:nvSpPr>
        <xdr:cNvPr id="255" name="フローチャート : 判断 254"/>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74947</xdr:rowOff>
    </xdr:from>
    <xdr:ext cx="736600" cy="259045"/>
    <xdr:sp macro="" textlink="">
      <xdr:nvSpPr>
        <xdr:cNvPr id="256" name="テキスト ボックス 255"/>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56</xdr:row>
      <xdr:rowOff>119380</xdr:rowOff>
    </xdr:to>
    <xdr:cxnSp macro="">
      <xdr:nvCxnSpPr>
        <xdr:cNvPr id="257" name="直線コネクタ 256"/>
        <xdr:cNvCxnSpPr/>
      </xdr:nvCxnSpPr>
      <xdr:spPr>
        <a:xfrm>
          <a:off x="13893800" y="972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119380</xdr:rowOff>
    </xdr:to>
    <xdr:cxnSp macro="">
      <xdr:nvCxnSpPr>
        <xdr:cNvPr id="260" name="直線コネクタ 259"/>
        <xdr:cNvCxnSpPr/>
      </xdr:nvCxnSpPr>
      <xdr:spPr>
        <a:xfrm>
          <a:off x="13004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60960</xdr:rowOff>
    </xdr:from>
    <xdr:to>
      <xdr:col>20</xdr:col>
      <xdr:colOff>209550</xdr:colOff>
      <xdr:row>56</xdr:row>
      <xdr:rowOff>162560</xdr:rowOff>
    </xdr:to>
    <xdr:sp macro="" textlink="">
      <xdr:nvSpPr>
        <xdr:cNvPr id="261" name="フローチャート : 判断 260"/>
        <xdr:cNvSpPr/>
      </xdr:nvSpPr>
      <xdr:spPr>
        <a:xfrm>
          <a:off x="13843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62" name="テキスト ボックス 261"/>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4" name="テキスト ボックス 263"/>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0"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73" name="テキスト ボックス 272"/>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4" name="円/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68580</xdr:rowOff>
    </xdr:from>
    <xdr:to>
      <xdr:col>20</xdr:col>
      <xdr:colOff>209550</xdr:colOff>
      <xdr:row>56</xdr:row>
      <xdr:rowOff>170180</xdr:rowOff>
    </xdr:to>
    <xdr:sp macro="" textlink="">
      <xdr:nvSpPr>
        <xdr:cNvPr id="276" name="円/楕円 275"/>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154957</xdr:rowOff>
    </xdr:from>
    <xdr:ext cx="762000" cy="259045"/>
    <xdr:sp macro="" textlink="">
      <xdr:nvSpPr>
        <xdr:cNvPr id="277" name="テキスト ボックス 276"/>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a:t>
          </a:r>
          <a:r>
            <a:rPr kumimoji="1" lang="en-US" altLang="ja-JP" sz="1300">
              <a:latin typeface="ＭＳ Ｐゴシック"/>
            </a:rPr>
            <a:t>11.1</a:t>
          </a:r>
          <a:r>
            <a:rPr kumimoji="1" lang="ja-JP" altLang="en-US" sz="1300">
              <a:latin typeface="ＭＳ Ｐゴシック"/>
            </a:rPr>
            <a:t>％で、類似団体平均とほぼ同数値である。</a:t>
          </a: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年度は住宅用太陽光発電システム設置補助金の減により下降したが、平成</a:t>
          </a:r>
          <a:r>
            <a:rPr kumimoji="1" lang="en-US" altLang="ja-JP" sz="1300">
              <a:latin typeface="ＭＳ Ｐゴシック"/>
            </a:rPr>
            <a:t>26</a:t>
          </a:r>
          <a:r>
            <a:rPr kumimoji="1" lang="ja-JP" altLang="en-US" sz="1300">
              <a:latin typeface="ＭＳ Ｐゴシック"/>
            </a:rPr>
            <a:t>年度以降、小田原広域消防負担金の増により上昇している。行財政改革による各種補助金の事業内容や補助基準の見直しを通じて、より効果的な補助を実施するよう、改善を図っていく。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62992</xdr:rowOff>
    </xdr:to>
    <xdr:cxnSp macro="">
      <xdr:nvCxnSpPr>
        <xdr:cNvPr id="309" name="直線コネクタ 308"/>
        <xdr:cNvCxnSpPr/>
      </xdr:nvCxnSpPr>
      <xdr:spPr>
        <a:xfrm>
          <a:off x="15671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17272</xdr:rowOff>
    </xdr:from>
    <xdr:to>
      <xdr:col>22</xdr:col>
      <xdr:colOff>565150</xdr:colOff>
      <xdr:row>36</xdr:row>
      <xdr:rowOff>44704</xdr:rowOff>
    </xdr:to>
    <xdr:cxnSp macro="">
      <xdr:nvCxnSpPr>
        <xdr:cNvPr id="312" name="直線コネクタ 311"/>
        <xdr:cNvCxnSpPr/>
      </xdr:nvCxnSpPr>
      <xdr:spPr>
        <a:xfrm>
          <a:off x="14782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13" name="フローチャート : 判断 312"/>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14" name="テキスト ボックス 313"/>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67564</xdr:rowOff>
    </xdr:to>
    <xdr:cxnSp macro="">
      <xdr:nvCxnSpPr>
        <xdr:cNvPr id="315" name="直線コネクタ 314"/>
        <xdr:cNvCxnSpPr/>
      </xdr:nvCxnSpPr>
      <xdr:spPr>
        <a:xfrm flipV="1">
          <a:off x="13893800" y="61894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16" name="フローチャート :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85852</xdr:rowOff>
    </xdr:to>
    <xdr:cxnSp macro="">
      <xdr:nvCxnSpPr>
        <xdr:cNvPr id="318" name="直線コネクタ 317"/>
        <xdr:cNvCxnSpPr/>
      </xdr:nvCxnSpPr>
      <xdr:spPr>
        <a:xfrm flipV="1">
          <a:off x="13004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9" name="フローチャート :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1" name="フローチャート :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8" name="円/楕円 327"/>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9"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30" name="円/楕円 329"/>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31" name="テキスト ボックス 330"/>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32" name="円/楕円 331"/>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33" name="テキスト ボックス 332"/>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4" name="円/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5" name="テキスト ボックス 334"/>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6" name="円/楕円 335"/>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37" name="テキスト ボックス 33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a:t>
          </a:r>
          <a:r>
            <a:rPr kumimoji="1" lang="en-US" altLang="ja-JP" sz="1300">
              <a:latin typeface="ＭＳ Ｐゴシック"/>
            </a:rPr>
            <a:t>17.0</a:t>
          </a:r>
          <a:r>
            <a:rPr kumimoji="1" lang="ja-JP" altLang="en-US" sz="1300">
              <a:latin typeface="ＭＳ Ｐゴシック"/>
            </a:rPr>
            <a:t>％で、類似団体平均とほぼ同数値である。</a:t>
          </a: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年度以降は第三セクター等改革推進債償還開始により増加したが、平成</a:t>
          </a:r>
          <a:r>
            <a:rPr kumimoji="1" lang="en-US" altLang="ja-JP" sz="1300">
              <a:latin typeface="ＭＳ Ｐゴシック"/>
            </a:rPr>
            <a:t>27</a:t>
          </a:r>
          <a:r>
            <a:rPr kumimoji="1" lang="ja-JP" altLang="en-US" sz="1300">
              <a:latin typeface="ＭＳ Ｐゴシック"/>
            </a:rPr>
            <a:t>年度は減税補填債償還終了に伴い減少した。臨時財政対策債は今後も増加の見込である。市債借入額を償還元金以内に抑え、市全体の借入残高を減少させるよう、財政計画により目標値を設定し、効率的な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111761</xdr:rowOff>
    </xdr:to>
    <xdr:cxnSp macro="">
      <xdr:nvCxnSpPr>
        <xdr:cNvPr id="370" name="直線コネクタ 369"/>
        <xdr:cNvCxnSpPr/>
      </xdr:nvCxnSpPr>
      <xdr:spPr>
        <a:xfrm flipV="1">
          <a:off x="3987800" y="130429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76</xdr:row>
      <xdr:rowOff>111761</xdr:rowOff>
    </xdr:to>
    <xdr:cxnSp macro="">
      <xdr:nvCxnSpPr>
        <xdr:cNvPr id="373" name="直線コネクタ 372"/>
        <xdr:cNvCxnSpPr/>
      </xdr:nvCxnSpPr>
      <xdr:spPr>
        <a:xfrm>
          <a:off x="3098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76</xdr:row>
      <xdr:rowOff>50800</xdr:rowOff>
    </xdr:to>
    <xdr:cxnSp macro="">
      <xdr:nvCxnSpPr>
        <xdr:cNvPr id="376" name="直線コネクタ 375"/>
        <xdr:cNvCxnSpPr/>
      </xdr:nvCxnSpPr>
      <xdr:spPr>
        <a:xfrm>
          <a:off x="2209800" y="12951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77" name="フローチャート : 判断 376"/>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78" name="テキスト ボックス 377"/>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76</xdr:row>
      <xdr:rowOff>20320</xdr:rowOff>
    </xdr:to>
    <xdr:cxnSp macro="">
      <xdr:nvCxnSpPr>
        <xdr:cNvPr id="379" name="直線コネクタ 378"/>
        <xdr:cNvCxnSpPr/>
      </xdr:nvCxnSpPr>
      <xdr:spPr>
        <a:xfrm flipV="1">
          <a:off x="1320800" y="12951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53339</xdr:rowOff>
    </xdr:from>
    <xdr:to>
      <xdr:col>3</xdr:col>
      <xdr:colOff>193675</xdr:colOff>
      <xdr:row>76</xdr:row>
      <xdr:rowOff>154939</xdr:rowOff>
    </xdr:to>
    <xdr:sp macro="" textlink="">
      <xdr:nvSpPr>
        <xdr:cNvPr id="380" name="フローチャート :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2" name="フローチャート : 判断 381"/>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83" name="テキスト ボックス 382"/>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9" name="円/楕円 388"/>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90"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60961</xdr:rowOff>
    </xdr:from>
    <xdr:to>
      <xdr:col>5</xdr:col>
      <xdr:colOff>600075</xdr:colOff>
      <xdr:row>76</xdr:row>
      <xdr:rowOff>162561</xdr:rowOff>
    </xdr:to>
    <xdr:sp macro="" textlink="">
      <xdr:nvSpPr>
        <xdr:cNvPr id="391" name="円/楕円 390"/>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92" name="テキスト ボックス 391"/>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0</xdr:rowOff>
    </xdr:from>
    <xdr:to>
      <xdr:col>4</xdr:col>
      <xdr:colOff>396875</xdr:colOff>
      <xdr:row>76</xdr:row>
      <xdr:rowOff>101600</xdr:rowOff>
    </xdr:to>
    <xdr:sp macro="" textlink="">
      <xdr:nvSpPr>
        <xdr:cNvPr id="393" name="円/楕円 392"/>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94" name="テキスト ボックス 393"/>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95" name="円/楕円 39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96" name="テキスト ボックス 395"/>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7" name="円/楕円 396"/>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398" name="テキスト ボックス 397"/>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a:t>
          </a:r>
          <a:r>
            <a:rPr kumimoji="1" lang="en-US" altLang="ja-JP" sz="1300">
              <a:latin typeface="ＭＳ Ｐゴシック"/>
            </a:rPr>
            <a:t>83.1</a:t>
          </a:r>
          <a:r>
            <a:rPr kumimoji="1" lang="ja-JP" altLang="en-US" sz="1300">
              <a:latin typeface="ＭＳ Ｐゴシック"/>
            </a:rPr>
            <a:t>％で、類似団体平均の</a:t>
          </a:r>
          <a:r>
            <a:rPr kumimoji="1" lang="en-US" altLang="ja-JP" sz="1300">
              <a:latin typeface="ＭＳ Ｐゴシック"/>
            </a:rPr>
            <a:t>71.0</a:t>
          </a:r>
          <a:r>
            <a:rPr kumimoji="1" lang="ja-JP" altLang="en-US" sz="1300">
              <a:latin typeface="ＭＳ Ｐゴシック"/>
            </a:rPr>
            <a:t>％を</a:t>
          </a:r>
          <a:r>
            <a:rPr kumimoji="1" lang="en-US" altLang="ja-JP" sz="1300">
              <a:latin typeface="ＭＳ Ｐゴシック"/>
            </a:rPr>
            <a:t>12.1</a:t>
          </a:r>
          <a:r>
            <a:rPr kumimoji="1" lang="ja-JP" altLang="en-US" sz="1300">
              <a:latin typeface="ＭＳ Ｐゴシック"/>
            </a:rPr>
            <a:t>ポイント上回っている。</a:t>
          </a:r>
        </a:p>
        <a:p>
          <a:r>
            <a:rPr kumimoji="1" lang="ja-JP" altLang="en-US" sz="1300">
              <a:latin typeface="ＭＳ Ｐゴシック"/>
            </a:rPr>
            <a:t>公債費以外の経費では、人件費、物件費が過半を占めている。平成</a:t>
          </a:r>
          <a:r>
            <a:rPr kumimoji="1" lang="en-US" altLang="ja-JP" sz="1300">
              <a:latin typeface="ＭＳ Ｐゴシック"/>
            </a:rPr>
            <a:t>27</a:t>
          </a:r>
          <a:r>
            <a:rPr kumimoji="1" lang="ja-JP" altLang="en-US" sz="1300">
              <a:latin typeface="ＭＳ Ｐゴシック"/>
            </a:rPr>
            <a:t>年度は、各種手当の削減に加え、職員数の減少により退職手当組合負担金などが大幅に減少したため、全体として下降した。事務事業の見直しを含め、行財政改革を通して改善を図っていく。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54611</xdr:rowOff>
    </xdr:from>
    <xdr:to>
      <xdr:col>24</xdr:col>
      <xdr:colOff>31750</xdr:colOff>
      <xdr:row>80</xdr:row>
      <xdr:rowOff>62230</xdr:rowOff>
    </xdr:to>
    <xdr:cxnSp macro="">
      <xdr:nvCxnSpPr>
        <xdr:cNvPr id="431" name="直線コネクタ 430"/>
        <xdr:cNvCxnSpPr/>
      </xdr:nvCxnSpPr>
      <xdr:spPr>
        <a:xfrm flipV="1">
          <a:off x="15671800" y="137706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85089</xdr:rowOff>
    </xdr:from>
    <xdr:to>
      <xdr:col>22</xdr:col>
      <xdr:colOff>565150</xdr:colOff>
      <xdr:row>80</xdr:row>
      <xdr:rowOff>62230</xdr:rowOff>
    </xdr:to>
    <xdr:cxnSp macro="">
      <xdr:nvCxnSpPr>
        <xdr:cNvPr id="434" name="直線コネクタ 433"/>
        <xdr:cNvCxnSpPr/>
      </xdr:nvCxnSpPr>
      <xdr:spPr>
        <a:xfrm>
          <a:off x="14782800" y="136296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5" name="フローチャート : 判断 434"/>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6" name="テキスト ボックス 435"/>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85089</xdr:rowOff>
    </xdr:from>
    <xdr:to>
      <xdr:col>21</xdr:col>
      <xdr:colOff>361950</xdr:colOff>
      <xdr:row>80</xdr:row>
      <xdr:rowOff>12700</xdr:rowOff>
    </xdr:to>
    <xdr:cxnSp macro="">
      <xdr:nvCxnSpPr>
        <xdr:cNvPr id="437" name="直線コネクタ 436"/>
        <xdr:cNvCxnSpPr/>
      </xdr:nvCxnSpPr>
      <xdr:spPr>
        <a:xfrm flipV="1">
          <a:off x="13893800" y="136296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8" name="フローチャート : 判断 437"/>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9" name="テキスト ボックス 438"/>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xdr:rowOff>
    </xdr:from>
    <xdr:to>
      <xdr:col>20</xdr:col>
      <xdr:colOff>158750</xdr:colOff>
      <xdr:row>80</xdr:row>
      <xdr:rowOff>138430</xdr:rowOff>
    </xdr:to>
    <xdr:cxnSp macro="">
      <xdr:nvCxnSpPr>
        <xdr:cNvPr id="440" name="直線コネクタ 439"/>
        <xdr:cNvCxnSpPr/>
      </xdr:nvCxnSpPr>
      <xdr:spPr>
        <a:xfrm flipV="1">
          <a:off x="13004800" y="137287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38100</xdr:rowOff>
    </xdr:from>
    <xdr:to>
      <xdr:col>20</xdr:col>
      <xdr:colOff>209550</xdr:colOff>
      <xdr:row>77</xdr:row>
      <xdr:rowOff>139700</xdr:rowOff>
    </xdr:to>
    <xdr:sp macro="" textlink="">
      <xdr:nvSpPr>
        <xdr:cNvPr id="441" name="フローチャート : 判断 440"/>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149877</xdr:rowOff>
    </xdr:from>
    <xdr:ext cx="762000" cy="259045"/>
    <xdr:sp macro="" textlink="">
      <xdr:nvSpPr>
        <xdr:cNvPr id="442" name="テキスト ボックス 441"/>
        <xdr:cNvSpPr txBox="1"/>
      </xdr:nvSpPr>
      <xdr:spPr>
        <a:xfrm>
          <a:off x="13512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3" name="フローチャート : 判断 442"/>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149877</xdr:rowOff>
    </xdr:from>
    <xdr:ext cx="762000" cy="259045"/>
    <xdr:sp macro="" textlink="">
      <xdr:nvSpPr>
        <xdr:cNvPr id="444" name="テキスト ボックス 443"/>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3811</xdr:rowOff>
    </xdr:from>
    <xdr:to>
      <xdr:col>24</xdr:col>
      <xdr:colOff>82550</xdr:colOff>
      <xdr:row>80</xdr:row>
      <xdr:rowOff>105411</xdr:rowOff>
    </xdr:to>
    <xdr:sp macro="" textlink="">
      <xdr:nvSpPr>
        <xdr:cNvPr id="450" name="円/楕円 449"/>
        <xdr:cNvSpPr/>
      </xdr:nvSpPr>
      <xdr:spPr>
        <a:xfrm>
          <a:off x="164592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83838</xdr:rowOff>
    </xdr:from>
    <xdr:ext cx="762000" cy="259045"/>
    <xdr:sp macro="" textlink="">
      <xdr:nvSpPr>
        <xdr:cNvPr id="451" name="公債費以外該当値テキスト"/>
        <xdr:cNvSpPr txBox="1"/>
      </xdr:nvSpPr>
      <xdr:spPr>
        <a:xfrm>
          <a:off x="16598900" y="136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11430</xdr:rowOff>
    </xdr:from>
    <xdr:to>
      <xdr:col>22</xdr:col>
      <xdr:colOff>615950</xdr:colOff>
      <xdr:row>80</xdr:row>
      <xdr:rowOff>113030</xdr:rowOff>
    </xdr:to>
    <xdr:sp macro="" textlink="">
      <xdr:nvSpPr>
        <xdr:cNvPr id="452" name="円/楕円 451"/>
        <xdr:cNvSpPr/>
      </xdr:nvSpPr>
      <xdr:spPr>
        <a:xfrm>
          <a:off x="15621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97807</xdr:rowOff>
    </xdr:from>
    <xdr:ext cx="736600" cy="259045"/>
    <xdr:sp macro="" textlink="">
      <xdr:nvSpPr>
        <xdr:cNvPr id="453" name="テキスト ボックス 452"/>
        <xdr:cNvSpPr txBox="1"/>
      </xdr:nvSpPr>
      <xdr:spPr>
        <a:xfrm>
          <a:off x="15290800" y="1381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34289</xdr:rowOff>
    </xdr:from>
    <xdr:to>
      <xdr:col>21</xdr:col>
      <xdr:colOff>412750</xdr:colOff>
      <xdr:row>79</xdr:row>
      <xdr:rowOff>135889</xdr:rowOff>
    </xdr:to>
    <xdr:sp macro="" textlink="">
      <xdr:nvSpPr>
        <xdr:cNvPr id="454" name="円/楕円 453"/>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120666</xdr:rowOff>
    </xdr:from>
    <xdr:ext cx="762000" cy="259045"/>
    <xdr:sp macro="" textlink="">
      <xdr:nvSpPr>
        <xdr:cNvPr id="455" name="テキスト ボックス 454"/>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133350</xdr:rowOff>
    </xdr:from>
    <xdr:to>
      <xdr:col>20</xdr:col>
      <xdr:colOff>209550</xdr:colOff>
      <xdr:row>80</xdr:row>
      <xdr:rowOff>63500</xdr:rowOff>
    </xdr:to>
    <xdr:sp macro="" textlink="">
      <xdr:nvSpPr>
        <xdr:cNvPr id="456" name="円/楕円 455"/>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48277</xdr:rowOff>
    </xdr:from>
    <xdr:ext cx="762000" cy="259045"/>
    <xdr:sp macro="" textlink="">
      <xdr:nvSpPr>
        <xdr:cNvPr id="457" name="テキスト ボックス 456"/>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87630</xdr:rowOff>
    </xdr:from>
    <xdr:to>
      <xdr:col>19</xdr:col>
      <xdr:colOff>6350</xdr:colOff>
      <xdr:row>81</xdr:row>
      <xdr:rowOff>17780</xdr:rowOff>
    </xdr:to>
    <xdr:sp macro="" textlink="">
      <xdr:nvSpPr>
        <xdr:cNvPr id="458" name="円/楕円 457"/>
        <xdr:cNvSpPr/>
      </xdr:nvSpPr>
      <xdr:spPr>
        <a:xfrm>
          <a:off x="12954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2557</xdr:rowOff>
    </xdr:from>
    <xdr:ext cx="762000" cy="259045"/>
    <xdr:sp macro="" textlink="">
      <xdr:nvSpPr>
        <xdr:cNvPr id="459" name="テキスト ボックス 458"/>
        <xdr:cNvSpPr txBox="1"/>
      </xdr:nvSpPr>
      <xdr:spPr>
        <a:xfrm>
          <a:off x="126238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神奈川県南足柄市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99416</xdr:rowOff>
    </xdr:from>
    <xdr:to>
      <xdr:col>4</xdr:col>
      <xdr:colOff>1117600</xdr:colOff>
      <xdr:row>17</xdr:row>
      <xdr:rowOff>135630</xdr:rowOff>
    </xdr:to>
    <xdr:cxnSp macro="">
      <xdr:nvCxnSpPr>
        <xdr:cNvPr id="50" name="直線コネクタ 49"/>
        <xdr:cNvCxnSpPr/>
      </xdr:nvCxnSpPr>
      <xdr:spPr bwMode="auto">
        <a:xfrm>
          <a:off x="5003800" y="3061691"/>
          <a:ext cx="647700" cy="36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99416</xdr:rowOff>
    </xdr:from>
    <xdr:to>
      <xdr:col>4</xdr:col>
      <xdr:colOff>469900</xdr:colOff>
      <xdr:row>17</xdr:row>
      <xdr:rowOff>102654</xdr:rowOff>
    </xdr:to>
    <xdr:cxnSp macro="">
      <xdr:nvCxnSpPr>
        <xdr:cNvPr id="53" name="直線コネクタ 52"/>
        <xdr:cNvCxnSpPr/>
      </xdr:nvCxnSpPr>
      <xdr:spPr bwMode="auto">
        <a:xfrm flipV="1">
          <a:off x="4305300" y="3061691"/>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6039</xdr:rowOff>
    </xdr:from>
    <xdr:to>
      <xdr:col>4</xdr:col>
      <xdr:colOff>520700</xdr:colOff>
      <xdr:row>16</xdr:row>
      <xdr:rowOff>107639</xdr:rowOff>
    </xdr:to>
    <xdr:sp macro="" textlink="">
      <xdr:nvSpPr>
        <xdr:cNvPr id="54" name="フローチャート : 判断 53"/>
        <xdr:cNvSpPr/>
      </xdr:nvSpPr>
      <xdr:spPr bwMode="auto">
        <a:xfrm>
          <a:off x="4953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117816</xdr:rowOff>
    </xdr:from>
    <xdr:ext cx="736600" cy="259045"/>
    <xdr:sp macro="" textlink="">
      <xdr:nvSpPr>
        <xdr:cNvPr id="55" name="テキスト ボックス 54"/>
        <xdr:cNvSpPr txBox="1"/>
      </xdr:nvSpPr>
      <xdr:spPr>
        <a:xfrm>
          <a:off x="4622800" y="2565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102121</xdr:rowOff>
    </xdr:from>
    <xdr:to>
      <xdr:col>3</xdr:col>
      <xdr:colOff>904875</xdr:colOff>
      <xdr:row>17</xdr:row>
      <xdr:rowOff>102654</xdr:rowOff>
    </xdr:to>
    <xdr:cxnSp macro="">
      <xdr:nvCxnSpPr>
        <xdr:cNvPr id="56" name="直線コネクタ 55"/>
        <xdr:cNvCxnSpPr/>
      </xdr:nvCxnSpPr>
      <xdr:spPr bwMode="auto">
        <a:xfrm>
          <a:off x="3606800" y="3064396"/>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34690</xdr:rowOff>
    </xdr:from>
    <xdr:to>
      <xdr:col>3</xdr:col>
      <xdr:colOff>955675</xdr:colOff>
      <xdr:row>16</xdr:row>
      <xdr:rowOff>136290</xdr:rowOff>
    </xdr:to>
    <xdr:sp macro="" textlink="">
      <xdr:nvSpPr>
        <xdr:cNvPr id="57" name="フローチャート : 判断 56"/>
        <xdr:cNvSpPr/>
      </xdr:nvSpPr>
      <xdr:spPr bwMode="auto">
        <a:xfrm>
          <a:off x="4254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146467</xdr:rowOff>
    </xdr:from>
    <xdr:ext cx="762000" cy="259045"/>
    <xdr:sp macro="" textlink="">
      <xdr:nvSpPr>
        <xdr:cNvPr id="58" name="テキスト ボックス 57"/>
        <xdr:cNvSpPr txBox="1"/>
      </xdr:nvSpPr>
      <xdr:spPr>
        <a:xfrm>
          <a:off x="39243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93110</xdr:rowOff>
    </xdr:from>
    <xdr:to>
      <xdr:col>3</xdr:col>
      <xdr:colOff>206375</xdr:colOff>
      <xdr:row>17</xdr:row>
      <xdr:rowOff>102121</xdr:rowOff>
    </xdr:to>
    <xdr:cxnSp macro="">
      <xdr:nvCxnSpPr>
        <xdr:cNvPr id="59" name="直線コネクタ 58"/>
        <xdr:cNvCxnSpPr/>
      </xdr:nvCxnSpPr>
      <xdr:spPr bwMode="auto">
        <a:xfrm>
          <a:off x="2908300" y="2712485"/>
          <a:ext cx="698500" cy="351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19431</xdr:rowOff>
    </xdr:from>
    <xdr:to>
      <xdr:col>3</xdr:col>
      <xdr:colOff>257175</xdr:colOff>
      <xdr:row>16</xdr:row>
      <xdr:rowOff>121031</xdr:rowOff>
    </xdr:to>
    <xdr:sp macro="" textlink="">
      <xdr:nvSpPr>
        <xdr:cNvPr id="60" name="フローチャート : 判断 59"/>
        <xdr:cNvSpPr/>
      </xdr:nvSpPr>
      <xdr:spPr bwMode="auto">
        <a:xfrm>
          <a:off x="35560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131208</xdr:rowOff>
    </xdr:from>
    <xdr:ext cx="762000" cy="259045"/>
    <xdr:sp macro="" textlink="">
      <xdr:nvSpPr>
        <xdr:cNvPr id="61" name="テキスト ボックス 60"/>
        <xdr:cNvSpPr txBox="1"/>
      </xdr:nvSpPr>
      <xdr:spPr>
        <a:xfrm>
          <a:off x="3225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127807</xdr:rowOff>
    </xdr:from>
    <xdr:to>
      <xdr:col>2</xdr:col>
      <xdr:colOff>692150</xdr:colOff>
      <xdr:row>16</xdr:row>
      <xdr:rowOff>57957</xdr:rowOff>
    </xdr:to>
    <xdr:sp macro="" textlink="">
      <xdr:nvSpPr>
        <xdr:cNvPr id="62" name="フローチャート : 判断 61"/>
        <xdr:cNvSpPr/>
      </xdr:nvSpPr>
      <xdr:spPr bwMode="auto">
        <a:xfrm>
          <a:off x="2857500" y="2747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42734</xdr:rowOff>
    </xdr:from>
    <xdr:ext cx="762000" cy="259045"/>
    <xdr:sp macro="" textlink="">
      <xdr:nvSpPr>
        <xdr:cNvPr id="63" name="テキスト ボックス 62"/>
        <xdr:cNvSpPr txBox="1"/>
      </xdr:nvSpPr>
      <xdr:spPr>
        <a:xfrm>
          <a:off x="2527300" y="283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84830</xdr:rowOff>
    </xdr:from>
    <xdr:to>
      <xdr:col>5</xdr:col>
      <xdr:colOff>34925</xdr:colOff>
      <xdr:row>18</xdr:row>
      <xdr:rowOff>14980</xdr:rowOff>
    </xdr:to>
    <xdr:sp macro="" textlink="">
      <xdr:nvSpPr>
        <xdr:cNvPr id="69" name="円/楕円 68"/>
        <xdr:cNvSpPr/>
      </xdr:nvSpPr>
      <xdr:spPr bwMode="auto">
        <a:xfrm>
          <a:off x="5600700" y="3047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56907</xdr:rowOff>
    </xdr:from>
    <xdr:ext cx="762000" cy="259045"/>
    <xdr:sp macro="" textlink="">
      <xdr:nvSpPr>
        <xdr:cNvPr id="70" name="人口1人当たり決算額の推移該当値テキスト130"/>
        <xdr:cNvSpPr txBox="1"/>
      </xdr:nvSpPr>
      <xdr:spPr>
        <a:xfrm>
          <a:off x="5740400" y="301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48616</xdr:rowOff>
    </xdr:from>
    <xdr:to>
      <xdr:col>4</xdr:col>
      <xdr:colOff>520700</xdr:colOff>
      <xdr:row>17</xdr:row>
      <xdr:rowOff>150216</xdr:rowOff>
    </xdr:to>
    <xdr:sp macro="" textlink="">
      <xdr:nvSpPr>
        <xdr:cNvPr id="71" name="円/楕円 70"/>
        <xdr:cNvSpPr/>
      </xdr:nvSpPr>
      <xdr:spPr bwMode="auto">
        <a:xfrm>
          <a:off x="4953000" y="301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134993</xdr:rowOff>
    </xdr:from>
    <xdr:ext cx="736600" cy="259045"/>
    <xdr:sp macro="" textlink="">
      <xdr:nvSpPr>
        <xdr:cNvPr id="72" name="テキスト ボックス 71"/>
        <xdr:cNvSpPr txBox="1"/>
      </xdr:nvSpPr>
      <xdr:spPr>
        <a:xfrm>
          <a:off x="4622800" y="3097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51854</xdr:rowOff>
    </xdr:from>
    <xdr:to>
      <xdr:col>3</xdr:col>
      <xdr:colOff>955675</xdr:colOff>
      <xdr:row>17</xdr:row>
      <xdr:rowOff>153454</xdr:rowOff>
    </xdr:to>
    <xdr:sp macro="" textlink="">
      <xdr:nvSpPr>
        <xdr:cNvPr id="73" name="円/楕円 72"/>
        <xdr:cNvSpPr/>
      </xdr:nvSpPr>
      <xdr:spPr bwMode="auto">
        <a:xfrm>
          <a:off x="4254500" y="301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138231</xdr:rowOff>
    </xdr:from>
    <xdr:ext cx="762000" cy="259045"/>
    <xdr:sp macro="" textlink="">
      <xdr:nvSpPr>
        <xdr:cNvPr id="74" name="テキスト ボックス 73"/>
        <xdr:cNvSpPr txBox="1"/>
      </xdr:nvSpPr>
      <xdr:spPr>
        <a:xfrm>
          <a:off x="3924300" y="31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51321</xdr:rowOff>
    </xdr:from>
    <xdr:to>
      <xdr:col>3</xdr:col>
      <xdr:colOff>257175</xdr:colOff>
      <xdr:row>17</xdr:row>
      <xdr:rowOff>152921</xdr:rowOff>
    </xdr:to>
    <xdr:sp macro="" textlink="">
      <xdr:nvSpPr>
        <xdr:cNvPr id="75" name="円/楕円 74"/>
        <xdr:cNvSpPr/>
      </xdr:nvSpPr>
      <xdr:spPr bwMode="auto">
        <a:xfrm>
          <a:off x="3556000" y="301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137698</xdr:rowOff>
    </xdr:from>
    <xdr:ext cx="762000" cy="259045"/>
    <xdr:sp macro="" textlink="">
      <xdr:nvSpPr>
        <xdr:cNvPr id="76" name="テキスト ボックス 75"/>
        <xdr:cNvSpPr txBox="1"/>
      </xdr:nvSpPr>
      <xdr:spPr>
        <a:xfrm>
          <a:off x="3225800" y="30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65,806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42310</xdr:rowOff>
    </xdr:from>
    <xdr:to>
      <xdr:col>2</xdr:col>
      <xdr:colOff>692150</xdr:colOff>
      <xdr:row>15</xdr:row>
      <xdr:rowOff>143910</xdr:rowOff>
    </xdr:to>
    <xdr:sp macro="" textlink="">
      <xdr:nvSpPr>
        <xdr:cNvPr id="77" name="円/楕円 76"/>
        <xdr:cNvSpPr/>
      </xdr:nvSpPr>
      <xdr:spPr bwMode="auto">
        <a:xfrm>
          <a:off x="2857500" y="2661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154087</xdr:rowOff>
    </xdr:from>
    <xdr:ext cx="762000" cy="259045"/>
    <xdr:sp macro="" textlink="">
      <xdr:nvSpPr>
        <xdr:cNvPr id="78" name="テキスト ボックス 77"/>
        <xdr:cNvSpPr txBox="1"/>
      </xdr:nvSpPr>
      <xdr:spPr>
        <a:xfrm>
          <a:off x="2527300" y="243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82031</xdr:rowOff>
    </xdr:from>
    <xdr:to>
      <xdr:col>4</xdr:col>
      <xdr:colOff>1117600</xdr:colOff>
      <xdr:row>37</xdr:row>
      <xdr:rowOff>104663</xdr:rowOff>
    </xdr:to>
    <xdr:cxnSp macro="">
      <xdr:nvCxnSpPr>
        <xdr:cNvPr id="114" name="直線コネクタ 113"/>
        <xdr:cNvCxnSpPr/>
      </xdr:nvCxnSpPr>
      <xdr:spPr bwMode="auto">
        <a:xfrm flipV="1">
          <a:off x="5003800" y="7206731"/>
          <a:ext cx="647700" cy="22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102017</xdr:rowOff>
    </xdr:from>
    <xdr:to>
      <xdr:col>4</xdr:col>
      <xdr:colOff>469900</xdr:colOff>
      <xdr:row>37</xdr:row>
      <xdr:rowOff>104663</xdr:rowOff>
    </xdr:to>
    <xdr:cxnSp macro="">
      <xdr:nvCxnSpPr>
        <xdr:cNvPr id="117" name="直線コネクタ 116"/>
        <xdr:cNvCxnSpPr/>
      </xdr:nvCxnSpPr>
      <xdr:spPr bwMode="auto">
        <a:xfrm>
          <a:off x="4305300" y="7226717"/>
          <a:ext cx="698500" cy="2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133317</xdr:rowOff>
    </xdr:from>
    <xdr:to>
      <xdr:col>4</xdr:col>
      <xdr:colOff>520700</xdr:colOff>
      <xdr:row>35</xdr:row>
      <xdr:rowOff>234917</xdr:rowOff>
    </xdr:to>
    <xdr:sp macro="" textlink="">
      <xdr:nvSpPr>
        <xdr:cNvPr id="118" name="フローチャート : 判断 117"/>
        <xdr:cNvSpPr/>
      </xdr:nvSpPr>
      <xdr:spPr bwMode="auto">
        <a:xfrm>
          <a:off x="49530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245094</xdr:rowOff>
    </xdr:from>
    <xdr:ext cx="736600" cy="259045"/>
    <xdr:sp macro="" textlink="">
      <xdr:nvSpPr>
        <xdr:cNvPr id="119" name="テキスト ボックス 118"/>
        <xdr:cNvSpPr txBox="1"/>
      </xdr:nvSpPr>
      <xdr:spPr>
        <a:xfrm>
          <a:off x="4622800" y="65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102017</xdr:rowOff>
    </xdr:from>
    <xdr:to>
      <xdr:col>3</xdr:col>
      <xdr:colOff>904875</xdr:colOff>
      <xdr:row>37</xdr:row>
      <xdr:rowOff>216774</xdr:rowOff>
    </xdr:to>
    <xdr:cxnSp macro="">
      <xdr:nvCxnSpPr>
        <xdr:cNvPr id="120" name="直線コネクタ 119"/>
        <xdr:cNvCxnSpPr/>
      </xdr:nvCxnSpPr>
      <xdr:spPr bwMode="auto">
        <a:xfrm flipV="1">
          <a:off x="3606800" y="7226717"/>
          <a:ext cx="698500" cy="11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73685</xdr:rowOff>
    </xdr:from>
    <xdr:to>
      <xdr:col>3</xdr:col>
      <xdr:colOff>955675</xdr:colOff>
      <xdr:row>35</xdr:row>
      <xdr:rowOff>175285</xdr:rowOff>
    </xdr:to>
    <xdr:sp macro="" textlink="">
      <xdr:nvSpPr>
        <xdr:cNvPr id="121" name="フローチャート : 判断 120"/>
        <xdr:cNvSpPr/>
      </xdr:nvSpPr>
      <xdr:spPr bwMode="auto">
        <a:xfrm>
          <a:off x="42545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185462</xdr:rowOff>
    </xdr:from>
    <xdr:ext cx="762000" cy="259045"/>
    <xdr:sp macro="" textlink="">
      <xdr:nvSpPr>
        <xdr:cNvPr id="122" name="テキスト ボックス 121"/>
        <xdr:cNvSpPr txBox="1"/>
      </xdr:nvSpPr>
      <xdr:spPr>
        <a:xfrm>
          <a:off x="3924300" y="645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59693</xdr:rowOff>
    </xdr:from>
    <xdr:to>
      <xdr:col>3</xdr:col>
      <xdr:colOff>206375</xdr:colOff>
      <xdr:row>37</xdr:row>
      <xdr:rowOff>216774</xdr:rowOff>
    </xdr:to>
    <xdr:cxnSp macro="">
      <xdr:nvCxnSpPr>
        <xdr:cNvPr id="123" name="直線コネクタ 122"/>
        <xdr:cNvCxnSpPr/>
      </xdr:nvCxnSpPr>
      <xdr:spPr bwMode="auto">
        <a:xfrm>
          <a:off x="2908300" y="7184393"/>
          <a:ext cx="698500" cy="15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104579</xdr:rowOff>
    </xdr:from>
    <xdr:to>
      <xdr:col>3</xdr:col>
      <xdr:colOff>257175</xdr:colOff>
      <xdr:row>35</xdr:row>
      <xdr:rowOff>206179</xdr:rowOff>
    </xdr:to>
    <xdr:sp macro="" textlink="">
      <xdr:nvSpPr>
        <xdr:cNvPr id="124" name="フローチャート : 判断 123"/>
        <xdr:cNvSpPr/>
      </xdr:nvSpPr>
      <xdr:spPr bwMode="auto">
        <a:xfrm>
          <a:off x="3556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216356</xdr:rowOff>
    </xdr:from>
    <xdr:ext cx="762000" cy="259045"/>
    <xdr:sp macro="" textlink="">
      <xdr:nvSpPr>
        <xdr:cNvPr id="125" name="テキスト ボックス 124"/>
        <xdr:cNvSpPr txBox="1"/>
      </xdr:nvSpPr>
      <xdr:spPr>
        <a:xfrm>
          <a:off x="3225800" y="64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63888</xdr:rowOff>
    </xdr:from>
    <xdr:to>
      <xdr:col>2</xdr:col>
      <xdr:colOff>692150</xdr:colOff>
      <xdr:row>35</xdr:row>
      <xdr:rowOff>165488</xdr:rowOff>
    </xdr:to>
    <xdr:sp macro="" textlink="">
      <xdr:nvSpPr>
        <xdr:cNvPr id="126" name="フローチャート : 判断 125"/>
        <xdr:cNvSpPr/>
      </xdr:nvSpPr>
      <xdr:spPr bwMode="auto">
        <a:xfrm>
          <a:off x="2857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175665</xdr:rowOff>
    </xdr:from>
    <xdr:ext cx="762000" cy="259045"/>
    <xdr:sp macro="" textlink="">
      <xdr:nvSpPr>
        <xdr:cNvPr id="127" name="テキスト ボックス 126"/>
        <xdr:cNvSpPr txBox="1"/>
      </xdr:nvSpPr>
      <xdr:spPr>
        <a:xfrm>
          <a:off x="25273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31231</xdr:rowOff>
    </xdr:from>
    <xdr:to>
      <xdr:col>5</xdr:col>
      <xdr:colOff>34925</xdr:colOff>
      <xdr:row>37</xdr:row>
      <xdr:rowOff>132831</xdr:rowOff>
    </xdr:to>
    <xdr:sp macro="" textlink="">
      <xdr:nvSpPr>
        <xdr:cNvPr id="133" name="円/楕円 132"/>
        <xdr:cNvSpPr/>
      </xdr:nvSpPr>
      <xdr:spPr bwMode="auto">
        <a:xfrm>
          <a:off x="5600700" y="715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3308</xdr:rowOff>
    </xdr:from>
    <xdr:ext cx="762000" cy="259045"/>
    <xdr:sp macro="" textlink="">
      <xdr:nvSpPr>
        <xdr:cNvPr id="134" name="人口1人当たり決算額の推移該当値テキスト445"/>
        <xdr:cNvSpPr txBox="1"/>
      </xdr:nvSpPr>
      <xdr:spPr>
        <a:xfrm>
          <a:off x="5740400" y="712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53863</xdr:rowOff>
    </xdr:from>
    <xdr:to>
      <xdr:col>4</xdr:col>
      <xdr:colOff>520700</xdr:colOff>
      <xdr:row>37</xdr:row>
      <xdr:rowOff>155463</xdr:rowOff>
    </xdr:to>
    <xdr:sp macro="" textlink="">
      <xdr:nvSpPr>
        <xdr:cNvPr id="135" name="円/楕円 134"/>
        <xdr:cNvSpPr/>
      </xdr:nvSpPr>
      <xdr:spPr bwMode="auto">
        <a:xfrm>
          <a:off x="4953000" y="717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140240</xdr:rowOff>
    </xdr:from>
    <xdr:ext cx="736600" cy="259045"/>
    <xdr:sp macro="" textlink="">
      <xdr:nvSpPr>
        <xdr:cNvPr id="136" name="テキスト ボックス 135"/>
        <xdr:cNvSpPr txBox="1"/>
      </xdr:nvSpPr>
      <xdr:spPr>
        <a:xfrm>
          <a:off x="4622800" y="726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51217</xdr:rowOff>
    </xdr:from>
    <xdr:to>
      <xdr:col>3</xdr:col>
      <xdr:colOff>955675</xdr:colOff>
      <xdr:row>37</xdr:row>
      <xdr:rowOff>152817</xdr:rowOff>
    </xdr:to>
    <xdr:sp macro="" textlink="">
      <xdr:nvSpPr>
        <xdr:cNvPr id="137" name="円/楕円 136"/>
        <xdr:cNvSpPr/>
      </xdr:nvSpPr>
      <xdr:spPr bwMode="auto">
        <a:xfrm>
          <a:off x="4254500" y="717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137594</xdr:rowOff>
    </xdr:from>
    <xdr:ext cx="762000" cy="259045"/>
    <xdr:sp macro="" textlink="">
      <xdr:nvSpPr>
        <xdr:cNvPr id="138" name="テキスト ボックス 137"/>
        <xdr:cNvSpPr txBox="1"/>
      </xdr:nvSpPr>
      <xdr:spPr>
        <a:xfrm>
          <a:off x="3924300" y="726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165974</xdr:rowOff>
    </xdr:from>
    <xdr:to>
      <xdr:col>3</xdr:col>
      <xdr:colOff>257175</xdr:colOff>
      <xdr:row>37</xdr:row>
      <xdr:rowOff>267574</xdr:rowOff>
    </xdr:to>
    <xdr:sp macro="" textlink="">
      <xdr:nvSpPr>
        <xdr:cNvPr id="139" name="円/楕円 138"/>
        <xdr:cNvSpPr/>
      </xdr:nvSpPr>
      <xdr:spPr bwMode="auto">
        <a:xfrm>
          <a:off x="3556000" y="729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252351</xdr:rowOff>
    </xdr:from>
    <xdr:ext cx="762000" cy="259045"/>
    <xdr:sp macro="" textlink="">
      <xdr:nvSpPr>
        <xdr:cNvPr id="140" name="テキスト ボックス 139"/>
        <xdr:cNvSpPr txBox="1"/>
      </xdr:nvSpPr>
      <xdr:spPr>
        <a:xfrm>
          <a:off x="3225800" y="737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8893</xdr:rowOff>
    </xdr:from>
    <xdr:to>
      <xdr:col>2</xdr:col>
      <xdr:colOff>692150</xdr:colOff>
      <xdr:row>37</xdr:row>
      <xdr:rowOff>110493</xdr:rowOff>
    </xdr:to>
    <xdr:sp macro="" textlink="">
      <xdr:nvSpPr>
        <xdr:cNvPr id="141" name="円/楕円 140"/>
        <xdr:cNvSpPr/>
      </xdr:nvSpPr>
      <xdr:spPr bwMode="auto">
        <a:xfrm>
          <a:off x="2857500" y="713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95270</xdr:rowOff>
    </xdr:from>
    <xdr:ext cx="762000" cy="259045"/>
    <xdr:sp macro="" textlink="">
      <xdr:nvSpPr>
        <xdr:cNvPr id="142" name="テキスト ボックス 141"/>
        <xdr:cNvSpPr txBox="1"/>
      </xdr:nvSpPr>
      <xdr:spPr>
        <a:xfrm>
          <a:off x="2527300" y="721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43,762
43,389
77.12
14,052,001
13,720,913
307,990
8,685,918
17,931,301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98.3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33649</xdr:rowOff>
    </xdr:from>
    <xdr:to>
      <xdr:col>6</xdr:col>
      <xdr:colOff>511175</xdr:colOff>
      <xdr:row>36</xdr:row>
      <xdr:rowOff>94990</xdr:rowOff>
    </xdr:to>
    <xdr:cxnSp macro="">
      <xdr:nvCxnSpPr>
        <xdr:cNvPr id="61" name="直線コネクタ 60"/>
        <xdr:cNvCxnSpPr/>
      </xdr:nvCxnSpPr>
      <xdr:spPr>
        <a:xfrm>
          <a:off x="3797300" y="6205849"/>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33649</xdr:rowOff>
    </xdr:from>
    <xdr:to>
      <xdr:col>5</xdr:col>
      <xdr:colOff>358775</xdr:colOff>
      <xdr:row>36</xdr:row>
      <xdr:rowOff>43478</xdr:rowOff>
    </xdr:to>
    <xdr:cxnSp macro="">
      <xdr:nvCxnSpPr>
        <xdr:cNvPr id="64" name="直線コネクタ 63"/>
        <xdr:cNvCxnSpPr/>
      </xdr:nvCxnSpPr>
      <xdr:spPr>
        <a:xfrm flipV="1">
          <a:off x="2908300" y="6205849"/>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158623</xdr:rowOff>
    </xdr:from>
    <xdr:to>
      <xdr:col>5</xdr:col>
      <xdr:colOff>409575</xdr:colOff>
      <xdr:row>36</xdr:row>
      <xdr:rowOff>88773</xdr:rowOff>
    </xdr:to>
    <xdr:sp macro="" textlink="">
      <xdr:nvSpPr>
        <xdr:cNvPr id="65" name="フローチャート : 判断 64"/>
        <xdr:cNvSpPr/>
      </xdr:nvSpPr>
      <xdr:spPr>
        <a:xfrm>
          <a:off x="3746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79900</xdr:rowOff>
    </xdr:from>
    <xdr:ext cx="534377" cy="259045"/>
    <xdr:sp macro="" textlink="">
      <xdr:nvSpPr>
        <xdr:cNvPr id="66" name="テキスト ボックス 65"/>
        <xdr:cNvSpPr txBox="1"/>
      </xdr:nvSpPr>
      <xdr:spPr>
        <a:xfrm>
          <a:off x="3530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21114</xdr:rowOff>
    </xdr:from>
    <xdr:to>
      <xdr:col>4</xdr:col>
      <xdr:colOff>155575</xdr:colOff>
      <xdr:row>36</xdr:row>
      <xdr:rowOff>43478</xdr:rowOff>
    </xdr:to>
    <xdr:cxnSp macro="">
      <xdr:nvCxnSpPr>
        <xdr:cNvPr id="67" name="直線コネクタ 66"/>
        <xdr:cNvCxnSpPr/>
      </xdr:nvCxnSpPr>
      <xdr:spPr>
        <a:xfrm>
          <a:off x="2019300" y="6193314"/>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14586</xdr:rowOff>
    </xdr:from>
    <xdr:to>
      <xdr:col>4</xdr:col>
      <xdr:colOff>206375</xdr:colOff>
      <xdr:row>36</xdr:row>
      <xdr:rowOff>116186</xdr:rowOff>
    </xdr:to>
    <xdr:sp macro="" textlink="">
      <xdr:nvSpPr>
        <xdr:cNvPr id="68" name="フローチャート : 判断 67"/>
        <xdr:cNvSpPr/>
      </xdr:nvSpPr>
      <xdr:spPr>
        <a:xfrm>
          <a:off x="2857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107313</xdr:rowOff>
    </xdr:from>
    <xdr:ext cx="534377" cy="259045"/>
    <xdr:sp macro="" textlink="">
      <xdr:nvSpPr>
        <xdr:cNvPr id="69" name="テキスト ボックス 68"/>
        <xdr:cNvSpPr txBox="1"/>
      </xdr:nvSpPr>
      <xdr:spPr>
        <a:xfrm>
          <a:off x="2641111" y="62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90627</xdr:rowOff>
    </xdr:from>
    <xdr:to>
      <xdr:col>2</xdr:col>
      <xdr:colOff>638175</xdr:colOff>
      <xdr:row>36</xdr:row>
      <xdr:rowOff>21114</xdr:rowOff>
    </xdr:to>
    <xdr:cxnSp macro="">
      <xdr:nvCxnSpPr>
        <xdr:cNvPr id="70" name="直線コネクタ 69"/>
        <xdr:cNvCxnSpPr/>
      </xdr:nvCxnSpPr>
      <xdr:spPr>
        <a:xfrm>
          <a:off x="1130300" y="6091377"/>
          <a:ext cx="889000" cy="10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99835</xdr:rowOff>
    </xdr:from>
    <xdr:to>
      <xdr:col>3</xdr:col>
      <xdr:colOff>3175</xdr:colOff>
      <xdr:row>36</xdr:row>
      <xdr:rowOff>29985</xdr:rowOff>
    </xdr:to>
    <xdr:sp macro="" textlink="">
      <xdr:nvSpPr>
        <xdr:cNvPr id="71" name="フローチャート : 判断 70"/>
        <xdr:cNvSpPr/>
      </xdr:nvSpPr>
      <xdr:spPr>
        <a:xfrm>
          <a:off x="1968500" y="610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46512</xdr:rowOff>
    </xdr:from>
    <xdr:ext cx="534377" cy="259045"/>
    <xdr:sp macro="" textlink="">
      <xdr:nvSpPr>
        <xdr:cNvPr id="72" name="テキスト ボックス 71"/>
        <xdr:cNvSpPr txBox="1"/>
      </xdr:nvSpPr>
      <xdr:spPr>
        <a:xfrm>
          <a:off x="1752111" y="58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63659</xdr:rowOff>
    </xdr:from>
    <xdr:to>
      <xdr:col>1</xdr:col>
      <xdr:colOff>485775</xdr:colOff>
      <xdr:row>35</xdr:row>
      <xdr:rowOff>165259</xdr:rowOff>
    </xdr:to>
    <xdr:sp macro="" textlink="">
      <xdr:nvSpPr>
        <xdr:cNvPr id="73" name="フローチャート : 判断 72"/>
        <xdr:cNvSpPr/>
      </xdr:nvSpPr>
      <xdr:spPr>
        <a:xfrm>
          <a:off x="1079500" y="606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156386</xdr:rowOff>
    </xdr:from>
    <xdr:ext cx="534377" cy="259045"/>
    <xdr:sp macro="" textlink="">
      <xdr:nvSpPr>
        <xdr:cNvPr id="74" name="テキスト ボックス 73"/>
        <xdr:cNvSpPr txBox="1"/>
      </xdr:nvSpPr>
      <xdr:spPr>
        <a:xfrm>
          <a:off x="863111" y="61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44190</xdr:rowOff>
    </xdr:from>
    <xdr:to>
      <xdr:col>6</xdr:col>
      <xdr:colOff>561975</xdr:colOff>
      <xdr:row>36</xdr:row>
      <xdr:rowOff>145790</xdr:rowOff>
    </xdr:to>
    <xdr:sp macro="" textlink="">
      <xdr:nvSpPr>
        <xdr:cNvPr id="80" name="円/楕円 79"/>
        <xdr:cNvSpPr/>
      </xdr:nvSpPr>
      <xdr:spPr>
        <a:xfrm>
          <a:off x="4584700" y="62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22617</xdr:rowOff>
    </xdr:from>
    <xdr:ext cx="534377" cy="259045"/>
    <xdr:sp macro="" textlink="">
      <xdr:nvSpPr>
        <xdr:cNvPr id="81" name="人件費該当値テキスト"/>
        <xdr:cNvSpPr txBox="1"/>
      </xdr:nvSpPr>
      <xdr:spPr>
        <a:xfrm>
          <a:off x="4686300" y="619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154299</xdr:rowOff>
    </xdr:from>
    <xdr:to>
      <xdr:col>5</xdr:col>
      <xdr:colOff>409575</xdr:colOff>
      <xdr:row>36</xdr:row>
      <xdr:rowOff>84449</xdr:rowOff>
    </xdr:to>
    <xdr:sp macro="" textlink="">
      <xdr:nvSpPr>
        <xdr:cNvPr id="82" name="円/楕円 81"/>
        <xdr:cNvSpPr/>
      </xdr:nvSpPr>
      <xdr:spPr>
        <a:xfrm>
          <a:off x="3746500" y="61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100976</xdr:rowOff>
    </xdr:from>
    <xdr:ext cx="534377" cy="259045"/>
    <xdr:sp macro="" textlink="">
      <xdr:nvSpPr>
        <xdr:cNvPr id="83" name="テキスト ボックス 82"/>
        <xdr:cNvSpPr txBox="1"/>
      </xdr:nvSpPr>
      <xdr:spPr>
        <a:xfrm>
          <a:off x="3530111" y="593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164128</xdr:rowOff>
    </xdr:from>
    <xdr:to>
      <xdr:col>4</xdr:col>
      <xdr:colOff>206375</xdr:colOff>
      <xdr:row>36</xdr:row>
      <xdr:rowOff>94278</xdr:rowOff>
    </xdr:to>
    <xdr:sp macro="" textlink="">
      <xdr:nvSpPr>
        <xdr:cNvPr id="84" name="円/楕円 83"/>
        <xdr:cNvSpPr/>
      </xdr:nvSpPr>
      <xdr:spPr>
        <a:xfrm>
          <a:off x="2857500" y="61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110805</xdr:rowOff>
    </xdr:from>
    <xdr:ext cx="534377" cy="259045"/>
    <xdr:sp macro="" textlink="">
      <xdr:nvSpPr>
        <xdr:cNvPr id="85" name="テキスト ボックス 84"/>
        <xdr:cNvSpPr txBox="1"/>
      </xdr:nvSpPr>
      <xdr:spPr>
        <a:xfrm>
          <a:off x="2641111" y="594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141764</xdr:rowOff>
    </xdr:from>
    <xdr:to>
      <xdr:col>3</xdr:col>
      <xdr:colOff>3175</xdr:colOff>
      <xdr:row>36</xdr:row>
      <xdr:rowOff>71914</xdr:rowOff>
    </xdr:to>
    <xdr:sp macro="" textlink="">
      <xdr:nvSpPr>
        <xdr:cNvPr id="86" name="円/楕円 85"/>
        <xdr:cNvSpPr/>
      </xdr:nvSpPr>
      <xdr:spPr>
        <a:xfrm>
          <a:off x="1968500" y="614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63041</xdr:rowOff>
    </xdr:from>
    <xdr:ext cx="534377" cy="259045"/>
    <xdr:sp macro="" textlink="">
      <xdr:nvSpPr>
        <xdr:cNvPr id="87" name="テキスト ボックス 86"/>
        <xdr:cNvSpPr txBox="1"/>
      </xdr:nvSpPr>
      <xdr:spPr>
        <a:xfrm>
          <a:off x="1752111" y="6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39827</xdr:rowOff>
    </xdr:from>
    <xdr:to>
      <xdr:col>1</xdr:col>
      <xdr:colOff>485775</xdr:colOff>
      <xdr:row>35</xdr:row>
      <xdr:rowOff>141427</xdr:rowOff>
    </xdr:to>
    <xdr:sp macro="" textlink="">
      <xdr:nvSpPr>
        <xdr:cNvPr id="88" name="円/楕円 87"/>
        <xdr:cNvSpPr/>
      </xdr:nvSpPr>
      <xdr:spPr>
        <a:xfrm>
          <a:off x="1079500" y="604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157954</xdr:rowOff>
    </xdr:from>
    <xdr:ext cx="534377" cy="259045"/>
    <xdr:sp macro="" textlink="">
      <xdr:nvSpPr>
        <xdr:cNvPr id="89" name="テキスト ボックス 88"/>
        <xdr:cNvSpPr txBox="1"/>
      </xdr:nvSpPr>
      <xdr:spPr>
        <a:xfrm>
          <a:off x="863111" y="58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909</xdr:rowOff>
    </xdr:from>
    <xdr:to>
      <xdr:col>6</xdr:col>
      <xdr:colOff>511175</xdr:colOff>
      <xdr:row>58</xdr:row>
      <xdr:rowOff>11623</xdr:rowOff>
    </xdr:to>
    <xdr:cxnSp macro="">
      <xdr:nvCxnSpPr>
        <xdr:cNvPr id="118" name="直線コネクタ 117"/>
        <xdr:cNvCxnSpPr/>
      </xdr:nvCxnSpPr>
      <xdr:spPr>
        <a:xfrm flipV="1">
          <a:off x="3797300" y="9945009"/>
          <a:ext cx="8382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11623</xdr:rowOff>
    </xdr:from>
    <xdr:to>
      <xdr:col>5</xdr:col>
      <xdr:colOff>358775</xdr:colOff>
      <xdr:row>58</xdr:row>
      <xdr:rowOff>22261</xdr:rowOff>
    </xdr:to>
    <xdr:cxnSp macro="">
      <xdr:nvCxnSpPr>
        <xdr:cNvPr id="121" name="直線コネクタ 120"/>
        <xdr:cNvCxnSpPr/>
      </xdr:nvCxnSpPr>
      <xdr:spPr>
        <a:xfrm flipV="1">
          <a:off x="2908300" y="9955723"/>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116854</xdr:rowOff>
    </xdr:from>
    <xdr:to>
      <xdr:col>5</xdr:col>
      <xdr:colOff>409575</xdr:colOff>
      <xdr:row>58</xdr:row>
      <xdr:rowOff>47004</xdr:rowOff>
    </xdr:to>
    <xdr:sp macro="" textlink="">
      <xdr:nvSpPr>
        <xdr:cNvPr id="122" name="フローチャート : 判断 121"/>
        <xdr:cNvSpPr/>
      </xdr:nvSpPr>
      <xdr:spPr>
        <a:xfrm>
          <a:off x="3746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63531</xdr:rowOff>
    </xdr:from>
    <xdr:ext cx="534377" cy="259045"/>
    <xdr:sp macro="" textlink="">
      <xdr:nvSpPr>
        <xdr:cNvPr id="123" name="テキスト ボックス 122"/>
        <xdr:cNvSpPr txBox="1"/>
      </xdr:nvSpPr>
      <xdr:spPr>
        <a:xfrm>
          <a:off x="3530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22261</xdr:rowOff>
    </xdr:from>
    <xdr:to>
      <xdr:col>4</xdr:col>
      <xdr:colOff>155575</xdr:colOff>
      <xdr:row>58</xdr:row>
      <xdr:rowOff>32593</xdr:rowOff>
    </xdr:to>
    <xdr:cxnSp macro="">
      <xdr:nvCxnSpPr>
        <xdr:cNvPr id="124" name="直線コネクタ 123"/>
        <xdr:cNvCxnSpPr/>
      </xdr:nvCxnSpPr>
      <xdr:spPr>
        <a:xfrm flipV="1">
          <a:off x="2019300" y="9966361"/>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130159</xdr:rowOff>
    </xdr:from>
    <xdr:to>
      <xdr:col>4</xdr:col>
      <xdr:colOff>206375</xdr:colOff>
      <xdr:row>58</xdr:row>
      <xdr:rowOff>60309</xdr:rowOff>
    </xdr:to>
    <xdr:sp macro="" textlink="">
      <xdr:nvSpPr>
        <xdr:cNvPr id="125" name="フローチャート : 判断 124"/>
        <xdr:cNvSpPr/>
      </xdr:nvSpPr>
      <xdr:spPr>
        <a:xfrm>
          <a:off x="2857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76836</xdr:rowOff>
    </xdr:from>
    <xdr:ext cx="534377" cy="259045"/>
    <xdr:sp macro="" textlink="">
      <xdr:nvSpPr>
        <xdr:cNvPr id="126" name="テキスト ボックス 125"/>
        <xdr:cNvSpPr txBox="1"/>
      </xdr:nvSpPr>
      <xdr:spPr>
        <a:xfrm>
          <a:off x="2641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25834</xdr:rowOff>
    </xdr:from>
    <xdr:to>
      <xdr:col>2</xdr:col>
      <xdr:colOff>638175</xdr:colOff>
      <xdr:row>58</xdr:row>
      <xdr:rowOff>32593</xdr:rowOff>
    </xdr:to>
    <xdr:cxnSp macro="">
      <xdr:nvCxnSpPr>
        <xdr:cNvPr id="127" name="直線コネクタ 126"/>
        <xdr:cNvCxnSpPr/>
      </xdr:nvCxnSpPr>
      <xdr:spPr>
        <a:xfrm>
          <a:off x="1130300" y="9969934"/>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125568</xdr:rowOff>
    </xdr:from>
    <xdr:to>
      <xdr:col>3</xdr:col>
      <xdr:colOff>3175</xdr:colOff>
      <xdr:row>58</xdr:row>
      <xdr:rowOff>55718</xdr:rowOff>
    </xdr:to>
    <xdr:sp macro="" textlink="">
      <xdr:nvSpPr>
        <xdr:cNvPr id="128" name="フローチャート : 判断 127"/>
        <xdr:cNvSpPr/>
      </xdr:nvSpPr>
      <xdr:spPr>
        <a:xfrm>
          <a:off x="1968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72245</xdr:rowOff>
    </xdr:from>
    <xdr:ext cx="534377" cy="259045"/>
    <xdr:sp macro="" textlink="">
      <xdr:nvSpPr>
        <xdr:cNvPr id="129" name="テキスト ボックス 128"/>
        <xdr:cNvSpPr txBox="1"/>
      </xdr:nvSpPr>
      <xdr:spPr>
        <a:xfrm>
          <a:off x="1752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121971</xdr:rowOff>
    </xdr:from>
    <xdr:to>
      <xdr:col>1</xdr:col>
      <xdr:colOff>485775</xdr:colOff>
      <xdr:row>58</xdr:row>
      <xdr:rowOff>52121</xdr:rowOff>
    </xdr:to>
    <xdr:sp macro="" textlink="">
      <xdr:nvSpPr>
        <xdr:cNvPr id="130" name="フローチャート : 判断 129"/>
        <xdr:cNvSpPr/>
      </xdr:nvSpPr>
      <xdr:spPr>
        <a:xfrm>
          <a:off x="1079500" y="989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68648</xdr:rowOff>
    </xdr:from>
    <xdr:ext cx="534377" cy="259045"/>
    <xdr:sp macro="" textlink="">
      <xdr:nvSpPr>
        <xdr:cNvPr id="131" name="テキスト ボックス 130"/>
        <xdr:cNvSpPr txBox="1"/>
      </xdr:nvSpPr>
      <xdr:spPr>
        <a:xfrm>
          <a:off x="863111" y="96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121559</xdr:rowOff>
    </xdr:from>
    <xdr:to>
      <xdr:col>6</xdr:col>
      <xdr:colOff>561975</xdr:colOff>
      <xdr:row>58</xdr:row>
      <xdr:rowOff>51709</xdr:rowOff>
    </xdr:to>
    <xdr:sp macro="" textlink="">
      <xdr:nvSpPr>
        <xdr:cNvPr id="137" name="円/楕円 136"/>
        <xdr:cNvSpPr/>
      </xdr:nvSpPr>
      <xdr:spPr>
        <a:xfrm>
          <a:off x="4584700" y="98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47644</xdr:rowOff>
    </xdr:from>
    <xdr:ext cx="534377" cy="259045"/>
    <xdr:sp macro="" textlink="">
      <xdr:nvSpPr>
        <xdr:cNvPr id="138" name="物件費該当値テキスト"/>
        <xdr:cNvSpPr txBox="1"/>
      </xdr:nvSpPr>
      <xdr:spPr>
        <a:xfrm>
          <a:off x="4686300" y="9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132273</xdr:rowOff>
    </xdr:from>
    <xdr:to>
      <xdr:col>5</xdr:col>
      <xdr:colOff>409575</xdr:colOff>
      <xdr:row>58</xdr:row>
      <xdr:rowOff>62423</xdr:rowOff>
    </xdr:to>
    <xdr:sp macro="" textlink="">
      <xdr:nvSpPr>
        <xdr:cNvPr id="139" name="円/楕円 138"/>
        <xdr:cNvSpPr/>
      </xdr:nvSpPr>
      <xdr:spPr>
        <a:xfrm>
          <a:off x="3746500" y="99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53550</xdr:rowOff>
    </xdr:from>
    <xdr:ext cx="534377" cy="259045"/>
    <xdr:sp macro="" textlink="">
      <xdr:nvSpPr>
        <xdr:cNvPr id="140" name="テキスト ボックス 139"/>
        <xdr:cNvSpPr txBox="1"/>
      </xdr:nvSpPr>
      <xdr:spPr>
        <a:xfrm>
          <a:off x="3530111" y="999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142911</xdr:rowOff>
    </xdr:from>
    <xdr:to>
      <xdr:col>4</xdr:col>
      <xdr:colOff>206375</xdr:colOff>
      <xdr:row>58</xdr:row>
      <xdr:rowOff>73061</xdr:rowOff>
    </xdr:to>
    <xdr:sp macro="" textlink="">
      <xdr:nvSpPr>
        <xdr:cNvPr id="141" name="円/楕円 140"/>
        <xdr:cNvSpPr/>
      </xdr:nvSpPr>
      <xdr:spPr>
        <a:xfrm>
          <a:off x="2857500" y="99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64188</xdr:rowOff>
    </xdr:from>
    <xdr:ext cx="534377" cy="259045"/>
    <xdr:sp macro="" textlink="">
      <xdr:nvSpPr>
        <xdr:cNvPr id="142" name="テキスト ボックス 141"/>
        <xdr:cNvSpPr txBox="1"/>
      </xdr:nvSpPr>
      <xdr:spPr>
        <a:xfrm>
          <a:off x="2641111" y="1000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153243</xdr:rowOff>
    </xdr:from>
    <xdr:to>
      <xdr:col>3</xdr:col>
      <xdr:colOff>3175</xdr:colOff>
      <xdr:row>58</xdr:row>
      <xdr:rowOff>83393</xdr:rowOff>
    </xdr:to>
    <xdr:sp macro="" textlink="">
      <xdr:nvSpPr>
        <xdr:cNvPr id="143" name="円/楕円 142"/>
        <xdr:cNvSpPr/>
      </xdr:nvSpPr>
      <xdr:spPr>
        <a:xfrm>
          <a:off x="1968500" y="992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74520</xdr:rowOff>
    </xdr:from>
    <xdr:ext cx="534377" cy="259045"/>
    <xdr:sp macro="" textlink="">
      <xdr:nvSpPr>
        <xdr:cNvPr id="144" name="テキスト ボックス 143"/>
        <xdr:cNvSpPr txBox="1"/>
      </xdr:nvSpPr>
      <xdr:spPr>
        <a:xfrm>
          <a:off x="1752111" y="1001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146484</xdr:rowOff>
    </xdr:from>
    <xdr:to>
      <xdr:col>1</xdr:col>
      <xdr:colOff>485775</xdr:colOff>
      <xdr:row>58</xdr:row>
      <xdr:rowOff>76634</xdr:rowOff>
    </xdr:to>
    <xdr:sp macro="" textlink="">
      <xdr:nvSpPr>
        <xdr:cNvPr id="145" name="円/楕円 144"/>
        <xdr:cNvSpPr/>
      </xdr:nvSpPr>
      <xdr:spPr>
        <a:xfrm>
          <a:off x="1079500" y="991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67761</xdr:rowOff>
    </xdr:from>
    <xdr:ext cx="534377" cy="259045"/>
    <xdr:sp macro="" textlink="">
      <xdr:nvSpPr>
        <xdr:cNvPr id="146" name="テキスト ボックス 145"/>
        <xdr:cNvSpPr txBox="1"/>
      </xdr:nvSpPr>
      <xdr:spPr>
        <a:xfrm>
          <a:off x="863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2997</xdr:rowOff>
    </xdr:from>
    <xdr:to>
      <xdr:col>6</xdr:col>
      <xdr:colOff>511175</xdr:colOff>
      <xdr:row>78</xdr:row>
      <xdr:rowOff>17125</xdr:rowOff>
    </xdr:to>
    <xdr:cxnSp macro="">
      <xdr:nvCxnSpPr>
        <xdr:cNvPr id="173" name="直線コネクタ 172"/>
        <xdr:cNvCxnSpPr/>
      </xdr:nvCxnSpPr>
      <xdr:spPr>
        <a:xfrm>
          <a:off x="3797300" y="13376097"/>
          <a:ext cx="8382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2586</xdr:rowOff>
    </xdr:from>
    <xdr:to>
      <xdr:col>5</xdr:col>
      <xdr:colOff>358775</xdr:colOff>
      <xdr:row>78</xdr:row>
      <xdr:rowOff>2997</xdr:rowOff>
    </xdr:to>
    <xdr:cxnSp macro="">
      <xdr:nvCxnSpPr>
        <xdr:cNvPr id="176" name="直線コネクタ 175"/>
        <xdr:cNvCxnSpPr/>
      </xdr:nvCxnSpPr>
      <xdr:spPr>
        <a:xfrm>
          <a:off x="2908300" y="1337568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23704</xdr:rowOff>
    </xdr:from>
    <xdr:to>
      <xdr:col>5</xdr:col>
      <xdr:colOff>409575</xdr:colOff>
      <xdr:row>77</xdr:row>
      <xdr:rowOff>125304</xdr:rowOff>
    </xdr:to>
    <xdr:sp macro="" textlink="">
      <xdr:nvSpPr>
        <xdr:cNvPr id="177" name="フローチャート : 判断 176"/>
        <xdr:cNvSpPr/>
      </xdr:nvSpPr>
      <xdr:spPr>
        <a:xfrm>
          <a:off x="3746500" y="132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141831</xdr:rowOff>
    </xdr:from>
    <xdr:ext cx="469744" cy="259045"/>
    <xdr:sp macro="" textlink="">
      <xdr:nvSpPr>
        <xdr:cNvPr id="178" name="テキスト ボックス 177"/>
        <xdr:cNvSpPr txBox="1"/>
      </xdr:nvSpPr>
      <xdr:spPr>
        <a:xfrm>
          <a:off x="3562427" y="130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2586</xdr:rowOff>
    </xdr:from>
    <xdr:to>
      <xdr:col>4</xdr:col>
      <xdr:colOff>155575</xdr:colOff>
      <xdr:row>78</xdr:row>
      <xdr:rowOff>8026</xdr:rowOff>
    </xdr:to>
    <xdr:cxnSp macro="">
      <xdr:nvCxnSpPr>
        <xdr:cNvPr id="179" name="直線コネクタ 178"/>
        <xdr:cNvCxnSpPr/>
      </xdr:nvCxnSpPr>
      <xdr:spPr>
        <a:xfrm flipV="1">
          <a:off x="2019300" y="13375686"/>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7336</xdr:rowOff>
    </xdr:from>
    <xdr:to>
      <xdr:col>4</xdr:col>
      <xdr:colOff>206375</xdr:colOff>
      <xdr:row>77</xdr:row>
      <xdr:rowOff>108936</xdr:rowOff>
    </xdr:to>
    <xdr:sp macro="" textlink="">
      <xdr:nvSpPr>
        <xdr:cNvPr id="180" name="フローチャート : 判断 179"/>
        <xdr:cNvSpPr/>
      </xdr:nvSpPr>
      <xdr:spPr>
        <a:xfrm>
          <a:off x="2857500" y="1320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125463</xdr:rowOff>
    </xdr:from>
    <xdr:ext cx="469744" cy="259045"/>
    <xdr:sp macro="" textlink="">
      <xdr:nvSpPr>
        <xdr:cNvPr id="181" name="テキスト ボックス 180"/>
        <xdr:cNvSpPr txBox="1"/>
      </xdr:nvSpPr>
      <xdr:spPr>
        <a:xfrm>
          <a:off x="2673427" y="1298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145780</xdr:rowOff>
    </xdr:from>
    <xdr:to>
      <xdr:col>2</xdr:col>
      <xdr:colOff>638175</xdr:colOff>
      <xdr:row>78</xdr:row>
      <xdr:rowOff>8026</xdr:rowOff>
    </xdr:to>
    <xdr:cxnSp macro="">
      <xdr:nvCxnSpPr>
        <xdr:cNvPr id="182" name="直線コネクタ 181"/>
        <xdr:cNvCxnSpPr/>
      </xdr:nvCxnSpPr>
      <xdr:spPr>
        <a:xfrm>
          <a:off x="1130300" y="13347430"/>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54564</xdr:rowOff>
    </xdr:from>
    <xdr:to>
      <xdr:col>3</xdr:col>
      <xdr:colOff>3175</xdr:colOff>
      <xdr:row>77</xdr:row>
      <xdr:rowOff>156164</xdr:rowOff>
    </xdr:to>
    <xdr:sp macro="" textlink="">
      <xdr:nvSpPr>
        <xdr:cNvPr id="183" name="フローチャート : 判断 182"/>
        <xdr:cNvSpPr/>
      </xdr:nvSpPr>
      <xdr:spPr>
        <a:xfrm>
          <a:off x="1968500" y="1325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1241</xdr:rowOff>
    </xdr:from>
    <xdr:ext cx="469744" cy="259045"/>
    <xdr:sp macro="" textlink="">
      <xdr:nvSpPr>
        <xdr:cNvPr id="184" name="テキスト ボックス 183"/>
        <xdr:cNvSpPr txBox="1"/>
      </xdr:nvSpPr>
      <xdr:spPr>
        <a:xfrm>
          <a:off x="1784427" y="1303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31065</xdr:rowOff>
    </xdr:from>
    <xdr:to>
      <xdr:col>1</xdr:col>
      <xdr:colOff>485775</xdr:colOff>
      <xdr:row>77</xdr:row>
      <xdr:rowOff>132665</xdr:rowOff>
    </xdr:to>
    <xdr:sp macro="" textlink="">
      <xdr:nvSpPr>
        <xdr:cNvPr id="185" name="フローチャート : 判断 184"/>
        <xdr:cNvSpPr/>
      </xdr:nvSpPr>
      <xdr:spPr>
        <a:xfrm>
          <a:off x="1079500" y="1323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149192</xdr:rowOff>
    </xdr:from>
    <xdr:ext cx="469744" cy="259045"/>
    <xdr:sp macro="" textlink="">
      <xdr:nvSpPr>
        <xdr:cNvPr id="186" name="テキスト ボックス 185"/>
        <xdr:cNvSpPr txBox="1"/>
      </xdr:nvSpPr>
      <xdr:spPr>
        <a:xfrm>
          <a:off x="895427" y="130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137775</xdr:rowOff>
    </xdr:from>
    <xdr:to>
      <xdr:col>6</xdr:col>
      <xdr:colOff>561975</xdr:colOff>
      <xdr:row>78</xdr:row>
      <xdr:rowOff>67925</xdr:rowOff>
    </xdr:to>
    <xdr:sp macro="" textlink="">
      <xdr:nvSpPr>
        <xdr:cNvPr id="192" name="円/楕円 191"/>
        <xdr:cNvSpPr/>
      </xdr:nvSpPr>
      <xdr:spPr>
        <a:xfrm>
          <a:off x="4584700" y="133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52702</xdr:rowOff>
    </xdr:from>
    <xdr:ext cx="469744" cy="259045"/>
    <xdr:sp macro="" textlink="">
      <xdr:nvSpPr>
        <xdr:cNvPr id="193" name="維持補修費該当値テキスト"/>
        <xdr:cNvSpPr txBox="1"/>
      </xdr:nvSpPr>
      <xdr:spPr>
        <a:xfrm>
          <a:off x="4686300" y="1325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123647</xdr:rowOff>
    </xdr:from>
    <xdr:to>
      <xdr:col>5</xdr:col>
      <xdr:colOff>409575</xdr:colOff>
      <xdr:row>78</xdr:row>
      <xdr:rowOff>53797</xdr:rowOff>
    </xdr:to>
    <xdr:sp macro="" textlink="">
      <xdr:nvSpPr>
        <xdr:cNvPr id="194" name="円/楕円 193"/>
        <xdr:cNvSpPr/>
      </xdr:nvSpPr>
      <xdr:spPr>
        <a:xfrm>
          <a:off x="3746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44924</xdr:rowOff>
    </xdr:from>
    <xdr:ext cx="469744" cy="259045"/>
    <xdr:sp macro="" textlink="">
      <xdr:nvSpPr>
        <xdr:cNvPr id="195" name="テキスト ボックス 194"/>
        <xdr:cNvSpPr txBox="1"/>
      </xdr:nvSpPr>
      <xdr:spPr>
        <a:xfrm>
          <a:off x="3562427" y="134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123236</xdr:rowOff>
    </xdr:from>
    <xdr:to>
      <xdr:col>4</xdr:col>
      <xdr:colOff>206375</xdr:colOff>
      <xdr:row>78</xdr:row>
      <xdr:rowOff>53386</xdr:rowOff>
    </xdr:to>
    <xdr:sp macro="" textlink="">
      <xdr:nvSpPr>
        <xdr:cNvPr id="196" name="円/楕円 195"/>
        <xdr:cNvSpPr/>
      </xdr:nvSpPr>
      <xdr:spPr>
        <a:xfrm>
          <a:off x="2857500" y="133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44513</xdr:rowOff>
    </xdr:from>
    <xdr:ext cx="469744" cy="259045"/>
    <xdr:sp macro="" textlink="">
      <xdr:nvSpPr>
        <xdr:cNvPr id="197" name="テキスト ボックス 196"/>
        <xdr:cNvSpPr txBox="1"/>
      </xdr:nvSpPr>
      <xdr:spPr>
        <a:xfrm>
          <a:off x="2673427" y="1341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128676</xdr:rowOff>
    </xdr:from>
    <xdr:to>
      <xdr:col>3</xdr:col>
      <xdr:colOff>3175</xdr:colOff>
      <xdr:row>78</xdr:row>
      <xdr:rowOff>58826</xdr:rowOff>
    </xdr:to>
    <xdr:sp macro="" textlink="">
      <xdr:nvSpPr>
        <xdr:cNvPr id="198" name="円/楕円 197"/>
        <xdr:cNvSpPr/>
      </xdr:nvSpPr>
      <xdr:spPr>
        <a:xfrm>
          <a:off x="1968500" y="133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49953</xdr:rowOff>
    </xdr:from>
    <xdr:ext cx="469744" cy="259045"/>
    <xdr:sp macro="" textlink="">
      <xdr:nvSpPr>
        <xdr:cNvPr id="199" name="テキスト ボックス 198"/>
        <xdr:cNvSpPr txBox="1"/>
      </xdr:nvSpPr>
      <xdr:spPr>
        <a:xfrm>
          <a:off x="1784427" y="134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94980</xdr:rowOff>
    </xdr:from>
    <xdr:to>
      <xdr:col>1</xdr:col>
      <xdr:colOff>485775</xdr:colOff>
      <xdr:row>78</xdr:row>
      <xdr:rowOff>25130</xdr:rowOff>
    </xdr:to>
    <xdr:sp macro="" textlink="">
      <xdr:nvSpPr>
        <xdr:cNvPr id="200" name="円/楕円 199"/>
        <xdr:cNvSpPr/>
      </xdr:nvSpPr>
      <xdr:spPr>
        <a:xfrm>
          <a:off x="1079500" y="132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16257</xdr:rowOff>
    </xdr:from>
    <xdr:ext cx="469744" cy="259045"/>
    <xdr:sp macro="" textlink="">
      <xdr:nvSpPr>
        <xdr:cNvPr id="201" name="テキスト ボックス 200"/>
        <xdr:cNvSpPr txBox="1"/>
      </xdr:nvSpPr>
      <xdr:spPr>
        <a:xfrm>
          <a:off x="895427" y="133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101200</xdr:rowOff>
    </xdr:from>
    <xdr:to>
      <xdr:col>6</xdr:col>
      <xdr:colOff>511175</xdr:colOff>
      <xdr:row>97</xdr:row>
      <xdr:rowOff>115802</xdr:rowOff>
    </xdr:to>
    <xdr:cxnSp macro="">
      <xdr:nvCxnSpPr>
        <xdr:cNvPr id="235" name="直線コネクタ 234"/>
        <xdr:cNvCxnSpPr/>
      </xdr:nvCxnSpPr>
      <xdr:spPr>
        <a:xfrm flipV="1">
          <a:off x="3797300" y="16731850"/>
          <a:ext cx="8382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115802</xdr:rowOff>
    </xdr:from>
    <xdr:to>
      <xdr:col>5</xdr:col>
      <xdr:colOff>358775</xdr:colOff>
      <xdr:row>97</xdr:row>
      <xdr:rowOff>152016</xdr:rowOff>
    </xdr:to>
    <xdr:cxnSp macro="">
      <xdr:nvCxnSpPr>
        <xdr:cNvPr id="238" name="直線コネクタ 237"/>
        <xdr:cNvCxnSpPr/>
      </xdr:nvCxnSpPr>
      <xdr:spPr>
        <a:xfrm flipV="1">
          <a:off x="2908300" y="16746452"/>
          <a:ext cx="8890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81784</xdr:rowOff>
    </xdr:from>
    <xdr:to>
      <xdr:col>5</xdr:col>
      <xdr:colOff>409575</xdr:colOff>
      <xdr:row>98</xdr:row>
      <xdr:rowOff>11934</xdr:rowOff>
    </xdr:to>
    <xdr:sp macro="" textlink="">
      <xdr:nvSpPr>
        <xdr:cNvPr id="239" name="フローチャート : 判断 238"/>
        <xdr:cNvSpPr/>
      </xdr:nvSpPr>
      <xdr:spPr>
        <a:xfrm>
          <a:off x="3746500" y="167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3061</xdr:rowOff>
    </xdr:from>
    <xdr:ext cx="534377" cy="259045"/>
    <xdr:sp macro="" textlink="">
      <xdr:nvSpPr>
        <xdr:cNvPr id="240" name="テキスト ボックス 239"/>
        <xdr:cNvSpPr txBox="1"/>
      </xdr:nvSpPr>
      <xdr:spPr>
        <a:xfrm>
          <a:off x="3530111" y="168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151882</xdr:rowOff>
    </xdr:from>
    <xdr:to>
      <xdr:col>4</xdr:col>
      <xdr:colOff>155575</xdr:colOff>
      <xdr:row>97</xdr:row>
      <xdr:rowOff>152016</xdr:rowOff>
    </xdr:to>
    <xdr:cxnSp macro="">
      <xdr:nvCxnSpPr>
        <xdr:cNvPr id="241" name="直線コネクタ 240"/>
        <xdr:cNvCxnSpPr/>
      </xdr:nvCxnSpPr>
      <xdr:spPr>
        <a:xfrm>
          <a:off x="2019300" y="16782532"/>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120819</xdr:rowOff>
    </xdr:from>
    <xdr:to>
      <xdr:col>4</xdr:col>
      <xdr:colOff>206375</xdr:colOff>
      <xdr:row>98</xdr:row>
      <xdr:rowOff>50969</xdr:rowOff>
    </xdr:to>
    <xdr:sp macro="" textlink="">
      <xdr:nvSpPr>
        <xdr:cNvPr id="242" name="フローチャート : 判断 241"/>
        <xdr:cNvSpPr/>
      </xdr:nvSpPr>
      <xdr:spPr>
        <a:xfrm>
          <a:off x="2857500" y="167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42096</xdr:rowOff>
    </xdr:from>
    <xdr:ext cx="534377" cy="259045"/>
    <xdr:sp macro="" textlink="">
      <xdr:nvSpPr>
        <xdr:cNvPr id="243" name="テキスト ボックス 242"/>
        <xdr:cNvSpPr txBox="1"/>
      </xdr:nvSpPr>
      <xdr:spPr>
        <a:xfrm>
          <a:off x="2641111" y="1684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151882</xdr:rowOff>
    </xdr:from>
    <xdr:to>
      <xdr:col>2</xdr:col>
      <xdr:colOff>638175</xdr:colOff>
      <xdr:row>97</xdr:row>
      <xdr:rowOff>154617</xdr:rowOff>
    </xdr:to>
    <xdr:cxnSp macro="">
      <xdr:nvCxnSpPr>
        <xdr:cNvPr id="244" name="直線コネクタ 243"/>
        <xdr:cNvCxnSpPr/>
      </xdr:nvCxnSpPr>
      <xdr:spPr>
        <a:xfrm flipV="1">
          <a:off x="1130300" y="16782532"/>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132705</xdr:rowOff>
    </xdr:from>
    <xdr:to>
      <xdr:col>3</xdr:col>
      <xdr:colOff>3175</xdr:colOff>
      <xdr:row>98</xdr:row>
      <xdr:rowOff>62855</xdr:rowOff>
    </xdr:to>
    <xdr:sp macro="" textlink="">
      <xdr:nvSpPr>
        <xdr:cNvPr id="245" name="フローチャート : 判断 244"/>
        <xdr:cNvSpPr/>
      </xdr:nvSpPr>
      <xdr:spPr>
        <a:xfrm>
          <a:off x="1968500" y="1676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53982</xdr:rowOff>
    </xdr:from>
    <xdr:ext cx="534377" cy="259045"/>
    <xdr:sp macro="" textlink="">
      <xdr:nvSpPr>
        <xdr:cNvPr id="246" name="テキスト ボックス 245"/>
        <xdr:cNvSpPr txBox="1"/>
      </xdr:nvSpPr>
      <xdr:spPr>
        <a:xfrm>
          <a:off x="1752111" y="1685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143050</xdr:rowOff>
    </xdr:from>
    <xdr:to>
      <xdr:col>1</xdr:col>
      <xdr:colOff>485775</xdr:colOff>
      <xdr:row>98</xdr:row>
      <xdr:rowOff>73200</xdr:rowOff>
    </xdr:to>
    <xdr:sp macro="" textlink="">
      <xdr:nvSpPr>
        <xdr:cNvPr id="247" name="フローチャート : 判断 246"/>
        <xdr:cNvSpPr/>
      </xdr:nvSpPr>
      <xdr:spPr>
        <a:xfrm>
          <a:off x="1079500" y="167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64327</xdr:rowOff>
    </xdr:from>
    <xdr:ext cx="534377" cy="259045"/>
    <xdr:sp macro="" textlink="">
      <xdr:nvSpPr>
        <xdr:cNvPr id="248" name="テキスト ボックス 247"/>
        <xdr:cNvSpPr txBox="1"/>
      </xdr:nvSpPr>
      <xdr:spPr>
        <a:xfrm>
          <a:off x="863111" y="1686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50400</xdr:rowOff>
    </xdr:from>
    <xdr:to>
      <xdr:col>6</xdr:col>
      <xdr:colOff>561975</xdr:colOff>
      <xdr:row>97</xdr:row>
      <xdr:rowOff>152000</xdr:rowOff>
    </xdr:to>
    <xdr:sp macro="" textlink="">
      <xdr:nvSpPr>
        <xdr:cNvPr id="254" name="円/楕円 253"/>
        <xdr:cNvSpPr/>
      </xdr:nvSpPr>
      <xdr:spPr>
        <a:xfrm>
          <a:off x="4584700" y="166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28827</xdr:rowOff>
    </xdr:from>
    <xdr:ext cx="534377" cy="259045"/>
    <xdr:sp macro="" textlink="">
      <xdr:nvSpPr>
        <xdr:cNvPr id="255" name="扶助費該当値テキスト"/>
        <xdr:cNvSpPr txBox="1"/>
      </xdr:nvSpPr>
      <xdr:spPr>
        <a:xfrm>
          <a:off x="4686300" y="166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65002</xdr:rowOff>
    </xdr:from>
    <xdr:to>
      <xdr:col>5</xdr:col>
      <xdr:colOff>409575</xdr:colOff>
      <xdr:row>97</xdr:row>
      <xdr:rowOff>166602</xdr:rowOff>
    </xdr:to>
    <xdr:sp macro="" textlink="">
      <xdr:nvSpPr>
        <xdr:cNvPr id="256" name="円/楕円 255"/>
        <xdr:cNvSpPr/>
      </xdr:nvSpPr>
      <xdr:spPr>
        <a:xfrm>
          <a:off x="3746500" y="1669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11679</xdr:rowOff>
    </xdr:from>
    <xdr:ext cx="534377" cy="259045"/>
    <xdr:sp macro="" textlink="">
      <xdr:nvSpPr>
        <xdr:cNvPr id="257" name="テキスト ボックス 256"/>
        <xdr:cNvSpPr txBox="1"/>
      </xdr:nvSpPr>
      <xdr:spPr>
        <a:xfrm>
          <a:off x="3530111" y="164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101216</xdr:rowOff>
    </xdr:from>
    <xdr:to>
      <xdr:col>4</xdr:col>
      <xdr:colOff>206375</xdr:colOff>
      <xdr:row>98</xdr:row>
      <xdr:rowOff>31366</xdr:rowOff>
    </xdr:to>
    <xdr:sp macro="" textlink="">
      <xdr:nvSpPr>
        <xdr:cNvPr id="258" name="円/楕円 257"/>
        <xdr:cNvSpPr/>
      </xdr:nvSpPr>
      <xdr:spPr>
        <a:xfrm>
          <a:off x="2857500" y="167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47893</xdr:rowOff>
    </xdr:from>
    <xdr:ext cx="534377" cy="259045"/>
    <xdr:sp macro="" textlink="">
      <xdr:nvSpPr>
        <xdr:cNvPr id="259" name="テキスト ボックス 258"/>
        <xdr:cNvSpPr txBox="1"/>
      </xdr:nvSpPr>
      <xdr:spPr>
        <a:xfrm>
          <a:off x="2641111" y="165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101082</xdr:rowOff>
    </xdr:from>
    <xdr:to>
      <xdr:col>3</xdr:col>
      <xdr:colOff>3175</xdr:colOff>
      <xdr:row>98</xdr:row>
      <xdr:rowOff>31232</xdr:rowOff>
    </xdr:to>
    <xdr:sp macro="" textlink="">
      <xdr:nvSpPr>
        <xdr:cNvPr id="260" name="円/楕円 259"/>
        <xdr:cNvSpPr/>
      </xdr:nvSpPr>
      <xdr:spPr>
        <a:xfrm>
          <a:off x="1968500" y="167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47759</xdr:rowOff>
    </xdr:from>
    <xdr:ext cx="534377" cy="259045"/>
    <xdr:sp macro="" textlink="">
      <xdr:nvSpPr>
        <xdr:cNvPr id="261" name="テキスト ボックス 260"/>
        <xdr:cNvSpPr txBox="1"/>
      </xdr:nvSpPr>
      <xdr:spPr>
        <a:xfrm>
          <a:off x="1752111" y="165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103817</xdr:rowOff>
    </xdr:from>
    <xdr:to>
      <xdr:col>1</xdr:col>
      <xdr:colOff>485775</xdr:colOff>
      <xdr:row>98</xdr:row>
      <xdr:rowOff>33967</xdr:rowOff>
    </xdr:to>
    <xdr:sp macro="" textlink="">
      <xdr:nvSpPr>
        <xdr:cNvPr id="262" name="円/楕円 261"/>
        <xdr:cNvSpPr/>
      </xdr:nvSpPr>
      <xdr:spPr>
        <a:xfrm>
          <a:off x="1079500" y="167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50494</xdr:rowOff>
    </xdr:from>
    <xdr:ext cx="534377" cy="259045"/>
    <xdr:sp macro="" textlink="">
      <xdr:nvSpPr>
        <xdr:cNvPr id="263" name="テキスト ボックス 262"/>
        <xdr:cNvSpPr txBox="1"/>
      </xdr:nvSpPr>
      <xdr:spPr>
        <a:xfrm>
          <a:off x="863111" y="165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57099</xdr:rowOff>
    </xdr:from>
    <xdr:to>
      <xdr:col>15</xdr:col>
      <xdr:colOff>180340</xdr:colOff>
      <xdr:row>38</xdr:row>
      <xdr:rowOff>99047</xdr:rowOff>
    </xdr:to>
    <xdr:cxnSp macro="">
      <xdr:nvCxnSpPr>
        <xdr:cNvPr id="287" name="直線コネクタ 286"/>
        <xdr:cNvCxnSpPr/>
      </xdr:nvCxnSpPr>
      <xdr:spPr>
        <a:xfrm flipV="1">
          <a:off x="10475595" y="5714949"/>
          <a:ext cx="1270" cy="899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102874</xdr:rowOff>
    </xdr:from>
    <xdr:ext cx="534377" cy="259045"/>
    <xdr:sp macro="" textlink="">
      <xdr:nvSpPr>
        <xdr:cNvPr id="288" name="補助費等最小値テキスト"/>
        <xdr:cNvSpPr txBox="1"/>
      </xdr:nvSpPr>
      <xdr:spPr>
        <a:xfrm>
          <a:off x="10528300" y="66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99047</xdr:rowOff>
    </xdr:from>
    <xdr:to>
      <xdr:col>15</xdr:col>
      <xdr:colOff>269875</xdr:colOff>
      <xdr:row>38</xdr:row>
      <xdr:rowOff>99047</xdr:rowOff>
    </xdr:to>
    <xdr:cxnSp macro="">
      <xdr:nvCxnSpPr>
        <xdr:cNvPr id="289" name="直線コネクタ 288"/>
        <xdr:cNvCxnSpPr/>
      </xdr:nvCxnSpPr>
      <xdr:spPr>
        <a:xfrm>
          <a:off x="10388600" y="66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3776</xdr:rowOff>
    </xdr:from>
    <xdr:ext cx="599010" cy="259045"/>
    <xdr:sp macro="" textlink="">
      <xdr:nvSpPr>
        <xdr:cNvPr id="290" name="補助費等最大値テキスト"/>
        <xdr:cNvSpPr txBox="1"/>
      </xdr:nvSpPr>
      <xdr:spPr>
        <a:xfrm>
          <a:off x="10528300" y="549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33</xdr:row>
      <xdr:rowOff>57099</xdr:rowOff>
    </xdr:from>
    <xdr:to>
      <xdr:col>15</xdr:col>
      <xdr:colOff>269875</xdr:colOff>
      <xdr:row>33</xdr:row>
      <xdr:rowOff>57099</xdr:rowOff>
    </xdr:to>
    <xdr:cxnSp macro="">
      <xdr:nvCxnSpPr>
        <xdr:cNvPr id="291" name="直線コネクタ 290"/>
        <xdr:cNvCxnSpPr/>
      </xdr:nvCxnSpPr>
      <xdr:spPr>
        <a:xfrm>
          <a:off x="10388600" y="571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157424</xdr:rowOff>
    </xdr:from>
    <xdr:to>
      <xdr:col>15</xdr:col>
      <xdr:colOff>180975</xdr:colOff>
      <xdr:row>38</xdr:row>
      <xdr:rowOff>3949</xdr:rowOff>
    </xdr:to>
    <xdr:cxnSp macro="">
      <xdr:nvCxnSpPr>
        <xdr:cNvPr id="292" name="直線コネクタ 291"/>
        <xdr:cNvCxnSpPr/>
      </xdr:nvCxnSpPr>
      <xdr:spPr>
        <a:xfrm flipV="1">
          <a:off x="9639300" y="6501074"/>
          <a:ext cx="838200" cy="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97352</xdr:rowOff>
    </xdr:from>
    <xdr:ext cx="534377" cy="259045"/>
    <xdr:sp macro="" textlink="">
      <xdr:nvSpPr>
        <xdr:cNvPr id="293" name="補助費等平均値テキスト"/>
        <xdr:cNvSpPr txBox="1"/>
      </xdr:nvSpPr>
      <xdr:spPr>
        <a:xfrm>
          <a:off x="10528300" y="6098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74475</xdr:rowOff>
    </xdr:from>
    <xdr:to>
      <xdr:col>15</xdr:col>
      <xdr:colOff>231775</xdr:colOff>
      <xdr:row>37</xdr:row>
      <xdr:rowOff>4625</xdr:rowOff>
    </xdr:to>
    <xdr:sp macro="" textlink="">
      <xdr:nvSpPr>
        <xdr:cNvPr id="294" name="フローチャート : 判断 293"/>
        <xdr:cNvSpPr/>
      </xdr:nvSpPr>
      <xdr:spPr>
        <a:xfrm>
          <a:off x="104267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154003</xdr:rowOff>
    </xdr:from>
    <xdr:to>
      <xdr:col>14</xdr:col>
      <xdr:colOff>28575</xdr:colOff>
      <xdr:row>38</xdr:row>
      <xdr:rowOff>3949</xdr:rowOff>
    </xdr:to>
    <xdr:cxnSp macro="">
      <xdr:nvCxnSpPr>
        <xdr:cNvPr id="295" name="直線コネクタ 294"/>
        <xdr:cNvCxnSpPr/>
      </xdr:nvCxnSpPr>
      <xdr:spPr>
        <a:xfrm>
          <a:off x="8750300" y="5468953"/>
          <a:ext cx="889000" cy="10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135885</xdr:rowOff>
    </xdr:from>
    <xdr:to>
      <xdr:col>14</xdr:col>
      <xdr:colOff>79375</xdr:colOff>
      <xdr:row>37</xdr:row>
      <xdr:rowOff>66035</xdr:rowOff>
    </xdr:to>
    <xdr:sp macro="" textlink="">
      <xdr:nvSpPr>
        <xdr:cNvPr id="296" name="フローチャート : 判断 295"/>
        <xdr:cNvSpPr/>
      </xdr:nvSpPr>
      <xdr:spPr>
        <a:xfrm>
          <a:off x="9588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82562</xdr:rowOff>
    </xdr:from>
    <xdr:ext cx="534377" cy="259045"/>
    <xdr:sp macro="" textlink="">
      <xdr:nvSpPr>
        <xdr:cNvPr id="297" name="テキスト ボックス 296"/>
        <xdr:cNvSpPr txBox="1"/>
      </xdr:nvSpPr>
      <xdr:spPr>
        <a:xfrm>
          <a:off x="9372111" y="60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154003</xdr:rowOff>
    </xdr:from>
    <xdr:to>
      <xdr:col>12</xdr:col>
      <xdr:colOff>511175</xdr:colOff>
      <xdr:row>38</xdr:row>
      <xdr:rowOff>28029</xdr:rowOff>
    </xdr:to>
    <xdr:cxnSp macro="">
      <xdr:nvCxnSpPr>
        <xdr:cNvPr id="298" name="直線コネクタ 297"/>
        <xdr:cNvCxnSpPr/>
      </xdr:nvCxnSpPr>
      <xdr:spPr>
        <a:xfrm flipV="1">
          <a:off x="7861300" y="5468953"/>
          <a:ext cx="889000" cy="107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115379</xdr:rowOff>
    </xdr:from>
    <xdr:to>
      <xdr:col>12</xdr:col>
      <xdr:colOff>561975</xdr:colOff>
      <xdr:row>36</xdr:row>
      <xdr:rowOff>45529</xdr:rowOff>
    </xdr:to>
    <xdr:sp macro="" textlink="">
      <xdr:nvSpPr>
        <xdr:cNvPr id="299" name="フローチャート : 判断 298"/>
        <xdr:cNvSpPr/>
      </xdr:nvSpPr>
      <xdr:spPr>
        <a:xfrm>
          <a:off x="8699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36656</xdr:rowOff>
    </xdr:from>
    <xdr:ext cx="534377" cy="259045"/>
    <xdr:sp macro="" textlink="">
      <xdr:nvSpPr>
        <xdr:cNvPr id="300" name="テキスト ボックス 299"/>
        <xdr:cNvSpPr txBox="1"/>
      </xdr:nvSpPr>
      <xdr:spPr>
        <a:xfrm>
          <a:off x="8483111" y="62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23723</xdr:rowOff>
    </xdr:from>
    <xdr:to>
      <xdr:col>11</xdr:col>
      <xdr:colOff>307975</xdr:colOff>
      <xdr:row>38</xdr:row>
      <xdr:rowOff>28029</xdr:rowOff>
    </xdr:to>
    <xdr:cxnSp macro="">
      <xdr:nvCxnSpPr>
        <xdr:cNvPr id="301" name="直線コネクタ 300"/>
        <xdr:cNvCxnSpPr/>
      </xdr:nvCxnSpPr>
      <xdr:spPr>
        <a:xfrm>
          <a:off x="6972300" y="6538823"/>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165633</xdr:rowOff>
    </xdr:from>
    <xdr:to>
      <xdr:col>11</xdr:col>
      <xdr:colOff>358775</xdr:colOff>
      <xdr:row>37</xdr:row>
      <xdr:rowOff>95783</xdr:rowOff>
    </xdr:to>
    <xdr:sp macro="" textlink="">
      <xdr:nvSpPr>
        <xdr:cNvPr id="302" name="フローチャート : 判断 301"/>
        <xdr:cNvSpPr/>
      </xdr:nvSpPr>
      <xdr:spPr>
        <a:xfrm>
          <a:off x="7810500" y="63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112310</xdr:rowOff>
    </xdr:from>
    <xdr:ext cx="534377" cy="259045"/>
    <xdr:sp macro="" textlink="">
      <xdr:nvSpPr>
        <xdr:cNvPr id="303" name="テキスト ボックス 302"/>
        <xdr:cNvSpPr txBox="1"/>
      </xdr:nvSpPr>
      <xdr:spPr>
        <a:xfrm>
          <a:off x="7594111" y="611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122687</xdr:rowOff>
    </xdr:from>
    <xdr:to>
      <xdr:col>10</xdr:col>
      <xdr:colOff>155575</xdr:colOff>
      <xdr:row>37</xdr:row>
      <xdr:rowOff>52837</xdr:rowOff>
    </xdr:to>
    <xdr:sp macro="" textlink="">
      <xdr:nvSpPr>
        <xdr:cNvPr id="304" name="フローチャート : 判断 303"/>
        <xdr:cNvSpPr/>
      </xdr:nvSpPr>
      <xdr:spPr>
        <a:xfrm>
          <a:off x="6921500" y="629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69364</xdr:rowOff>
    </xdr:from>
    <xdr:ext cx="534377" cy="259045"/>
    <xdr:sp macro="" textlink="">
      <xdr:nvSpPr>
        <xdr:cNvPr id="305" name="テキスト ボックス 304"/>
        <xdr:cNvSpPr txBox="1"/>
      </xdr:nvSpPr>
      <xdr:spPr>
        <a:xfrm>
          <a:off x="6705111" y="60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106624</xdr:rowOff>
    </xdr:from>
    <xdr:to>
      <xdr:col>15</xdr:col>
      <xdr:colOff>231775</xdr:colOff>
      <xdr:row>38</xdr:row>
      <xdr:rowOff>36774</xdr:rowOff>
    </xdr:to>
    <xdr:sp macro="" textlink="">
      <xdr:nvSpPr>
        <xdr:cNvPr id="311" name="円/楕円 310"/>
        <xdr:cNvSpPr/>
      </xdr:nvSpPr>
      <xdr:spPr>
        <a:xfrm>
          <a:off x="10426700" y="64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21551</xdr:rowOff>
    </xdr:from>
    <xdr:ext cx="534377" cy="259045"/>
    <xdr:sp macro="" textlink="">
      <xdr:nvSpPr>
        <xdr:cNvPr id="312" name="補助費等該当値テキスト"/>
        <xdr:cNvSpPr txBox="1"/>
      </xdr:nvSpPr>
      <xdr:spPr>
        <a:xfrm>
          <a:off x="10528300" y="636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30,174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124600</xdr:rowOff>
    </xdr:from>
    <xdr:to>
      <xdr:col>14</xdr:col>
      <xdr:colOff>79375</xdr:colOff>
      <xdr:row>38</xdr:row>
      <xdr:rowOff>54750</xdr:rowOff>
    </xdr:to>
    <xdr:sp macro="" textlink="">
      <xdr:nvSpPr>
        <xdr:cNvPr id="313" name="円/楕円 312"/>
        <xdr:cNvSpPr/>
      </xdr:nvSpPr>
      <xdr:spPr>
        <a:xfrm>
          <a:off x="9588500" y="64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45876</xdr:rowOff>
    </xdr:from>
    <xdr:ext cx="534377" cy="259045"/>
    <xdr:sp macro="" textlink="">
      <xdr:nvSpPr>
        <xdr:cNvPr id="314" name="テキスト ボックス 313"/>
        <xdr:cNvSpPr txBox="1"/>
      </xdr:nvSpPr>
      <xdr:spPr>
        <a:xfrm>
          <a:off x="9372111" y="65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27,815</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103203</xdr:rowOff>
    </xdr:from>
    <xdr:to>
      <xdr:col>12</xdr:col>
      <xdr:colOff>561975</xdr:colOff>
      <xdr:row>32</xdr:row>
      <xdr:rowOff>33353</xdr:rowOff>
    </xdr:to>
    <xdr:sp macro="" textlink="">
      <xdr:nvSpPr>
        <xdr:cNvPr id="315" name="円/楕円 314"/>
        <xdr:cNvSpPr/>
      </xdr:nvSpPr>
      <xdr:spPr>
        <a:xfrm>
          <a:off x="8699500" y="54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49880</xdr:rowOff>
    </xdr:from>
    <xdr:ext cx="599010" cy="259045"/>
    <xdr:sp macro="" textlink="">
      <xdr:nvSpPr>
        <xdr:cNvPr id="316" name="テキスト ボックス 315"/>
        <xdr:cNvSpPr txBox="1"/>
      </xdr:nvSpPr>
      <xdr:spPr>
        <a:xfrm>
          <a:off x="8450794" y="519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148679</xdr:rowOff>
    </xdr:from>
    <xdr:to>
      <xdr:col>11</xdr:col>
      <xdr:colOff>358775</xdr:colOff>
      <xdr:row>38</xdr:row>
      <xdr:rowOff>78829</xdr:rowOff>
    </xdr:to>
    <xdr:sp macro="" textlink="">
      <xdr:nvSpPr>
        <xdr:cNvPr id="317" name="円/楕円 316"/>
        <xdr:cNvSpPr/>
      </xdr:nvSpPr>
      <xdr:spPr>
        <a:xfrm>
          <a:off x="7810500" y="64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69956</xdr:rowOff>
    </xdr:from>
    <xdr:ext cx="534377" cy="259045"/>
    <xdr:sp macro="" textlink="">
      <xdr:nvSpPr>
        <xdr:cNvPr id="318" name="テキスト ボックス 317"/>
        <xdr:cNvSpPr txBox="1"/>
      </xdr:nvSpPr>
      <xdr:spPr>
        <a:xfrm>
          <a:off x="7594111" y="65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144374</xdr:rowOff>
    </xdr:from>
    <xdr:to>
      <xdr:col>10</xdr:col>
      <xdr:colOff>155575</xdr:colOff>
      <xdr:row>38</xdr:row>
      <xdr:rowOff>74524</xdr:rowOff>
    </xdr:to>
    <xdr:sp macro="" textlink="">
      <xdr:nvSpPr>
        <xdr:cNvPr id="319" name="円/楕円 318"/>
        <xdr:cNvSpPr/>
      </xdr:nvSpPr>
      <xdr:spPr>
        <a:xfrm>
          <a:off x="6921500" y="648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65650</xdr:rowOff>
    </xdr:from>
    <xdr:ext cx="534377" cy="259045"/>
    <xdr:sp macro="" textlink="">
      <xdr:nvSpPr>
        <xdr:cNvPr id="320" name="テキスト ボックス 319"/>
        <xdr:cNvSpPr txBox="1"/>
      </xdr:nvSpPr>
      <xdr:spPr>
        <a:xfrm>
          <a:off x="6705111" y="65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4" name="直線コネクタ 343"/>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5"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6" name="直線コネクタ 345"/>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7"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48" name="直線コネクタ 347"/>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9541</xdr:rowOff>
    </xdr:from>
    <xdr:to>
      <xdr:col>15</xdr:col>
      <xdr:colOff>180975</xdr:colOff>
      <xdr:row>59</xdr:row>
      <xdr:rowOff>11324</xdr:rowOff>
    </xdr:to>
    <xdr:cxnSp macro="">
      <xdr:nvCxnSpPr>
        <xdr:cNvPr id="349" name="直線コネクタ 348"/>
        <xdr:cNvCxnSpPr/>
      </xdr:nvCxnSpPr>
      <xdr:spPr>
        <a:xfrm>
          <a:off x="9639300" y="10125091"/>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0"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1" name="フローチャート : 判断 350"/>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9541</xdr:rowOff>
    </xdr:from>
    <xdr:to>
      <xdr:col>14</xdr:col>
      <xdr:colOff>28575</xdr:colOff>
      <xdr:row>59</xdr:row>
      <xdr:rowOff>19759</xdr:rowOff>
    </xdr:to>
    <xdr:cxnSp macro="">
      <xdr:nvCxnSpPr>
        <xdr:cNvPr id="352" name="直線コネクタ 351"/>
        <xdr:cNvCxnSpPr/>
      </xdr:nvCxnSpPr>
      <xdr:spPr>
        <a:xfrm flipV="1">
          <a:off x="8750300" y="10125091"/>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10214</xdr:rowOff>
    </xdr:from>
    <xdr:to>
      <xdr:col>14</xdr:col>
      <xdr:colOff>79375</xdr:colOff>
      <xdr:row>58</xdr:row>
      <xdr:rowOff>111814</xdr:rowOff>
    </xdr:to>
    <xdr:sp macro="" textlink="">
      <xdr:nvSpPr>
        <xdr:cNvPr id="353" name="フローチャート : 判断 352"/>
        <xdr:cNvSpPr/>
      </xdr:nvSpPr>
      <xdr:spPr>
        <a:xfrm>
          <a:off x="9588500" y="995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128341</xdr:rowOff>
    </xdr:from>
    <xdr:ext cx="534377" cy="259045"/>
    <xdr:sp macro="" textlink="">
      <xdr:nvSpPr>
        <xdr:cNvPr id="354" name="テキスト ボックス 353"/>
        <xdr:cNvSpPr txBox="1"/>
      </xdr:nvSpPr>
      <xdr:spPr>
        <a:xfrm>
          <a:off x="9372111" y="97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7356</xdr:rowOff>
    </xdr:from>
    <xdr:to>
      <xdr:col>12</xdr:col>
      <xdr:colOff>511175</xdr:colOff>
      <xdr:row>59</xdr:row>
      <xdr:rowOff>19759</xdr:rowOff>
    </xdr:to>
    <xdr:cxnSp macro="">
      <xdr:nvCxnSpPr>
        <xdr:cNvPr id="355" name="直線コネクタ 354"/>
        <xdr:cNvCxnSpPr/>
      </xdr:nvCxnSpPr>
      <xdr:spPr>
        <a:xfrm>
          <a:off x="7861300" y="10122906"/>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34825</xdr:rowOff>
    </xdr:from>
    <xdr:to>
      <xdr:col>12</xdr:col>
      <xdr:colOff>561975</xdr:colOff>
      <xdr:row>58</xdr:row>
      <xdr:rowOff>136425</xdr:rowOff>
    </xdr:to>
    <xdr:sp macro="" textlink="">
      <xdr:nvSpPr>
        <xdr:cNvPr id="356" name="フローチャート : 判断 355"/>
        <xdr:cNvSpPr/>
      </xdr:nvSpPr>
      <xdr:spPr>
        <a:xfrm>
          <a:off x="8699500" y="997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152952</xdr:rowOff>
    </xdr:from>
    <xdr:ext cx="534377" cy="259045"/>
    <xdr:sp macro="" textlink="">
      <xdr:nvSpPr>
        <xdr:cNvPr id="357" name="テキスト ボックス 356"/>
        <xdr:cNvSpPr txBox="1"/>
      </xdr:nvSpPr>
      <xdr:spPr>
        <a:xfrm>
          <a:off x="8483111" y="97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164793</xdr:rowOff>
    </xdr:from>
    <xdr:to>
      <xdr:col>11</xdr:col>
      <xdr:colOff>307975</xdr:colOff>
      <xdr:row>59</xdr:row>
      <xdr:rowOff>7356</xdr:rowOff>
    </xdr:to>
    <xdr:cxnSp macro="">
      <xdr:nvCxnSpPr>
        <xdr:cNvPr id="358" name="直線コネクタ 357"/>
        <xdr:cNvCxnSpPr/>
      </xdr:nvCxnSpPr>
      <xdr:spPr>
        <a:xfrm>
          <a:off x="6972300" y="10108893"/>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50333</xdr:rowOff>
    </xdr:from>
    <xdr:to>
      <xdr:col>11</xdr:col>
      <xdr:colOff>358775</xdr:colOff>
      <xdr:row>58</xdr:row>
      <xdr:rowOff>151933</xdr:rowOff>
    </xdr:to>
    <xdr:sp macro="" textlink="">
      <xdr:nvSpPr>
        <xdr:cNvPr id="359" name="フローチャート : 判断 358"/>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168460</xdr:rowOff>
    </xdr:from>
    <xdr:ext cx="534377" cy="259045"/>
    <xdr:sp macro="" textlink="">
      <xdr:nvSpPr>
        <xdr:cNvPr id="360" name="テキスト ボックス 359"/>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71576</xdr:rowOff>
    </xdr:from>
    <xdr:to>
      <xdr:col>10</xdr:col>
      <xdr:colOff>155575</xdr:colOff>
      <xdr:row>59</xdr:row>
      <xdr:rowOff>1726</xdr:rowOff>
    </xdr:to>
    <xdr:sp macro="" textlink="">
      <xdr:nvSpPr>
        <xdr:cNvPr id="361" name="フローチャート : 判断 360"/>
        <xdr:cNvSpPr/>
      </xdr:nvSpPr>
      <xdr:spPr>
        <a:xfrm>
          <a:off x="6921500" y="100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18253</xdr:rowOff>
    </xdr:from>
    <xdr:ext cx="534377" cy="259045"/>
    <xdr:sp macro="" textlink="">
      <xdr:nvSpPr>
        <xdr:cNvPr id="362" name="テキスト ボックス 361"/>
        <xdr:cNvSpPr txBox="1"/>
      </xdr:nvSpPr>
      <xdr:spPr>
        <a:xfrm>
          <a:off x="6705111" y="97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131974</xdr:rowOff>
    </xdr:from>
    <xdr:to>
      <xdr:col>15</xdr:col>
      <xdr:colOff>231775</xdr:colOff>
      <xdr:row>59</xdr:row>
      <xdr:rowOff>62124</xdr:rowOff>
    </xdr:to>
    <xdr:sp macro="" textlink="">
      <xdr:nvSpPr>
        <xdr:cNvPr id="368" name="円/楕円 367"/>
        <xdr:cNvSpPr/>
      </xdr:nvSpPr>
      <xdr:spPr>
        <a:xfrm>
          <a:off x="10426700" y="100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46901</xdr:rowOff>
    </xdr:from>
    <xdr:ext cx="534377" cy="259045"/>
    <xdr:sp macro="" textlink="">
      <xdr:nvSpPr>
        <xdr:cNvPr id="369" name="普通建設事業費該当値テキスト"/>
        <xdr:cNvSpPr txBox="1"/>
      </xdr:nvSpPr>
      <xdr:spPr>
        <a:xfrm>
          <a:off x="10528300" y="99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17,389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130191</xdr:rowOff>
    </xdr:from>
    <xdr:to>
      <xdr:col>14</xdr:col>
      <xdr:colOff>79375</xdr:colOff>
      <xdr:row>59</xdr:row>
      <xdr:rowOff>60341</xdr:rowOff>
    </xdr:to>
    <xdr:sp macro="" textlink="">
      <xdr:nvSpPr>
        <xdr:cNvPr id="370" name="円/楕円 369"/>
        <xdr:cNvSpPr/>
      </xdr:nvSpPr>
      <xdr:spPr>
        <a:xfrm>
          <a:off x="9588500" y="100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51468</xdr:rowOff>
    </xdr:from>
    <xdr:ext cx="534377" cy="259045"/>
    <xdr:sp macro="" textlink="">
      <xdr:nvSpPr>
        <xdr:cNvPr id="371" name="テキスト ボックス 370"/>
        <xdr:cNvSpPr txBox="1"/>
      </xdr:nvSpPr>
      <xdr:spPr>
        <a:xfrm>
          <a:off x="9372111" y="101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140409</xdr:rowOff>
    </xdr:from>
    <xdr:to>
      <xdr:col>12</xdr:col>
      <xdr:colOff>561975</xdr:colOff>
      <xdr:row>59</xdr:row>
      <xdr:rowOff>70559</xdr:rowOff>
    </xdr:to>
    <xdr:sp macro="" textlink="">
      <xdr:nvSpPr>
        <xdr:cNvPr id="372" name="円/楕円 371"/>
        <xdr:cNvSpPr/>
      </xdr:nvSpPr>
      <xdr:spPr>
        <a:xfrm>
          <a:off x="8699500" y="100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61686</xdr:rowOff>
    </xdr:from>
    <xdr:ext cx="534377" cy="259045"/>
    <xdr:sp macro="" textlink="">
      <xdr:nvSpPr>
        <xdr:cNvPr id="373" name="テキスト ボックス 372"/>
        <xdr:cNvSpPr txBox="1"/>
      </xdr:nvSpPr>
      <xdr:spPr>
        <a:xfrm>
          <a:off x="8483111" y="1017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128006</xdr:rowOff>
    </xdr:from>
    <xdr:to>
      <xdr:col>11</xdr:col>
      <xdr:colOff>358775</xdr:colOff>
      <xdr:row>59</xdr:row>
      <xdr:rowOff>58156</xdr:rowOff>
    </xdr:to>
    <xdr:sp macro="" textlink="">
      <xdr:nvSpPr>
        <xdr:cNvPr id="374" name="円/楕円 373"/>
        <xdr:cNvSpPr/>
      </xdr:nvSpPr>
      <xdr:spPr>
        <a:xfrm>
          <a:off x="7810500" y="100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49283</xdr:rowOff>
    </xdr:from>
    <xdr:ext cx="534377" cy="259045"/>
    <xdr:sp macro="" textlink="">
      <xdr:nvSpPr>
        <xdr:cNvPr id="375" name="テキスト ボックス 374"/>
        <xdr:cNvSpPr txBox="1"/>
      </xdr:nvSpPr>
      <xdr:spPr>
        <a:xfrm>
          <a:off x="7594111" y="10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113993</xdr:rowOff>
    </xdr:from>
    <xdr:to>
      <xdr:col>10</xdr:col>
      <xdr:colOff>155575</xdr:colOff>
      <xdr:row>59</xdr:row>
      <xdr:rowOff>44143</xdr:rowOff>
    </xdr:to>
    <xdr:sp macro="" textlink="">
      <xdr:nvSpPr>
        <xdr:cNvPr id="376" name="円/楕円 375"/>
        <xdr:cNvSpPr/>
      </xdr:nvSpPr>
      <xdr:spPr>
        <a:xfrm>
          <a:off x="6921500" y="100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35270</xdr:rowOff>
    </xdr:from>
    <xdr:ext cx="534377" cy="259045"/>
    <xdr:sp macro="" textlink="">
      <xdr:nvSpPr>
        <xdr:cNvPr id="377" name="テキスト ボックス 376"/>
        <xdr:cNvSpPr txBox="1"/>
      </xdr:nvSpPr>
      <xdr:spPr>
        <a:xfrm>
          <a:off x="6705111" y="101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399" name="直線コネクタ 398"/>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2"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3" name="直線コネクタ 402"/>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112106</xdr:rowOff>
    </xdr:from>
    <xdr:to>
      <xdr:col>15</xdr:col>
      <xdr:colOff>180975</xdr:colOff>
      <xdr:row>78</xdr:row>
      <xdr:rowOff>112798</xdr:rowOff>
    </xdr:to>
    <xdr:cxnSp macro="">
      <xdr:nvCxnSpPr>
        <xdr:cNvPr id="404" name="直線コネクタ 403"/>
        <xdr:cNvCxnSpPr/>
      </xdr:nvCxnSpPr>
      <xdr:spPr>
        <a:xfrm>
          <a:off x="9639300" y="13485206"/>
          <a:ext cx="8382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5"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6" name="フローチャート : 判断 405"/>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4387</xdr:rowOff>
    </xdr:from>
    <xdr:to>
      <xdr:col>14</xdr:col>
      <xdr:colOff>79375</xdr:colOff>
      <xdr:row>78</xdr:row>
      <xdr:rowOff>105987</xdr:rowOff>
    </xdr:to>
    <xdr:sp macro="" textlink="">
      <xdr:nvSpPr>
        <xdr:cNvPr id="407" name="フローチャート : 判断 406"/>
        <xdr:cNvSpPr/>
      </xdr:nvSpPr>
      <xdr:spPr>
        <a:xfrm>
          <a:off x="9588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122514</xdr:rowOff>
    </xdr:from>
    <xdr:ext cx="534377" cy="259045"/>
    <xdr:sp macro="" textlink="">
      <xdr:nvSpPr>
        <xdr:cNvPr id="408" name="テキスト ボックス 407"/>
        <xdr:cNvSpPr txBox="1"/>
      </xdr:nvSpPr>
      <xdr:spPr>
        <a:xfrm>
          <a:off x="9372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61998</xdr:rowOff>
    </xdr:from>
    <xdr:to>
      <xdr:col>15</xdr:col>
      <xdr:colOff>231775</xdr:colOff>
      <xdr:row>78</xdr:row>
      <xdr:rowOff>163598</xdr:rowOff>
    </xdr:to>
    <xdr:sp macro="" textlink="">
      <xdr:nvSpPr>
        <xdr:cNvPr id="414" name="円/楕円 413"/>
        <xdr:cNvSpPr/>
      </xdr:nvSpPr>
      <xdr:spPr>
        <a:xfrm>
          <a:off x="10426700" y="1343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148375</xdr:rowOff>
    </xdr:from>
    <xdr:ext cx="534377" cy="259045"/>
    <xdr:sp macro="" textlink="">
      <xdr:nvSpPr>
        <xdr:cNvPr id="415" name="普通建設事業費 （ うち新規整備　）該当値テキスト"/>
        <xdr:cNvSpPr txBox="1"/>
      </xdr:nvSpPr>
      <xdr:spPr>
        <a:xfrm>
          <a:off x="10528300" y="1335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61306</xdr:rowOff>
    </xdr:from>
    <xdr:to>
      <xdr:col>14</xdr:col>
      <xdr:colOff>79375</xdr:colOff>
      <xdr:row>78</xdr:row>
      <xdr:rowOff>162906</xdr:rowOff>
    </xdr:to>
    <xdr:sp macro="" textlink="">
      <xdr:nvSpPr>
        <xdr:cNvPr id="416" name="円/楕円 415"/>
        <xdr:cNvSpPr/>
      </xdr:nvSpPr>
      <xdr:spPr>
        <a:xfrm>
          <a:off x="9588500" y="134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154033</xdr:rowOff>
    </xdr:from>
    <xdr:ext cx="534377" cy="259045"/>
    <xdr:sp macro="" textlink="">
      <xdr:nvSpPr>
        <xdr:cNvPr id="417" name="テキスト ボックス 416"/>
        <xdr:cNvSpPr txBox="1"/>
      </xdr:nvSpPr>
      <xdr:spPr>
        <a:xfrm>
          <a:off x="9372111" y="135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3" name="直線コネクタ 442"/>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4"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5" name="直線コネクタ 444"/>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6"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7" name="直線コネクタ 446"/>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6933</xdr:rowOff>
    </xdr:from>
    <xdr:to>
      <xdr:col>15</xdr:col>
      <xdr:colOff>180975</xdr:colOff>
      <xdr:row>99</xdr:row>
      <xdr:rowOff>10198</xdr:rowOff>
    </xdr:to>
    <xdr:cxnSp macro="">
      <xdr:nvCxnSpPr>
        <xdr:cNvPr id="448" name="直線コネクタ 447"/>
        <xdr:cNvCxnSpPr/>
      </xdr:nvCxnSpPr>
      <xdr:spPr>
        <a:xfrm>
          <a:off x="9639300" y="1698048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49"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0" name="フローチャート : 判断 449"/>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111711</xdr:rowOff>
    </xdr:from>
    <xdr:to>
      <xdr:col>14</xdr:col>
      <xdr:colOff>79375</xdr:colOff>
      <xdr:row>97</xdr:row>
      <xdr:rowOff>41861</xdr:rowOff>
    </xdr:to>
    <xdr:sp macro="" textlink="">
      <xdr:nvSpPr>
        <xdr:cNvPr id="451" name="フローチャート : 判断 450"/>
        <xdr:cNvSpPr/>
      </xdr:nvSpPr>
      <xdr:spPr>
        <a:xfrm>
          <a:off x="9588500" y="165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58388</xdr:rowOff>
    </xdr:from>
    <xdr:ext cx="534377" cy="259045"/>
    <xdr:sp macro="" textlink="">
      <xdr:nvSpPr>
        <xdr:cNvPr id="452" name="テキスト ボックス 451"/>
        <xdr:cNvSpPr txBox="1"/>
      </xdr:nvSpPr>
      <xdr:spPr>
        <a:xfrm>
          <a:off x="9372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130848</xdr:rowOff>
    </xdr:from>
    <xdr:to>
      <xdr:col>15</xdr:col>
      <xdr:colOff>231775</xdr:colOff>
      <xdr:row>99</xdr:row>
      <xdr:rowOff>60998</xdr:rowOff>
    </xdr:to>
    <xdr:sp macro="" textlink="">
      <xdr:nvSpPr>
        <xdr:cNvPr id="458" name="円/楕円 457"/>
        <xdr:cNvSpPr/>
      </xdr:nvSpPr>
      <xdr:spPr>
        <a:xfrm>
          <a:off x="10426700" y="169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45775</xdr:rowOff>
    </xdr:from>
    <xdr:ext cx="469744" cy="259045"/>
    <xdr:sp macro="" textlink="">
      <xdr:nvSpPr>
        <xdr:cNvPr id="459" name="普通建設事業費 （ うち更新整備　）該当値テキスト"/>
        <xdr:cNvSpPr txBox="1"/>
      </xdr:nvSpPr>
      <xdr:spPr>
        <a:xfrm>
          <a:off x="10528300" y="1684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127583</xdr:rowOff>
    </xdr:from>
    <xdr:to>
      <xdr:col>14</xdr:col>
      <xdr:colOff>79375</xdr:colOff>
      <xdr:row>99</xdr:row>
      <xdr:rowOff>57733</xdr:rowOff>
    </xdr:to>
    <xdr:sp macro="" textlink="">
      <xdr:nvSpPr>
        <xdr:cNvPr id="460" name="円/楕円 459"/>
        <xdr:cNvSpPr/>
      </xdr:nvSpPr>
      <xdr:spPr>
        <a:xfrm>
          <a:off x="9588500" y="1692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48860</xdr:rowOff>
    </xdr:from>
    <xdr:ext cx="469744" cy="259045"/>
    <xdr:sp macro="" textlink="">
      <xdr:nvSpPr>
        <xdr:cNvPr id="461" name="テキスト ボックス 460"/>
        <xdr:cNvSpPr txBox="1"/>
      </xdr:nvSpPr>
      <xdr:spPr>
        <a:xfrm>
          <a:off x="9404427" y="1702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5" name="テキスト ボックス 47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7" name="テキスト ボックス 47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9" name="テキスト ボックス 47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1" name="直線コネクタ 480"/>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2"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4"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5" name="直線コネクタ 484"/>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6" name="直線コネクタ 48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7"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88" name="フローチャート : 判断 487"/>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9" name="直線コネクタ 48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139158</xdr:rowOff>
    </xdr:from>
    <xdr:to>
      <xdr:col>22</xdr:col>
      <xdr:colOff>415925</xdr:colOff>
      <xdr:row>38</xdr:row>
      <xdr:rowOff>69307</xdr:rowOff>
    </xdr:to>
    <xdr:sp macro="" textlink="">
      <xdr:nvSpPr>
        <xdr:cNvPr id="490" name="フローチャート : 判断 489"/>
        <xdr:cNvSpPr/>
      </xdr:nvSpPr>
      <xdr:spPr>
        <a:xfrm>
          <a:off x="15430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85835</xdr:rowOff>
    </xdr:from>
    <xdr:ext cx="469744" cy="259045"/>
    <xdr:sp macro="" textlink="">
      <xdr:nvSpPr>
        <xdr:cNvPr id="491" name="テキスト ボックス 490"/>
        <xdr:cNvSpPr txBox="1"/>
      </xdr:nvSpPr>
      <xdr:spPr>
        <a:xfrm>
          <a:off x="15246427" y="625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19102</xdr:rowOff>
    </xdr:from>
    <xdr:to>
      <xdr:col>21</xdr:col>
      <xdr:colOff>161925</xdr:colOff>
      <xdr:row>38</xdr:row>
      <xdr:rowOff>25400</xdr:rowOff>
    </xdr:to>
    <xdr:cxnSp macro="">
      <xdr:nvCxnSpPr>
        <xdr:cNvPr id="492" name="直線コネクタ 491"/>
        <xdr:cNvCxnSpPr/>
      </xdr:nvCxnSpPr>
      <xdr:spPr>
        <a:xfrm>
          <a:off x="13703300" y="6534202"/>
          <a:ext cx="889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143775</xdr:rowOff>
    </xdr:from>
    <xdr:to>
      <xdr:col>21</xdr:col>
      <xdr:colOff>212725</xdr:colOff>
      <xdr:row>38</xdr:row>
      <xdr:rowOff>73926</xdr:rowOff>
    </xdr:to>
    <xdr:sp macro="" textlink="">
      <xdr:nvSpPr>
        <xdr:cNvPr id="493" name="フローチャート : 判断 492"/>
        <xdr:cNvSpPr/>
      </xdr:nvSpPr>
      <xdr:spPr>
        <a:xfrm>
          <a:off x="14541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90452</xdr:rowOff>
    </xdr:from>
    <xdr:ext cx="378565" cy="259045"/>
    <xdr:sp macro="" textlink="">
      <xdr:nvSpPr>
        <xdr:cNvPr id="494" name="テキスト ボックス 493"/>
        <xdr:cNvSpPr txBox="1"/>
      </xdr:nvSpPr>
      <xdr:spPr>
        <a:xfrm>
          <a:off x="14403017" y="6262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19102</xdr:rowOff>
    </xdr:from>
    <xdr:to>
      <xdr:col>19</xdr:col>
      <xdr:colOff>644525</xdr:colOff>
      <xdr:row>38</xdr:row>
      <xdr:rowOff>20840</xdr:rowOff>
    </xdr:to>
    <xdr:cxnSp macro="">
      <xdr:nvCxnSpPr>
        <xdr:cNvPr id="495" name="直線コネクタ 494"/>
        <xdr:cNvCxnSpPr/>
      </xdr:nvCxnSpPr>
      <xdr:spPr>
        <a:xfrm flipV="1">
          <a:off x="12814300" y="653420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139489</xdr:rowOff>
    </xdr:from>
    <xdr:to>
      <xdr:col>20</xdr:col>
      <xdr:colOff>9525</xdr:colOff>
      <xdr:row>38</xdr:row>
      <xdr:rowOff>69639</xdr:rowOff>
    </xdr:to>
    <xdr:sp macro="" textlink="">
      <xdr:nvSpPr>
        <xdr:cNvPr id="496" name="フローチャート : 判断 495"/>
        <xdr:cNvSpPr/>
      </xdr:nvSpPr>
      <xdr:spPr>
        <a:xfrm>
          <a:off x="13652500" y="648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86166</xdr:rowOff>
    </xdr:from>
    <xdr:ext cx="469744" cy="259045"/>
    <xdr:sp macro="" textlink="">
      <xdr:nvSpPr>
        <xdr:cNvPr id="497" name="テキスト ボックス 496"/>
        <xdr:cNvSpPr txBox="1"/>
      </xdr:nvSpPr>
      <xdr:spPr>
        <a:xfrm>
          <a:off x="13468427" y="625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139747</xdr:rowOff>
    </xdr:from>
    <xdr:to>
      <xdr:col>18</xdr:col>
      <xdr:colOff>492125</xdr:colOff>
      <xdr:row>38</xdr:row>
      <xdr:rowOff>69897</xdr:rowOff>
    </xdr:to>
    <xdr:sp macro="" textlink="">
      <xdr:nvSpPr>
        <xdr:cNvPr id="498" name="フローチャート : 判断 497"/>
        <xdr:cNvSpPr/>
      </xdr:nvSpPr>
      <xdr:spPr>
        <a:xfrm>
          <a:off x="12763500" y="648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86424</xdr:rowOff>
    </xdr:from>
    <xdr:ext cx="469744" cy="259045"/>
    <xdr:sp macro="" textlink="">
      <xdr:nvSpPr>
        <xdr:cNvPr id="499" name="テキスト ボックス 498"/>
        <xdr:cNvSpPr txBox="1"/>
      </xdr:nvSpPr>
      <xdr:spPr>
        <a:xfrm>
          <a:off x="12579427" y="625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5" name="円/楕円 50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6"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7" name="円/楕円 50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8" name="テキスト ボックス 507"/>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9" name="円/楕円 50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0" name="テキスト ボックス 509"/>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139752</xdr:rowOff>
    </xdr:from>
    <xdr:to>
      <xdr:col>20</xdr:col>
      <xdr:colOff>9525</xdr:colOff>
      <xdr:row>38</xdr:row>
      <xdr:rowOff>69902</xdr:rowOff>
    </xdr:to>
    <xdr:sp macro="" textlink="">
      <xdr:nvSpPr>
        <xdr:cNvPr id="511" name="円/楕円 510"/>
        <xdr:cNvSpPr/>
      </xdr:nvSpPr>
      <xdr:spPr>
        <a:xfrm>
          <a:off x="13652500" y="64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61029</xdr:rowOff>
    </xdr:from>
    <xdr:ext cx="469744" cy="259045"/>
    <xdr:sp macro="" textlink="">
      <xdr:nvSpPr>
        <xdr:cNvPr id="512" name="テキスト ボックス 511"/>
        <xdr:cNvSpPr txBox="1"/>
      </xdr:nvSpPr>
      <xdr:spPr>
        <a:xfrm>
          <a:off x="13468427" y="657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141489</xdr:rowOff>
    </xdr:from>
    <xdr:to>
      <xdr:col>18</xdr:col>
      <xdr:colOff>492125</xdr:colOff>
      <xdr:row>38</xdr:row>
      <xdr:rowOff>71639</xdr:rowOff>
    </xdr:to>
    <xdr:sp macro="" textlink="">
      <xdr:nvSpPr>
        <xdr:cNvPr id="513" name="円/楕円 512"/>
        <xdr:cNvSpPr/>
      </xdr:nvSpPr>
      <xdr:spPr>
        <a:xfrm>
          <a:off x="12763500" y="64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62767</xdr:rowOff>
    </xdr:from>
    <xdr:ext cx="378565" cy="259045"/>
    <xdr:sp macro="" textlink="">
      <xdr:nvSpPr>
        <xdr:cNvPr id="514" name="テキスト ボックス 513"/>
        <xdr:cNvSpPr txBox="1"/>
      </xdr:nvSpPr>
      <xdr:spPr>
        <a:xfrm>
          <a:off x="12625017" y="6577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4" name="直線コネクタ 57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5" name="テキスト ボックス 574"/>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6" name="直線コネクタ 57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7" name="テキスト ボックス 57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78" name="直線コネクタ 57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79" name="テキスト ボックス 57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0" name="直線コネクタ 57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1" name="テキスト ボックス 58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2" name="直線コネクタ 58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3" name="テキスト ボックス 582"/>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4" name="直線コネクタ 58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5" name="テキスト ボックス 58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6" name="直線コネクタ 58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7" name="テキスト ボックス 586"/>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9" name="テキスト ボックス 58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1" name="直線コネクタ 590"/>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2"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3" name="直線コネクタ 592"/>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4"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5" name="直線コネクタ 594"/>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130699</xdr:rowOff>
    </xdr:from>
    <xdr:to>
      <xdr:col>23</xdr:col>
      <xdr:colOff>517525</xdr:colOff>
      <xdr:row>77</xdr:row>
      <xdr:rowOff>152034</xdr:rowOff>
    </xdr:to>
    <xdr:cxnSp macro="">
      <xdr:nvCxnSpPr>
        <xdr:cNvPr id="596" name="直線コネクタ 595"/>
        <xdr:cNvCxnSpPr/>
      </xdr:nvCxnSpPr>
      <xdr:spPr>
        <a:xfrm>
          <a:off x="15481300" y="13332349"/>
          <a:ext cx="8382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7"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598" name="フローチャート : 判断 597"/>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130699</xdr:rowOff>
    </xdr:from>
    <xdr:to>
      <xdr:col>22</xdr:col>
      <xdr:colOff>365125</xdr:colOff>
      <xdr:row>77</xdr:row>
      <xdr:rowOff>144701</xdr:rowOff>
    </xdr:to>
    <xdr:cxnSp macro="">
      <xdr:nvCxnSpPr>
        <xdr:cNvPr id="599" name="直線コネクタ 598"/>
        <xdr:cNvCxnSpPr/>
      </xdr:nvCxnSpPr>
      <xdr:spPr>
        <a:xfrm flipV="1">
          <a:off x="14592300" y="13332349"/>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103739</xdr:rowOff>
    </xdr:from>
    <xdr:to>
      <xdr:col>22</xdr:col>
      <xdr:colOff>415925</xdr:colOff>
      <xdr:row>77</xdr:row>
      <xdr:rowOff>33889</xdr:rowOff>
    </xdr:to>
    <xdr:sp macro="" textlink="">
      <xdr:nvSpPr>
        <xdr:cNvPr id="600" name="フローチャート : 判断 599"/>
        <xdr:cNvSpPr/>
      </xdr:nvSpPr>
      <xdr:spPr>
        <a:xfrm>
          <a:off x="15430500" y="131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50417</xdr:rowOff>
    </xdr:from>
    <xdr:ext cx="534377" cy="259045"/>
    <xdr:sp macro="" textlink="">
      <xdr:nvSpPr>
        <xdr:cNvPr id="601" name="テキスト ボックス 600"/>
        <xdr:cNvSpPr txBox="1"/>
      </xdr:nvSpPr>
      <xdr:spPr>
        <a:xfrm>
          <a:off x="15214111" y="129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144701</xdr:rowOff>
    </xdr:from>
    <xdr:to>
      <xdr:col>21</xdr:col>
      <xdr:colOff>161925</xdr:colOff>
      <xdr:row>78</xdr:row>
      <xdr:rowOff>12912</xdr:rowOff>
    </xdr:to>
    <xdr:cxnSp macro="">
      <xdr:nvCxnSpPr>
        <xdr:cNvPr id="602" name="直線コネクタ 601"/>
        <xdr:cNvCxnSpPr/>
      </xdr:nvCxnSpPr>
      <xdr:spPr>
        <a:xfrm flipV="1">
          <a:off x="13703300" y="13346351"/>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103188</xdr:rowOff>
    </xdr:from>
    <xdr:to>
      <xdr:col>21</xdr:col>
      <xdr:colOff>212725</xdr:colOff>
      <xdr:row>77</xdr:row>
      <xdr:rowOff>33338</xdr:rowOff>
    </xdr:to>
    <xdr:sp macro="" textlink="">
      <xdr:nvSpPr>
        <xdr:cNvPr id="603" name="フローチャート : 判断 602"/>
        <xdr:cNvSpPr/>
      </xdr:nvSpPr>
      <xdr:spPr>
        <a:xfrm>
          <a:off x="14541500" y="1313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49865</xdr:rowOff>
    </xdr:from>
    <xdr:ext cx="534377" cy="259045"/>
    <xdr:sp macro="" textlink="">
      <xdr:nvSpPr>
        <xdr:cNvPr id="604" name="テキスト ボックス 603"/>
        <xdr:cNvSpPr txBox="1"/>
      </xdr:nvSpPr>
      <xdr:spPr>
        <a:xfrm>
          <a:off x="14325111" y="129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163846</xdr:rowOff>
    </xdr:from>
    <xdr:to>
      <xdr:col>19</xdr:col>
      <xdr:colOff>644525</xdr:colOff>
      <xdr:row>78</xdr:row>
      <xdr:rowOff>12912</xdr:rowOff>
    </xdr:to>
    <xdr:cxnSp macro="">
      <xdr:nvCxnSpPr>
        <xdr:cNvPr id="605" name="直線コネクタ 604"/>
        <xdr:cNvCxnSpPr/>
      </xdr:nvCxnSpPr>
      <xdr:spPr>
        <a:xfrm>
          <a:off x="12814300" y="13365496"/>
          <a:ext cx="8890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113655</xdr:rowOff>
    </xdr:from>
    <xdr:to>
      <xdr:col>20</xdr:col>
      <xdr:colOff>9525</xdr:colOff>
      <xdr:row>77</xdr:row>
      <xdr:rowOff>43805</xdr:rowOff>
    </xdr:to>
    <xdr:sp macro="" textlink="">
      <xdr:nvSpPr>
        <xdr:cNvPr id="606" name="フローチャート : 判断 605"/>
        <xdr:cNvSpPr/>
      </xdr:nvSpPr>
      <xdr:spPr>
        <a:xfrm>
          <a:off x="13652500" y="13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60333</xdr:rowOff>
    </xdr:from>
    <xdr:ext cx="534377" cy="259045"/>
    <xdr:sp macro="" textlink="">
      <xdr:nvSpPr>
        <xdr:cNvPr id="607" name="テキスト ボックス 606"/>
        <xdr:cNvSpPr txBox="1"/>
      </xdr:nvSpPr>
      <xdr:spPr>
        <a:xfrm>
          <a:off x="13436111" y="12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105063</xdr:rowOff>
    </xdr:from>
    <xdr:to>
      <xdr:col>18</xdr:col>
      <xdr:colOff>492125</xdr:colOff>
      <xdr:row>77</xdr:row>
      <xdr:rowOff>35213</xdr:rowOff>
    </xdr:to>
    <xdr:sp macro="" textlink="">
      <xdr:nvSpPr>
        <xdr:cNvPr id="608" name="フローチャート : 判断 607"/>
        <xdr:cNvSpPr/>
      </xdr:nvSpPr>
      <xdr:spPr>
        <a:xfrm>
          <a:off x="12763500" y="1313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51741</xdr:rowOff>
    </xdr:from>
    <xdr:ext cx="534377" cy="259045"/>
    <xdr:sp macro="" textlink="">
      <xdr:nvSpPr>
        <xdr:cNvPr id="609" name="テキスト ボックス 608"/>
        <xdr:cNvSpPr txBox="1"/>
      </xdr:nvSpPr>
      <xdr:spPr>
        <a:xfrm>
          <a:off x="12547111" y="129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101234</xdr:rowOff>
    </xdr:from>
    <xdr:to>
      <xdr:col>23</xdr:col>
      <xdr:colOff>568325</xdr:colOff>
      <xdr:row>78</xdr:row>
      <xdr:rowOff>31384</xdr:rowOff>
    </xdr:to>
    <xdr:sp macro="" textlink="">
      <xdr:nvSpPr>
        <xdr:cNvPr id="615" name="円/楕円 614"/>
        <xdr:cNvSpPr/>
      </xdr:nvSpPr>
      <xdr:spPr>
        <a:xfrm>
          <a:off x="16268700" y="133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79661</xdr:rowOff>
    </xdr:from>
    <xdr:ext cx="534377" cy="259045"/>
    <xdr:sp macro="" textlink="">
      <xdr:nvSpPr>
        <xdr:cNvPr id="616" name="公債費該当値テキスト"/>
        <xdr:cNvSpPr txBox="1"/>
      </xdr:nvSpPr>
      <xdr:spPr>
        <a:xfrm>
          <a:off x="16370300" y="132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79899</xdr:rowOff>
    </xdr:from>
    <xdr:to>
      <xdr:col>22</xdr:col>
      <xdr:colOff>415925</xdr:colOff>
      <xdr:row>78</xdr:row>
      <xdr:rowOff>10049</xdr:rowOff>
    </xdr:to>
    <xdr:sp macro="" textlink="">
      <xdr:nvSpPr>
        <xdr:cNvPr id="617" name="円/楕円 616"/>
        <xdr:cNvSpPr/>
      </xdr:nvSpPr>
      <xdr:spPr>
        <a:xfrm>
          <a:off x="15430500" y="132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1176</xdr:rowOff>
    </xdr:from>
    <xdr:ext cx="534377" cy="259045"/>
    <xdr:sp macro="" textlink="">
      <xdr:nvSpPr>
        <xdr:cNvPr id="618" name="テキスト ボックス 617"/>
        <xdr:cNvSpPr txBox="1"/>
      </xdr:nvSpPr>
      <xdr:spPr>
        <a:xfrm>
          <a:off x="15214111" y="13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93901</xdr:rowOff>
    </xdr:from>
    <xdr:to>
      <xdr:col>21</xdr:col>
      <xdr:colOff>212725</xdr:colOff>
      <xdr:row>78</xdr:row>
      <xdr:rowOff>24051</xdr:rowOff>
    </xdr:to>
    <xdr:sp macro="" textlink="">
      <xdr:nvSpPr>
        <xdr:cNvPr id="619" name="円/楕円 618"/>
        <xdr:cNvSpPr/>
      </xdr:nvSpPr>
      <xdr:spPr>
        <a:xfrm>
          <a:off x="14541500" y="1329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15178</xdr:rowOff>
    </xdr:from>
    <xdr:ext cx="534377" cy="259045"/>
    <xdr:sp macro="" textlink="">
      <xdr:nvSpPr>
        <xdr:cNvPr id="620" name="テキスト ボックス 619"/>
        <xdr:cNvSpPr txBox="1"/>
      </xdr:nvSpPr>
      <xdr:spPr>
        <a:xfrm>
          <a:off x="14325111" y="1338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133562</xdr:rowOff>
    </xdr:from>
    <xdr:to>
      <xdr:col>20</xdr:col>
      <xdr:colOff>9525</xdr:colOff>
      <xdr:row>78</xdr:row>
      <xdr:rowOff>63712</xdr:rowOff>
    </xdr:to>
    <xdr:sp macro="" textlink="">
      <xdr:nvSpPr>
        <xdr:cNvPr id="621" name="円/楕円 620"/>
        <xdr:cNvSpPr/>
      </xdr:nvSpPr>
      <xdr:spPr>
        <a:xfrm>
          <a:off x="13652500" y="133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54839</xdr:rowOff>
    </xdr:from>
    <xdr:ext cx="534377" cy="259045"/>
    <xdr:sp macro="" textlink="">
      <xdr:nvSpPr>
        <xdr:cNvPr id="622" name="テキスト ボックス 621"/>
        <xdr:cNvSpPr txBox="1"/>
      </xdr:nvSpPr>
      <xdr:spPr>
        <a:xfrm>
          <a:off x="13436111" y="1342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113046</xdr:rowOff>
    </xdr:from>
    <xdr:to>
      <xdr:col>18</xdr:col>
      <xdr:colOff>492125</xdr:colOff>
      <xdr:row>78</xdr:row>
      <xdr:rowOff>43196</xdr:rowOff>
    </xdr:to>
    <xdr:sp macro="" textlink="">
      <xdr:nvSpPr>
        <xdr:cNvPr id="623" name="円/楕円 622"/>
        <xdr:cNvSpPr/>
      </xdr:nvSpPr>
      <xdr:spPr>
        <a:xfrm>
          <a:off x="12763500" y="133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34323</xdr:rowOff>
    </xdr:from>
    <xdr:ext cx="534377" cy="259045"/>
    <xdr:sp macro="" textlink="">
      <xdr:nvSpPr>
        <xdr:cNvPr id="624" name="テキスト ボックス 623"/>
        <xdr:cNvSpPr txBox="1"/>
      </xdr:nvSpPr>
      <xdr:spPr>
        <a:xfrm>
          <a:off x="12547111" y="134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5" name="直線コネクタ 63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6" name="テキスト ボックス 63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7" name="直線コネクタ 63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8" name="テキスト ボックス 63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9" name="直線コネクタ 63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0" name="テキスト ボックス 63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1" name="直線コネクタ 64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2" name="テキスト ボックス 64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4" name="テキスト ボックス 64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6" name="直線コネクタ 645"/>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7"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48" name="直線コネクタ 647"/>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49"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0" name="直線コネクタ 649"/>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116584</xdr:rowOff>
    </xdr:from>
    <xdr:to>
      <xdr:col>23</xdr:col>
      <xdr:colOff>517525</xdr:colOff>
      <xdr:row>98</xdr:row>
      <xdr:rowOff>129738</xdr:rowOff>
    </xdr:to>
    <xdr:cxnSp macro="">
      <xdr:nvCxnSpPr>
        <xdr:cNvPr id="651" name="直線コネクタ 650"/>
        <xdr:cNvCxnSpPr/>
      </xdr:nvCxnSpPr>
      <xdr:spPr>
        <a:xfrm>
          <a:off x="15481300" y="16918684"/>
          <a:ext cx="838200" cy="1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2"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3" name="フローチャート : 判断 652"/>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90213</xdr:rowOff>
    </xdr:from>
    <xdr:to>
      <xdr:col>22</xdr:col>
      <xdr:colOff>365125</xdr:colOff>
      <xdr:row>98</xdr:row>
      <xdr:rowOff>116584</xdr:rowOff>
    </xdr:to>
    <xdr:cxnSp macro="">
      <xdr:nvCxnSpPr>
        <xdr:cNvPr id="654" name="直線コネクタ 653"/>
        <xdr:cNvCxnSpPr/>
      </xdr:nvCxnSpPr>
      <xdr:spPr>
        <a:xfrm>
          <a:off x="14592300" y="16892313"/>
          <a:ext cx="889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24430</xdr:rowOff>
    </xdr:from>
    <xdr:to>
      <xdr:col>22</xdr:col>
      <xdr:colOff>415925</xdr:colOff>
      <xdr:row>98</xdr:row>
      <xdr:rowOff>126030</xdr:rowOff>
    </xdr:to>
    <xdr:sp macro="" textlink="">
      <xdr:nvSpPr>
        <xdr:cNvPr id="655" name="フローチャート : 判断 654"/>
        <xdr:cNvSpPr/>
      </xdr:nvSpPr>
      <xdr:spPr>
        <a:xfrm>
          <a:off x="15430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142557</xdr:rowOff>
    </xdr:from>
    <xdr:ext cx="534377" cy="259045"/>
    <xdr:sp macro="" textlink="">
      <xdr:nvSpPr>
        <xdr:cNvPr id="656" name="テキスト ボックス 655"/>
        <xdr:cNvSpPr txBox="1"/>
      </xdr:nvSpPr>
      <xdr:spPr>
        <a:xfrm>
          <a:off x="15214111" y="16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90213</xdr:rowOff>
    </xdr:from>
    <xdr:to>
      <xdr:col>21</xdr:col>
      <xdr:colOff>161925</xdr:colOff>
      <xdr:row>98</xdr:row>
      <xdr:rowOff>97180</xdr:rowOff>
    </xdr:to>
    <xdr:cxnSp macro="">
      <xdr:nvCxnSpPr>
        <xdr:cNvPr id="657" name="直線コネクタ 656"/>
        <xdr:cNvCxnSpPr/>
      </xdr:nvCxnSpPr>
      <xdr:spPr>
        <a:xfrm flipV="1">
          <a:off x="13703300" y="16892313"/>
          <a:ext cx="8890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171104</xdr:rowOff>
    </xdr:from>
    <xdr:to>
      <xdr:col>21</xdr:col>
      <xdr:colOff>212725</xdr:colOff>
      <xdr:row>98</xdr:row>
      <xdr:rowOff>101254</xdr:rowOff>
    </xdr:to>
    <xdr:sp macro="" textlink="">
      <xdr:nvSpPr>
        <xdr:cNvPr id="658" name="フローチャート : 判断 657"/>
        <xdr:cNvSpPr/>
      </xdr:nvSpPr>
      <xdr:spPr>
        <a:xfrm>
          <a:off x="14541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117781</xdr:rowOff>
    </xdr:from>
    <xdr:ext cx="534377" cy="259045"/>
    <xdr:sp macro="" textlink="">
      <xdr:nvSpPr>
        <xdr:cNvPr id="659" name="テキスト ボックス 658"/>
        <xdr:cNvSpPr txBox="1"/>
      </xdr:nvSpPr>
      <xdr:spPr>
        <a:xfrm>
          <a:off x="14325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92892</xdr:rowOff>
    </xdr:from>
    <xdr:to>
      <xdr:col>19</xdr:col>
      <xdr:colOff>644525</xdr:colOff>
      <xdr:row>98</xdr:row>
      <xdr:rowOff>97180</xdr:rowOff>
    </xdr:to>
    <xdr:cxnSp macro="">
      <xdr:nvCxnSpPr>
        <xdr:cNvPr id="660" name="直線コネクタ 659"/>
        <xdr:cNvCxnSpPr/>
      </xdr:nvCxnSpPr>
      <xdr:spPr>
        <a:xfrm>
          <a:off x="12814300" y="16894992"/>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10920</xdr:rowOff>
    </xdr:from>
    <xdr:to>
      <xdr:col>20</xdr:col>
      <xdr:colOff>9525</xdr:colOff>
      <xdr:row>98</xdr:row>
      <xdr:rowOff>112520</xdr:rowOff>
    </xdr:to>
    <xdr:sp macro="" textlink="">
      <xdr:nvSpPr>
        <xdr:cNvPr id="661" name="フローチャート : 判断 660"/>
        <xdr:cNvSpPr/>
      </xdr:nvSpPr>
      <xdr:spPr>
        <a:xfrm>
          <a:off x="13652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129047</xdr:rowOff>
    </xdr:from>
    <xdr:ext cx="534377" cy="259045"/>
    <xdr:sp macro="" textlink="">
      <xdr:nvSpPr>
        <xdr:cNvPr id="662" name="テキスト ボックス 661"/>
        <xdr:cNvSpPr txBox="1"/>
      </xdr:nvSpPr>
      <xdr:spPr>
        <a:xfrm>
          <a:off x="13436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21650</xdr:rowOff>
    </xdr:from>
    <xdr:to>
      <xdr:col>18</xdr:col>
      <xdr:colOff>492125</xdr:colOff>
      <xdr:row>98</xdr:row>
      <xdr:rowOff>123250</xdr:rowOff>
    </xdr:to>
    <xdr:sp macro="" textlink="">
      <xdr:nvSpPr>
        <xdr:cNvPr id="663" name="フローチャート : 判断 662"/>
        <xdr:cNvSpPr/>
      </xdr:nvSpPr>
      <xdr:spPr>
        <a:xfrm>
          <a:off x="12763500" y="168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139777</xdr:rowOff>
    </xdr:from>
    <xdr:ext cx="534377" cy="259045"/>
    <xdr:sp macro="" textlink="">
      <xdr:nvSpPr>
        <xdr:cNvPr id="664" name="テキスト ボックス 663"/>
        <xdr:cNvSpPr txBox="1"/>
      </xdr:nvSpPr>
      <xdr:spPr>
        <a:xfrm>
          <a:off x="12547111" y="165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78938</xdr:rowOff>
    </xdr:from>
    <xdr:to>
      <xdr:col>23</xdr:col>
      <xdr:colOff>568325</xdr:colOff>
      <xdr:row>99</xdr:row>
      <xdr:rowOff>9088</xdr:rowOff>
    </xdr:to>
    <xdr:sp macro="" textlink="">
      <xdr:nvSpPr>
        <xdr:cNvPr id="670" name="円/楕円 669"/>
        <xdr:cNvSpPr/>
      </xdr:nvSpPr>
      <xdr:spPr>
        <a:xfrm>
          <a:off x="16268700" y="168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1"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65784</xdr:rowOff>
    </xdr:from>
    <xdr:to>
      <xdr:col>22</xdr:col>
      <xdr:colOff>415925</xdr:colOff>
      <xdr:row>98</xdr:row>
      <xdr:rowOff>167384</xdr:rowOff>
    </xdr:to>
    <xdr:sp macro="" textlink="">
      <xdr:nvSpPr>
        <xdr:cNvPr id="672" name="円/楕円 671"/>
        <xdr:cNvSpPr/>
      </xdr:nvSpPr>
      <xdr:spPr>
        <a:xfrm>
          <a:off x="15430500" y="168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158511</xdr:rowOff>
    </xdr:from>
    <xdr:ext cx="469744" cy="259045"/>
    <xdr:sp macro="" textlink="">
      <xdr:nvSpPr>
        <xdr:cNvPr id="673" name="テキスト ボックス 672"/>
        <xdr:cNvSpPr txBox="1"/>
      </xdr:nvSpPr>
      <xdr:spPr>
        <a:xfrm>
          <a:off x="15246427" y="1696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39413</xdr:rowOff>
    </xdr:from>
    <xdr:to>
      <xdr:col>21</xdr:col>
      <xdr:colOff>212725</xdr:colOff>
      <xdr:row>98</xdr:row>
      <xdr:rowOff>141013</xdr:rowOff>
    </xdr:to>
    <xdr:sp macro="" textlink="">
      <xdr:nvSpPr>
        <xdr:cNvPr id="674" name="円/楕円 673"/>
        <xdr:cNvSpPr/>
      </xdr:nvSpPr>
      <xdr:spPr>
        <a:xfrm>
          <a:off x="14541500" y="168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132140</xdr:rowOff>
    </xdr:from>
    <xdr:ext cx="534377" cy="259045"/>
    <xdr:sp macro="" textlink="">
      <xdr:nvSpPr>
        <xdr:cNvPr id="675" name="テキスト ボックス 674"/>
        <xdr:cNvSpPr txBox="1"/>
      </xdr:nvSpPr>
      <xdr:spPr>
        <a:xfrm>
          <a:off x="14325111" y="1693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46380</xdr:rowOff>
    </xdr:from>
    <xdr:to>
      <xdr:col>20</xdr:col>
      <xdr:colOff>9525</xdr:colOff>
      <xdr:row>98</xdr:row>
      <xdr:rowOff>147980</xdr:rowOff>
    </xdr:to>
    <xdr:sp macro="" textlink="">
      <xdr:nvSpPr>
        <xdr:cNvPr id="676" name="円/楕円 675"/>
        <xdr:cNvSpPr/>
      </xdr:nvSpPr>
      <xdr:spPr>
        <a:xfrm>
          <a:off x="13652500" y="168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139107</xdr:rowOff>
    </xdr:from>
    <xdr:ext cx="469744" cy="259045"/>
    <xdr:sp macro="" textlink="">
      <xdr:nvSpPr>
        <xdr:cNvPr id="677" name="テキスト ボックス 676"/>
        <xdr:cNvSpPr txBox="1"/>
      </xdr:nvSpPr>
      <xdr:spPr>
        <a:xfrm>
          <a:off x="13468427" y="169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42092</xdr:rowOff>
    </xdr:from>
    <xdr:to>
      <xdr:col>18</xdr:col>
      <xdr:colOff>492125</xdr:colOff>
      <xdr:row>98</xdr:row>
      <xdr:rowOff>143692</xdr:rowOff>
    </xdr:to>
    <xdr:sp macro="" textlink="">
      <xdr:nvSpPr>
        <xdr:cNvPr id="678" name="円/楕円 677"/>
        <xdr:cNvSpPr/>
      </xdr:nvSpPr>
      <xdr:spPr>
        <a:xfrm>
          <a:off x="12763500" y="168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134819</xdr:rowOff>
    </xdr:from>
    <xdr:ext cx="534377" cy="259045"/>
    <xdr:sp macro="" textlink="">
      <xdr:nvSpPr>
        <xdr:cNvPr id="679" name="テキスト ボックス 678"/>
        <xdr:cNvSpPr txBox="1"/>
      </xdr:nvSpPr>
      <xdr:spPr>
        <a:xfrm>
          <a:off x="12547111" y="169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0" name="直線コネクタ 68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1" name="テキスト ボックス 69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2" name="直線コネクタ 69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3" name="テキスト ボックス 69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4" name="直線コネクタ 69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5" name="テキスト ボックス 69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6" name="直線コネクタ 69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7" name="テキスト ボックス 69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1" name="直線コネクタ 700"/>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3" name="直線コネクタ 70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4"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5" name="直線コネクタ 704"/>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6" name="直線コネクタ 70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7"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08" name="フローチャート : 判断 707"/>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09" name="直線コネクタ 70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3129</xdr:rowOff>
    </xdr:from>
    <xdr:to>
      <xdr:col>31</xdr:col>
      <xdr:colOff>85725</xdr:colOff>
      <xdr:row>38</xdr:row>
      <xdr:rowOff>104729</xdr:rowOff>
    </xdr:to>
    <xdr:sp macro="" textlink="">
      <xdr:nvSpPr>
        <xdr:cNvPr id="710" name="フローチャート : 判断 709"/>
        <xdr:cNvSpPr/>
      </xdr:nvSpPr>
      <xdr:spPr>
        <a:xfrm>
          <a:off x="21272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121256</xdr:rowOff>
    </xdr:from>
    <xdr:ext cx="469744" cy="259045"/>
    <xdr:sp macro="" textlink="">
      <xdr:nvSpPr>
        <xdr:cNvPr id="711" name="テキスト ボックス 710"/>
        <xdr:cNvSpPr txBox="1"/>
      </xdr:nvSpPr>
      <xdr:spPr>
        <a:xfrm>
          <a:off x="21088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2" name="直線コネクタ 71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32482</xdr:rowOff>
    </xdr:from>
    <xdr:to>
      <xdr:col>29</xdr:col>
      <xdr:colOff>568325</xdr:colOff>
      <xdr:row>38</xdr:row>
      <xdr:rowOff>134082</xdr:rowOff>
    </xdr:to>
    <xdr:sp macro="" textlink="">
      <xdr:nvSpPr>
        <xdr:cNvPr id="713" name="フローチャート : 判断 712"/>
        <xdr:cNvSpPr/>
      </xdr:nvSpPr>
      <xdr:spPr>
        <a:xfrm>
          <a:off x="20383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150608</xdr:rowOff>
    </xdr:from>
    <xdr:ext cx="469744" cy="259045"/>
    <xdr:sp macro="" textlink="">
      <xdr:nvSpPr>
        <xdr:cNvPr id="714" name="テキスト ボックス 713"/>
        <xdr:cNvSpPr txBox="1"/>
      </xdr:nvSpPr>
      <xdr:spPr>
        <a:xfrm>
          <a:off x="20199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5" name="直線コネクタ 71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110663</xdr:rowOff>
    </xdr:from>
    <xdr:to>
      <xdr:col>28</xdr:col>
      <xdr:colOff>365125</xdr:colOff>
      <xdr:row>38</xdr:row>
      <xdr:rowOff>40813</xdr:rowOff>
    </xdr:to>
    <xdr:sp macro="" textlink="">
      <xdr:nvSpPr>
        <xdr:cNvPr id="716" name="フローチャート : 判断 715"/>
        <xdr:cNvSpPr/>
      </xdr:nvSpPr>
      <xdr:spPr>
        <a:xfrm>
          <a:off x="19494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57340</xdr:rowOff>
    </xdr:from>
    <xdr:ext cx="469744" cy="259045"/>
    <xdr:sp macro="" textlink="">
      <xdr:nvSpPr>
        <xdr:cNvPr id="717" name="テキスト ボックス 716"/>
        <xdr:cNvSpPr txBox="1"/>
      </xdr:nvSpPr>
      <xdr:spPr>
        <a:xfrm>
          <a:off x="19310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45146</xdr:rowOff>
    </xdr:from>
    <xdr:to>
      <xdr:col>27</xdr:col>
      <xdr:colOff>161925</xdr:colOff>
      <xdr:row>38</xdr:row>
      <xdr:rowOff>146746</xdr:rowOff>
    </xdr:to>
    <xdr:sp macro="" textlink="">
      <xdr:nvSpPr>
        <xdr:cNvPr id="718" name="フローチャート : 判断 717"/>
        <xdr:cNvSpPr/>
      </xdr:nvSpPr>
      <xdr:spPr>
        <a:xfrm>
          <a:off x="18605500" y="656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163273</xdr:rowOff>
    </xdr:from>
    <xdr:ext cx="378565" cy="259045"/>
    <xdr:sp macro="" textlink="">
      <xdr:nvSpPr>
        <xdr:cNvPr id="719" name="テキスト ボックス 718"/>
        <xdr:cNvSpPr txBox="1"/>
      </xdr:nvSpPr>
      <xdr:spPr>
        <a:xfrm>
          <a:off x="18467017" y="6335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5" name="円/楕円 72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7" name="円/楕円 72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8" name="テキスト ボックス 72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29" name="円/楕円 72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0" name="テキスト ボックス 72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1" name="円/楕円 73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2" name="テキスト ボックス 73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3" name="円/楕円 73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4" name="テキスト ボックス 73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5" name="直線コネクタ 74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6" name="テキスト ボックス 74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7" name="直線コネクタ 74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8" name="テキスト ボックス 74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9" name="直線コネクタ 74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0" name="テキスト ボックス 74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1" name="直線コネクタ 75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2" name="テキスト ボックス 75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3" name="直線コネクタ 75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4" name="テキスト ボックス 75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58" name="直線コネクタ 757"/>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0" name="直線コネクタ 75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1"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2" name="直線コネクタ 761"/>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167551</xdr:rowOff>
    </xdr:from>
    <xdr:to>
      <xdr:col>32</xdr:col>
      <xdr:colOff>187325</xdr:colOff>
      <xdr:row>58</xdr:row>
      <xdr:rowOff>169418</xdr:rowOff>
    </xdr:to>
    <xdr:cxnSp macro="">
      <xdr:nvCxnSpPr>
        <xdr:cNvPr id="763" name="直線コネクタ 762"/>
        <xdr:cNvCxnSpPr/>
      </xdr:nvCxnSpPr>
      <xdr:spPr>
        <a:xfrm>
          <a:off x="21323300" y="10111651"/>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4"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5" name="フローチャート : 判断 764"/>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159512</xdr:rowOff>
    </xdr:from>
    <xdr:to>
      <xdr:col>31</xdr:col>
      <xdr:colOff>34925</xdr:colOff>
      <xdr:row>58</xdr:row>
      <xdr:rowOff>167551</xdr:rowOff>
    </xdr:to>
    <xdr:cxnSp macro="">
      <xdr:nvCxnSpPr>
        <xdr:cNvPr id="766" name="直線コネクタ 765"/>
        <xdr:cNvCxnSpPr/>
      </xdr:nvCxnSpPr>
      <xdr:spPr>
        <a:xfrm>
          <a:off x="20434300" y="10103612"/>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16243</xdr:rowOff>
    </xdr:from>
    <xdr:to>
      <xdr:col>31</xdr:col>
      <xdr:colOff>85725</xdr:colOff>
      <xdr:row>58</xdr:row>
      <xdr:rowOff>117843</xdr:rowOff>
    </xdr:to>
    <xdr:sp macro="" textlink="">
      <xdr:nvSpPr>
        <xdr:cNvPr id="767" name="フローチャート : 判断 766"/>
        <xdr:cNvSpPr/>
      </xdr:nvSpPr>
      <xdr:spPr>
        <a:xfrm>
          <a:off x="21272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134370</xdr:rowOff>
    </xdr:from>
    <xdr:ext cx="469744" cy="259045"/>
    <xdr:sp macro="" textlink="">
      <xdr:nvSpPr>
        <xdr:cNvPr id="768" name="テキスト ボックス 767"/>
        <xdr:cNvSpPr txBox="1"/>
      </xdr:nvSpPr>
      <xdr:spPr>
        <a:xfrm>
          <a:off x="21088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128118</xdr:rowOff>
    </xdr:from>
    <xdr:to>
      <xdr:col>29</xdr:col>
      <xdr:colOff>517525</xdr:colOff>
      <xdr:row>58</xdr:row>
      <xdr:rowOff>159512</xdr:rowOff>
    </xdr:to>
    <xdr:cxnSp macro="">
      <xdr:nvCxnSpPr>
        <xdr:cNvPr id="769" name="直線コネクタ 768"/>
        <xdr:cNvCxnSpPr/>
      </xdr:nvCxnSpPr>
      <xdr:spPr>
        <a:xfrm>
          <a:off x="19545300" y="10072218"/>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8395</xdr:rowOff>
    </xdr:from>
    <xdr:to>
      <xdr:col>29</xdr:col>
      <xdr:colOff>568325</xdr:colOff>
      <xdr:row>58</xdr:row>
      <xdr:rowOff>109995</xdr:rowOff>
    </xdr:to>
    <xdr:sp macro="" textlink="">
      <xdr:nvSpPr>
        <xdr:cNvPr id="770" name="フローチャート : 判断 769"/>
        <xdr:cNvSpPr/>
      </xdr:nvSpPr>
      <xdr:spPr>
        <a:xfrm>
          <a:off x="20383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126522</xdr:rowOff>
    </xdr:from>
    <xdr:ext cx="469744" cy="259045"/>
    <xdr:sp macro="" textlink="">
      <xdr:nvSpPr>
        <xdr:cNvPr id="771" name="テキスト ボックス 770"/>
        <xdr:cNvSpPr txBox="1"/>
      </xdr:nvSpPr>
      <xdr:spPr>
        <a:xfrm>
          <a:off x="20199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122365</xdr:rowOff>
    </xdr:from>
    <xdr:to>
      <xdr:col>28</xdr:col>
      <xdr:colOff>314325</xdr:colOff>
      <xdr:row>58</xdr:row>
      <xdr:rowOff>128118</xdr:rowOff>
    </xdr:to>
    <xdr:cxnSp macro="">
      <xdr:nvCxnSpPr>
        <xdr:cNvPr id="772" name="直線コネクタ 771"/>
        <xdr:cNvCxnSpPr/>
      </xdr:nvCxnSpPr>
      <xdr:spPr>
        <a:xfrm>
          <a:off x="18656300" y="1006646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51</xdr:rowOff>
    </xdr:from>
    <xdr:to>
      <xdr:col>28</xdr:col>
      <xdr:colOff>365125</xdr:colOff>
      <xdr:row>58</xdr:row>
      <xdr:rowOff>101651</xdr:rowOff>
    </xdr:to>
    <xdr:sp macro="" textlink="">
      <xdr:nvSpPr>
        <xdr:cNvPr id="773" name="フローチャート : 判断 772"/>
        <xdr:cNvSpPr/>
      </xdr:nvSpPr>
      <xdr:spPr>
        <a:xfrm>
          <a:off x="19494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118178</xdr:rowOff>
    </xdr:from>
    <xdr:ext cx="469744" cy="259045"/>
    <xdr:sp macro="" textlink="">
      <xdr:nvSpPr>
        <xdr:cNvPr id="774" name="テキスト ボックス 773"/>
        <xdr:cNvSpPr txBox="1"/>
      </xdr:nvSpPr>
      <xdr:spPr>
        <a:xfrm>
          <a:off x="19310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79984</xdr:rowOff>
    </xdr:from>
    <xdr:to>
      <xdr:col>27</xdr:col>
      <xdr:colOff>161925</xdr:colOff>
      <xdr:row>58</xdr:row>
      <xdr:rowOff>10134</xdr:rowOff>
    </xdr:to>
    <xdr:sp macro="" textlink="">
      <xdr:nvSpPr>
        <xdr:cNvPr id="775" name="フローチャート : 判断 774"/>
        <xdr:cNvSpPr/>
      </xdr:nvSpPr>
      <xdr:spPr>
        <a:xfrm>
          <a:off x="18605500" y="98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26661</xdr:rowOff>
    </xdr:from>
    <xdr:ext cx="469744" cy="259045"/>
    <xdr:sp macro="" textlink="">
      <xdr:nvSpPr>
        <xdr:cNvPr id="776" name="テキスト ボックス 775"/>
        <xdr:cNvSpPr txBox="1"/>
      </xdr:nvSpPr>
      <xdr:spPr>
        <a:xfrm>
          <a:off x="18421427" y="96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118618</xdr:rowOff>
    </xdr:from>
    <xdr:to>
      <xdr:col>32</xdr:col>
      <xdr:colOff>238125</xdr:colOff>
      <xdr:row>59</xdr:row>
      <xdr:rowOff>48768</xdr:rowOff>
    </xdr:to>
    <xdr:sp macro="" textlink="">
      <xdr:nvSpPr>
        <xdr:cNvPr id="782" name="円/楕円 781"/>
        <xdr:cNvSpPr/>
      </xdr:nvSpPr>
      <xdr:spPr>
        <a:xfrm>
          <a:off x="221107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33545</xdr:rowOff>
    </xdr:from>
    <xdr:ext cx="469744" cy="259045"/>
    <xdr:sp macro="" textlink="">
      <xdr:nvSpPr>
        <xdr:cNvPr id="783" name="貸付金該当値テキスト"/>
        <xdr:cNvSpPr txBox="1"/>
      </xdr:nvSpPr>
      <xdr:spPr>
        <a:xfrm>
          <a:off x="22212300" y="997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116751</xdr:rowOff>
    </xdr:from>
    <xdr:to>
      <xdr:col>31</xdr:col>
      <xdr:colOff>85725</xdr:colOff>
      <xdr:row>59</xdr:row>
      <xdr:rowOff>46901</xdr:rowOff>
    </xdr:to>
    <xdr:sp macro="" textlink="">
      <xdr:nvSpPr>
        <xdr:cNvPr id="784" name="円/楕円 783"/>
        <xdr:cNvSpPr/>
      </xdr:nvSpPr>
      <xdr:spPr>
        <a:xfrm>
          <a:off x="21272500" y="100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38028</xdr:rowOff>
    </xdr:from>
    <xdr:ext cx="469744" cy="259045"/>
    <xdr:sp macro="" textlink="">
      <xdr:nvSpPr>
        <xdr:cNvPr id="785" name="テキスト ボックス 784"/>
        <xdr:cNvSpPr txBox="1"/>
      </xdr:nvSpPr>
      <xdr:spPr>
        <a:xfrm>
          <a:off x="21088427" y="101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108712</xdr:rowOff>
    </xdr:from>
    <xdr:to>
      <xdr:col>29</xdr:col>
      <xdr:colOff>568325</xdr:colOff>
      <xdr:row>59</xdr:row>
      <xdr:rowOff>38862</xdr:rowOff>
    </xdr:to>
    <xdr:sp macro="" textlink="">
      <xdr:nvSpPr>
        <xdr:cNvPr id="786" name="円/楕円 785"/>
        <xdr:cNvSpPr/>
      </xdr:nvSpPr>
      <xdr:spPr>
        <a:xfrm>
          <a:off x="20383500" y="100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29989</xdr:rowOff>
    </xdr:from>
    <xdr:ext cx="469744" cy="259045"/>
    <xdr:sp macro="" textlink="">
      <xdr:nvSpPr>
        <xdr:cNvPr id="787" name="テキスト ボックス 786"/>
        <xdr:cNvSpPr txBox="1"/>
      </xdr:nvSpPr>
      <xdr:spPr>
        <a:xfrm>
          <a:off x="20199427" y="1014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77318</xdr:rowOff>
    </xdr:from>
    <xdr:to>
      <xdr:col>28</xdr:col>
      <xdr:colOff>365125</xdr:colOff>
      <xdr:row>59</xdr:row>
      <xdr:rowOff>7468</xdr:rowOff>
    </xdr:to>
    <xdr:sp macro="" textlink="">
      <xdr:nvSpPr>
        <xdr:cNvPr id="788" name="円/楕円 787"/>
        <xdr:cNvSpPr/>
      </xdr:nvSpPr>
      <xdr:spPr>
        <a:xfrm>
          <a:off x="19494500" y="100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170045</xdr:rowOff>
    </xdr:from>
    <xdr:ext cx="469744" cy="259045"/>
    <xdr:sp macro="" textlink="">
      <xdr:nvSpPr>
        <xdr:cNvPr id="789" name="テキスト ボックス 788"/>
        <xdr:cNvSpPr txBox="1"/>
      </xdr:nvSpPr>
      <xdr:spPr>
        <a:xfrm>
          <a:off x="19310427" y="101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71565</xdr:rowOff>
    </xdr:from>
    <xdr:to>
      <xdr:col>27</xdr:col>
      <xdr:colOff>161925</xdr:colOff>
      <xdr:row>59</xdr:row>
      <xdr:rowOff>1715</xdr:rowOff>
    </xdr:to>
    <xdr:sp macro="" textlink="">
      <xdr:nvSpPr>
        <xdr:cNvPr id="790" name="円/楕円 789"/>
        <xdr:cNvSpPr/>
      </xdr:nvSpPr>
      <xdr:spPr>
        <a:xfrm>
          <a:off x="18605500" y="100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164292</xdr:rowOff>
    </xdr:from>
    <xdr:ext cx="469744" cy="259045"/>
    <xdr:sp macro="" textlink="">
      <xdr:nvSpPr>
        <xdr:cNvPr id="791" name="テキスト ボックス 790"/>
        <xdr:cNvSpPr txBox="1"/>
      </xdr:nvSpPr>
      <xdr:spPr>
        <a:xfrm>
          <a:off x="18421427" y="1010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3" name="テキスト ボックス 80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5" name="テキスト ボックス 80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7" name="テキスト ボックス 80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09" name="テキスト ボックス 80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1" name="テキスト ボックス 81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3" name="テキスト ボックス 81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7" name="直線コネクタ 816"/>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18"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19" name="直線コネクタ 818"/>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0"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1" name="直線コネクタ 820"/>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67669</xdr:rowOff>
    </xdr:from>
    <xdr:to>
      <xdr:col>32</xdr:col>
      <xdr:colOff>187325</xdr:colOff>
      <xdr:row>77</xdr:row>
      <xdr:rowOff>84737</xdr:rowOff>
    </xdr:to>
    <xdr:cxnSp macro="">
      <xdr:nvCxnSpPr>
        <xdr:cNvPr id="822" name="直線コネクタ 821"/>
        <xdr:cNvCxnSpPr/>
      </xdr:nvCxnSpPr>
      <xdr:spPr>
        <a:xfrm flipV="1">
          <a:off x="21323300" y="13269319"/>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23"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4" name="フローチャート : 判断 823"/>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84737</xdr:rowOff>
    </xdr:from>
    <xdr:to>
      <xdr:col>31</xdr:col>
      <xdr:colOff>34925</xdr:colOff>
      <xdr:row>77</xdr:row>
      <xdr:rowOff>101208</xdr:rowOff>
    </xdr:to>
    <xdr:cxnSp macro="">
      <xdr:nvCxnSpPr>
        <xdr:cNvPr id="825" name="直線コネクタ 824"/>
        <xdr:cNvCxnSpPr/>
      </xdr:nvCxnSpPr>
      <xdr:spPr>
        <a:xfrm flipV="1">
          <a:off x="20434300" y="13286387"/>
          <a:ext cx="889000" cy="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70678</xdr:rowOff>
    </xdr:from>
    <xdr:to>
      <xdr:col>31</xdr:col>
      <xdr:colOff>85725</xdr:colOff>
      <xdr:row>77</xdr:row>
      <xdr:rowOff>828</xdr:rowOff>
    </xdr:to>
    <xdr:sp macro="" textlink="">
      <xdr:nvSpPr>
        <xdr:cNvPr id="826" name="フローチャート : 判断 825"/>
        <xdr:cNvSpPr/>
      </xdr:nvSpPr>
      <xdr:spPr>
        <a:xfrm>
          <a:off x="21272500" y="1310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17354</xdr:rowOff>
    </xdr:from>
    <xdr:ext cx="534377" cy="259045"/>
    <xdr:sp macro="" textlink="">
      <xdr:nvSpPr>
        <xdr:cNvPr id="827" name="テキスト ボックス 826"/>
        <xdr:cNvSpPr txBox="1"/>
      </xdr:nvSpPr>
      <xdr:spPr>
        <a:xfrm>
          <a:off x="21056111" y="128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101208</xdr:rowOff>
    </xdr:from>
    <xdr:to>
      <xdr:col>29</xdr:col>
      <xdr:colOff>517525</xdr:colOff>
      <xdr:row>77</xdr:row>
      <xdr:rowOff>120541</xdr:rowOff>
    </xdr:to>
    <xdr:cxnSp macro="">
      <xdr:nvCxnSpPr>
        <xdr:cNvPr id="828" name="直線コネクタ 827"/>
        <xdr:cNvCxnSpPr/>
      </xdr:nvCxnSpPr>
      <xdr:spPr>
        <a:xfrm flipV="1">
          <a:off x="19545300" y="13302858"/>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98577</xdr:rowOff>
    </xdr:from>
    <xdr:to>
      <xdr:col>29</xdr:col>
      <xdr:colOff>568325</xdr:colOff>
      <xdr:row>77</xdr:row>
      <xdr:rowOff>28727</xdr:rowOff>
    </xdr:to>
    <xdr:sp macro="" textlink="">
      <xdr:nvSpPr>
        <xdr:cNvPr id="829" name="フローチャート : 判断 828"/>
        <xdr:cNvSpPr/>
      </xdr:nvSpPr>
      <xdr:spPr>
        <a:xfrm>
          <a:off x="20383500" y="131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45255</xdr:rowOff>
    </xdr:from>
    <xdr:ext cx="534377" cy="259045"/>
    <xdr:sp macro="" textlink="">
      <xdr:nvSpPr>
        <xdr:cNvPr id="830" name="テキスト ボックス 829"/>
        <xdr:cNvSpPr txBox="1"/>
      </xdr:nvSpPr>
      <xdr:spPr>
        <a:xfrm>
          <a:off x="20167111" y="129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96593</xdr:rowOff>
    </xdr:from>
    <xdr:to>
      <xdr:col>28</xdr:col>
      <xdr:colOff>314325</xdr:colOff>
      <xdr:row>77</xdr:row>
      <xdr:rowOff>120541</xdr:rowOff>
    </xdr:to>
    <xdr:cxnSp macro="">
      <xdr:nvCxnSpPr>
        <xdr:cNvPr id="831" name="直線コネクタ 830"/>
        <xdr:cNvCxnSpPr/>
      </xdr:nvCxnSpPr>
      <xdr:spPr>
        <a:xfrm>
          <a:off x="18656300" y="13298243"/>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92895</xdr:rowOff>
    </xdr:from>
    <xdr:to>
      <xdr:col>28</xdr:col>
      <xdr:colOff>365125</xdr:colOff>
      <xdr:row>77</xdr:row>
      <xdr:rowOff>23045</xdr:rowOff>
    </xdr:to>
    <xdr:sp macro="" textlink="">
      <xdr:nvSpPr>
        <xdr:cNvPr id="832" name="フローチャート : 判断 831"/>
        <xdr:cNvSpPr/>
      </xdr:nvSpPr>
      <xdr:spPr>
        <a:xfrm>
          <a:off x="19494500" y="131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39572</xdr:rowOff>
    </xdr:from>
    <xdr:ext cx="534377" cy="259045"/>
    <xdr:sp macro="" textlink="">
      <xdr:nvSpPr>
        <xdr:cNvPr id="833" name="テキスト ボックス 832"/>
        <xdr:cNvSpPr txBox="1"/>
      </xdr:nvSpPr>
      <xdr:spPr>
        <a:xfrm>
          <a:off x="19278111" y="128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98033</xdr:rowOff>
    </xdr:from>
    <xdr:to>
      <xdr:col>27</xdr:col>
      <xdr:colOff>161925</xdr:colOff>
      <xdr:row>77</xdr:row>
      <xdr:rowOff>28183</xdr:rowOff>
    </xdr:to>
    <xdr:sp macro="" textlink="">
      <xdr:nvSpPr>
        <xdr:cNvPr id="834" name="フローチャート : 判断 833"/>
        <xdr:cNvSpPr/>
      </xdr:nvSpPr>
      <xdr:spPr>
        <a:xfrm>
          <a:off x="18605500" y="13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44710</xdr:rowOff>
    </xdr:from>
    <xdr:ext cx="534377" cy="259045"/>
    <xdr:sp macro="" textlink="">
      <xdr:nvSpPr>
        <xdr:cNvPr id="835" name="テキスト ボックス 834"/>
        <xdr:cNvSpPr txBox="1"/>
      </xdr:nvSpPr>
      <xdr:spPr>
        <a:xfrm>
          <a:off x="18389111" y="129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16869</xdr:rowOff>
    </xdr:from>
    <xdr:to>
      <xdr:col>32</xdr:col>
      <xdr:colOff>238125</xdr:colOff>
      <xdr:row>77</xdr:row>
      <xdr:rowOff>118469</xdr:rowOff>
    </xdr:to>
    <xdr:sp macro="" textlink="">
      <xdr:nvSpPr>
        <xdr:cNvPr id="841" name="円/楕円 840"/>
        <xdr:cNvSpPr/>
      </xdr:nvSpPr>
      <xdr:spPr>
        <a:xfrm>
          <a:off x="22110700" y="132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166746</xdr:rowOff>
    </xdr:from>
    <xdr:ext cx="534377" cy="259045"/>
    <xdr:sp macro="" textlink="">
      <xdr:nvSpPr>
        <xdr:cNvPr id="842" name="繰出金該当値テキスト"/>
        <xdr:cNvSpPr txBox="1"/>
      </xdr:nvSpPr>
      <xdr:spPr>
        <a:xfrm>
          <a:off x="22212300" y="131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33937</xdr:rowOff>
    </xdr:from>
    <xdr:to>
      <xdr:col>31</xdr:col>
      <xdr:colOff>85725</xdr:colOff>
      <xdr:row>77</xdr:row>
      <xdr:rowOff>135537</xdr:rowOff>
    </xdr:to>
    <xdr:sp macro="" textlink="">
      <xdr:nvSpPr>
        <xdr:cNvPr id="843" name="円/楕円 842"/>
        <xdr:cNvSpPr/>
      </xdr:nvSpPr>
      <xdr:spPr>
        <a:xfrm>
          <a:off x="21272500" y="1323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126664</xdr:rowOff>
    </xdr:from>
    <xdr:ext cx="534377" cy="259045"/>
    <xdr:sp macro="" textlink="">
      <xdr:nvSpPr>
        <xdr:cNvPr id="844" name="テキスト ボックス 843"/>
        <xdr:cNvSpPr txBox="1"/>
      </xdr:nvSpPr>
      <xdr:spPr>
        <a:xfrm>
          <a:off x="21056111" y="133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50408</xdr:rowOff>
    </xdr:from>
    <xdr:to>
      <xdr:col>29</xdr:col>
      <xdr:colOff>568325</xdr:colOff>
      <xdr:row>77</xdr:row>
      <xdr:rowOff>152008</xdr:rowOff>
    </xdr:to>
    <xdr:sp macro="" textlink="">
      <xdr:nvSpPr>
        <xdr:cNvPr id="845" name="円/楕円 844"/>
        <xdr:cNvSpPr/>
      </xdr:nvSpPr>
      <xdr:spPr>
        <a:xfrm>
          <a:off x="20383500" y="132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143135</xdr:rowOff>
    </xdr:from>
    <xdr:ext cx="534377" cy="259045"/>
    <xdr:sp macro="" textlink="">
      <xdr:nvSpPr>
        <xdr:cNvPr id="846" name="テキスト ボックス 845"/>
        <xdr:cNvSpPr txBox="1"/>
      </xdr:nvSpPr>
      <xdr:spPr>
        <a:xfrm>
          <a:off x="20167111" y="133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69741</xdr:rowOff>
    </xdr:from>
    <xdr:to>
      <xdr:col>28</xdr:col>
      <xdr:colOff>365125</xdr:colOff>
      <xdr:row>77</xdr:row>
      <xdr:rowOff>171341</xdr:rowOff>
    </xdr:to>
    <xdr:sp macro="" textlink="">
      <xdr:nvSpPr>
        <xdr:cNvPr id="847" name="円/楕円 846"/>
        <xdr:cNvSpPr/>
      </xdr:nvSpPr>
      <xdr:spPr>
        <a:xfrm>
          <a:off x="19494500" y="1327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162468</xdr:rowOff>
    </xdr:from>
    <xdr:ext cx="534377" cy="259045"/>
    <xdr:sp macro="" textlink="">
      <xdr:nvSpPr>
        <xdr:cNvPr id="848" name="テキスト ボックス 847"/>
        <xdr:cNvSpPr txBox="1"/>
      </xdr:nvSpPr>
      <xdr:spPr>
        <a:xfrm>
          <a:off x="19278111" y="1336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45793</xdr:rowOff>
    </xdr:from>
    <xdr:to>
      <xdr:col>27</xdr:col>
      <xdr:colOff>161925</xdr:colOff>
      <xdr:row>77</xdr:row>
      <xdr:rowOff>147393</xdr:rowOff>
    </xdr:to>
    <xdr:sp macro="" textlink="">
      <xdr:nvSpPr>
        <xdr:cNvPr id="849" name="円/楕円 848"/>
        <xdr:cNvSpPr/>
      </xdr:nvSpPr>
      <xdr:spPr>
        <a:xfrm>
          <a:off x="18605500" y="132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138520</xdr:rowOff>
    </xdr:from>
    <xdr:ext cx="534377" cy="259045"/>
    <xdr:sp macro="" textlink="">
      <xdr:nvSpPr>
        <xdr:cNvPr id="850" name="テキスト ボックス 849"/>
        <xdr:cNvSpPr txBox="1"/>
      </xdr:nvSpPr>
      <xdr:spPr>
        <a:xfrm>
          <a:off x="18389111" y="1334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313,535</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補助費等については、平成</a:t>
          </a:r>
          <a:r>
            <a:rPr kumimoji="1" lang="en-US" altLang="ja-JP" sz="1300">
              <a:latin typeface="ＭＳ Ｐゴシック"/>
            </a:rPr>
            <a:t>25</a:t>
          </a:r>
          <a:r>
            <a:rPr kumimoji="1" lang="ja-JP" altLang="en-US" sz="1300">
              <a:latin typeface="ＭＳ Ｐゴシック"/>
            </a:rPr>
            <a:t>年度に住民一人当たり</a:t>
          </a:r>
          <a:r>
            <a:rPr kumimoji="1" lang="en-US" altLang="ja-JP" sz="1300">
              <a:latin typeface="ＭＳ Ｐゴシック"/>
            </a:rPr>
            <a:t>165,623</a:t>
          </a:r>
          <a:r>
            <a:rPr kumimoji="1" lang="ja-JP" altLang="en-US" sz="1300">
              <a:latin typeface="ＭＳ Ｐゴシック"/>
            </a:rPr>
            <a:t>円となり、単年度の大幅な増を示しているが、これは南足柄市土地開発公社の解散に伴う代位弁済を要因とする。また、公社の解散に伴って第三セクター等改革推進債を借入れたことにより、平成</a:t>
          </a:r>
          <a:r>
            <a:rPr kumimoji="1" lang="en-US" altLang="ja-JP" sz="1300">
              <a:latin typeface="ＭＳ Ｐゴシック"/>
            </a:rPr>
            <a:t>25</a:t>
          </a:r>
          <a:r>
            <a:rPr kumimoji="1" lang="ja-JP" altLang="en-US" sz="1300">
              <a:latin typeface="ＭＳ Ｐゴシック"/>
            </a:rPr>
            <a:t>年度以降の住民一人当たりの公債費が増加したが、新たな借入額が償還額を上回らないよう起債の抑制に努めており、類似団体平均を下回る水準を維持している。今後も財政規律を徹底し、将来へ大きな負担を残さないよう計画的な借入れを行うなど適正な財政運営を図っていく。</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年度の住民一人当たりのコストは、全ての項目において類似団体平均を下回っている。最少の経費で最大の効果を実現するため、平成</a:t>
          </a:r>
          <a:r>
            <a:rPr kumimoji="1" lang="en-US" altLang="ja-JP" sz="1300">
              <a:latin typeface="ＭＳ Ｐゴシック"/>
            </a:rPr>
            <a:t>29</a:t>
          </a:r>
          <a:r>
            <a:rPr kumimoji="1" lang="ja-JP" altLang="en-US" sz="1300">
              <a:latin typeface="ＭＳ Ｐゴシック"/>
            </a:rPr>
            <a:t>年度から平成</a:t>
          </a:r>
          <a:r>
            <a:rPr kumimoji="1" lang="en-US" altLang="ja-JP" sz="1300">
              <a:latin typeface="ＭＳ Ｐゴシック"/>
            </a:rPr>
            <a:t>31</a:t>
          </a:r>
          <a:r>
            <a:rPr kumimoji="1" lang="ja-JP" altLang="en-US" sz="1300">
              <a:latin typeface="ＭＳ Ｐゴシック"/>
            </a:rPr>
            <a:t>年度までを集中期間として一層の行財政改革に取組み、より効率的な行政運営に努める。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神奈川県南足柄市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43,762
43,389
77.12
14,052,001
13,720,913
307,990
8,685,918
17,931,301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98.3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68181</xdr:rowOff>
    </xdr:from>
    <xdr:to>
      <xdr:col>6</xdr:col>
      <xdr:colOff>511175</xdr:colOff>
      <xdr:row>37</xdr:row>
      <xdr:rowOff>100511</xdr:rowOff>
    </xdr:to>
    <xdr:cxnSp macro="">
      <xdr:nvCxnSpPr>
        <xdr:cNvPr id="63" name="直線コネクタ 62"/>
        <xdr:cNvCxnSpPr/>
      </xdr:nvCxnSpPr>
      <xdr:spPr>
        <a:xfrm flipV="1">
          <a:off x="3797300" y="6411831"/>
          <a:ext cx="8382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100511</xdr:rowOff>
    </xdr:from>
    <xdr:to>
      <xdr:col>5</xdr:col>
      <xdr:colOff>358775</xdr:colOff>
      <xdr:row>37</xdr:row>
      <xdr:rowOff>108349</xdr:rowOff>
    </xdr:to>
    <xdr:cxnSp macro="">
      <xdr:nvCxnSpPr>
        <xdr:cNvPr id="66" name="直線コネクタ 65"/>
        <xdr:cNvCxnSpPr/>
      </xdr:nvCxnSpPr>
      <xdr:spPr>
        <a:xfrm flipV="1">
          <a:off x="2908300" y="6444161"/>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7257</xdr:rowOff>
    </xdr:from>
    <xdr:to>
      <xdr:col>5</xdr:col>
      <xdr:colOff>409575</xdr:colOff>
      <xdr:row>35</xdr:row>
      <xdr:rowOff>108857</xdr:rowOff>
    </xdr:to>
    <xdr:sp macro="" textlink="">
      <xdr:nvSpPr>
        <xdr:cNvPr id="67" name="フローチャート : 判断 66"/>
        <xdr:cNvSpPr/>
      </xdr:nvSpPr>
      <xdr:spPr>
        <a:xfrm>
          <a:off x="3746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125384</xdr:rowOff>
    </xdr:from>
    <xdr:ext cx="469744" cy="259045"/>
    <xdr:sp macro="" textlink="">
      <xdr:nvSpPr>
        <xdr:cNvPr id="68" name="テキスト ボックス 67"/>
        <xdr:cNvSpPr txBox="1"/>
      </xdr:nvSpPr>
      <xdr:spPr>
        <a:xfrm>
          <a:off x="3562427"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108349</xdr:rowOff>
    </xdr:from>
    <xdr:to>
      <xdr:col>4</xdr:col>
      <xdr:colOff>155575</xdr:colOff>
      <xdr:row>37</xdr:row>
      <xdr:rowOff>110635</xdr:rowOff>
    </xdr:to>
    <xdr:cxnSp macro="">
      <xdr:nvCxnSpPr>
        <xdr:cNvPr id="69" name="直線コネクタ 68"/>
        <xdr:cNvCxnSpPr/>
      </xdr:nvCxnSpPr>
      <xdr:spPr>
        <a:xfrm flipV="1">
          <a:off x="2019300" y="645199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48078</xdr:rowOff>
    </xdr:from>
    <xdr:to>
      <xdr:col>4</xdr:col>
      <xdr:colOff>206375</xdr:colOff>
      <xdr:row>35</xdr:row>
      <xdr:rowOff>149678</xdr:rowOff>
    </xdr:to>
    <xdr:sp macro="" textlink="">
      <xdr:nvSpPr>
        <xdr:cNvPr id="70" name="フローチャート :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166205</xdr:rowOff>
    </xdr:from>
    <xdr:ext cx="469744" cy="259045"/>
    <xdr:sp macro="" textlink="">
      <xdr:nvSpPr>
        <xdr:cNvPr id="71" name="テキスト ボックス 70"/>
        <xdr:cNvSpPr txBox="1"/>
      </xdr:nvSpPr>
      <xdr:spPr>
        <a:xfrm>
          <a:off x="2673427"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157661</xdr:rowOff>
    </xdr:from>
    <xdr:to>
      <xdr:col>2</xdr:col>
      <xdr:colOff>638175</xdr:colOff>
      <xdr:row>37</xdr:row>
      <xdr:rowOff>110635</xdr:rowOff>
    </xdr:to>
    <xdr:cxnSp macro="">
      <xdr:nvCxnSpPr>
        <xdr:cNvPr id="72" name="直線コネクタ 71"/>
        <xdr:cNvCxnSpPr/>
      </xdr:nvCxnSpPr>
      <xdr:spPr>
        <a:xfrm>
          <a:off x="1130300" y="6329861"/>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153888</xdr:rowOff>
    </xdr:from>
    <xdr:to>
      <xdr:col>1</xdr:col>
      <xdr:colOff>485775</xdr:colOff>
      <xdr:row>34</xdr:row>
      <xdr:rowOff>84038</xdr:rowOff>
    </xdr:to>
    <xdr:sp macro="" textlink="">
      <xdr:nvSpPr>
        <xdr:cNvPr id="75" name="フローチャート : 判断 74"/>
        <xdr:cNvSpPr/>
      </xdr:nvSpPr>
      <xdr:spPr>
        <a:xfrm>
          <a:off x="1079500" y="58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100565</xdr:rowOff>
    </xdr:from>
    <xdr:ext cx="469744" cy="259045"/>
    <xdr:sp macro="" textlink="">
      <xdr:nvSpPr>
        <xdr:cNvPr id="76" name="テキスト ボックス 75"/>
        <xdr:cNvSpPr txBox="1"/>
      </xdr:nvSpPr>
      <xdr:spPr>
        <a:xfrm>
          <a:off x="895427" y="558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17381</xdr:rowOff>
    </xdr:from>
    <xdr:to>
      <xdr:col>6</xdr:col>
      <xdr:colOff>561975</xdr:colOff>
      <xdr:row>37</xdr:row>
      <xdr:rowOff>118981</xdr:rowOff>
    </xdr:to>
    <xdr:sp macro="" textlink="">
      <xdr:nvSpPr>
        <xdr:cNvPr id="82" name="円/楕円 81"/>
        <xdr:cNvSpPr/>
      </xdr:nvSpPr>
      <xdr:spPr>
        <a:xfrm>
          <a:off x="45847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167258</xdr:rowOff>
    </xdr:from>
    <xdr:ext cx="469744" cy="259045"/>
    <xdr:sp macro="" textlink="">
      <xdr:nvSpPr>
        <xdr:cNvPr id="83" name="議会費該当値テキスト"/>
        <xdr:cNvSpPr txBox="1"/>
      </xdr:nvSpPr>
      <xdr:spPr>
        <a:xfrm>
          <a:off x="4686300" y="633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49711</xdr:rowOff>
    </xdr:from>
    <xdr:to>
      <xdr:col>5</xdr:col>
      <xdr:colOff>409575</xdr:colOff>
      <xdr:row>37</xdr:row>
      <xdr:rowOff>151311</xdr:rowOff>
    </xdr:to>
    <xdr:sp macro="" textlink="">
      <xdr:nvSpPr>
        <xdr:cNvPr id="84" name="円/楕円 83"/>
        <xdr:cNvSpPr/>
      </xdr:nvSpPr>
      <xdr:spPr>
        <a:xfrm>
          <a:off x="3746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142439</xdr:rowOff>
    </xdr:from>
    <xdr:ext cx="469744" cy="259045"/>
    <xdr:sp macro="" textlink="">
      <xdr:nvSpPr>
        <xdr:cNvPr id="85" name="テキスト ボックス 84"/>
        <xdr:cNvSpPr txBox="1"/>
      </xdr:nvSpPr>
      <xdr:spPr>
        <a:xfrm>
          <a:off x="3562427" y="648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57549</xdr:rowOff>
    </xdr:from>
    <xdr:to>
      <xdr:col>4</xdr:col>
      <xdr:colOff>206375</xdr:colOff>
      <xdr:row>37</xdr:row>
      <xdr:rowOff>159149</xdr:rowOff>
    </xdr:to>
    <xdr:sp macro="" textlink="">
      <xdr:nvSpPr>
        <xdr:cNvPr id="86" name="円/楕円 85"/>
        <xdr:cNvSpPr/>
      </xdr:nvSpPr>
      <xdr:spPr>
        <a:xfrm>
          <a:off x="2857500" y="64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150276</xdr:rowOff>
    </xdr:from>
    <xdr:ext cx="469744" cy="259045"/>
    <xdr:sp macro="" textlink="">
      <xdr:nvSpPr>
        <xdr:cNvPr id="87" name="テキスト ボックス 86"/>
        <xdr:cNvSpPr txBox="1"/>
      </xdr:nvSpPr>
      <xdr:spPr>
        <a:xfrm>
          <a:off x="2673427" y="64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59835</xdr:rowOff>
    </xdr:from>
    <xdr:to>
      <xdr:col>3</xdr:col>
      <xdr:colOff>3175</xdr:colOff>
      <xdr:row>37</xdr:row>
      <xdr:rowOff>161435</xdr:rowOff>
    </xdr:to>
    <xdr:sp macro="" textlink="">
      <xdr:nvSpPr>
        <xdr:cNvPr id="88" name="円/楕円 87"/>
        <xdr:cNvSpPr/>
      </xdr:nvSpPr>
      <xdr:spPr>
        <a:xfrm>
          <a:off x="1968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152562</xdr:rowOff>
    </xdr:from>
    <xdr:ext cx="469744" cy="259045"/>
    <xdr:sp macro="" textlink="">
      <xdr:nvSpPr>
        <xdr:cNvPr id="89" name="テキスト ボックス 88"/>
        <xdr:cNvSpPr txBox="1"/>
      </xdr:nvSpPr>
      <xdr:spPr>
        <a:xfrm>
          <a:off x="1784427" y="64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106861</xdr:rowOff>
    </xdr:from>
    <xdr:to>
      <xdr:col>1</xdr:col>
      <xdr:colOff>485775</xdr:colOff>
      <xdr:row>37</xdr:row>
      <xdr:rowOff>37011</xdr:rowOff>
    </xdr:to>
    <xdr:sp macro="" textlink="">
      <xdr:nvSpPr>
        <xdr:cNvPr id="90" name="円/楕円 89"/>
        <xdr:cNvSpPr/>
      </xdr:nvSpPr>
      <xdr:spPr>
        <a:xfrm>
          <a:off x="1079500" y="62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28138</xdr:rowOff>
    </xdr:from>
    <xdr:ext cx="469744" cy="259045"/>
    <xdr:sp macro="" textlink="">
      <xdr:nvSpPr>
        <xdr:cNvPr id="91" name="テキスト ボックス 90"/>
        <xdr:cNvSpPr txBox="1"/>
      </xdr:nvSpPr>
      <xdr:spPr>
        <a:xfrm>
          <a:off x="895427" y="63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29602</xdr:rowOff>
    </xdr:from>
    <xdr:to>
      <xdr:col>6</xdr:col>
      <xdr:colOff>511175</xdr:colOff>
      <xdr:row>58</xdr:row>
      <xdr:rowOff>34925</xdr:rowOff>
    </xdr:to>
    <xdr:cxnSp macro="">
      <xdr:nvCxnSpPr>
        <xdr:cNvPr id="120" name="直線コネクタ 119"/>
        <xdr:cNvCxnSpPr/>
      </xdr:nvCxnSpPr>
      <xdr:spPr>
        <a:xfrm>
          <a:off x="3797300" y="9973702"/>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7790</xdr:rowOff>
    </xdr:from>
    <xdr:to>
      <xdr:col>5</xdr:col>
      <xdr:colOff>358775</xdr:colOff>
      <xdr:row>58</xdr:row>
      <xdr:rowOff>29602</xdr:rowOff>
    </xdr:to>
    <xdr:cxnSp macro="">
      <xdr:nvCxnSpPr>
        <xdr:cNvPr id="123" name="直線コネクタ 122"/>
        <xdr:cNvCxnSpPr/>
      </xdr:nvCxnSpPr>
      <xdr:spPr>
        <a:xfrm>
          <a:off x="2908300" y="9437540"/>
          <a:ext cx="889000" cy="5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102304</xdr:rowOff>
    </xdr:from>
    <xdr:to>
      <xdr:col>5</xdr:col>
      <xdr:colOff>409575</xdr:colOff>
      <xdr:row>58</xdr:row>
      <xdr:rowOff>32454</xdr:rowOff>
    </xdr:to>
    <xdr:sp macro="" textlink="">
      <xdr:nvSpPr>
        <xdr:cNvPr id="124" name="フローチャート : 判断 123"/>
        <xdr:cNvSpPr/>
      </xdr:nvSpPr>
      <xdr:spPr>
        <a:xfrm>
          <a:off x="3746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48981</xdr:rowOff>
    </xdr:from>
    <xdr:ext cx="534377" cy="259045"/>
    <xdr:sp macro="" textlink="">
      <xdr:nvSpPr>
        <xdr:cNvPr id="125" name="テキスト ボックス 124"/>
        <xdr:cNvSpPr txBox="1"/>
      </xdr:nvSpPr>
      <xdr:spPr>
        <a:xfrm>
          <a:off x="3530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7790</xdr:rowOff>
    </xdr:from>
    <xdr:to>
      <xdr:col>4</xdr:col>
      <xdr:colOff>155575</xdr:colOff>
      <xdr:row>58</xdr:row>
      <xdr:rowOff>22927</xdr:rowOff>
    </xdr:to>
    <xdr:cxnSp macro="">
      <xdr:nvCxnSpPr>
        <xdr:cNvPr id="126" name="直線コネクタ 125"/>
        <xdr:cNvCxnSpPr/>
      </xdr:nvCxnSpPr>
      <xdr:spPr>
        <a:xfrm flipV="1">
          <a:off x="2019300" y="9437540"/>
          <a:ext cx="889000" cy="52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7503</xdr:rowOff>
    </xdr:from>
    <xdr:to>
      <xdr:col>4</xdr:col>
      <xdr:colOff>206375</xdr:colOff>
      <xdr:row>57</xdr:row>
      <xdr:rowOff>109103</xdr:rowOff>
    </xdr:to>
    <xdr:sp macro="" textlink="">
      <xdr:nvSpPr>
        <xdr:cNvPr id="127" name="フローチャート : 判断 126"/>
        <xdr:cNvSpPr/>
      </xdr:nvSpPr>
      <xdr:spPr>
        <a:xfrm>
          <a:off x="2857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100230</xdr:rowOff>
    </xdr:from>
    <xdr:ext cx="534377" cy="259045"/>
    <xdr:sp macro="" textlink="">
      <xdr:nvSpPr>
        <xdr:cNvPr id="128" name="テキスト ボックス 127"/>
        <xdr:cNvSpPr txBox="1"/>
      </xdr:nvSpPr>
      <xdr:spPr>
        <a:xfrm>
          <a:off x="2641111" y="98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18043</xdr:rowOff>
    </xdr:from>
    <xdr:to>
      <xdr:col>2</xdr:col>
      <xdr:colOff>638175</xdr:colOff>
      <xdr:row>58</xdr:row>
      <xdr:rowOff>22927</xdr:rowOff>
    </xdr:to>
    <xdr:cxnSp macro="">
      <xdr:nvCxnSpPr>
        <xdr:cNvPr id="129" name="直線コネクタ 128"/>
        <xdr:cNvCxnSpPr/>
      </xdr:nvCxnSpPr>
      <xdr:spPr>
        <a:xfrm>
          <a:off x="1130300" y="9962143"/>
          <a:ext cx="8890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104170</xdr:rowOff>
    </xdr:from>
    <xdr:to>
      <xdr:col>3</xdr:col>
      <xdr:colOff>3175</xdr:colOff>
      <xdr:row>58</xdr:row>
      <xdr:rowOff>34320</xdr:rowOff>
    </xdr:to>
    <xdr:sp macro="" textlink="">
      <xdr:nvSpPr>
        <xdr:cNvPr id="130" name="フローチャート : 判断 129"/>
        <xdr:cNvSpPr/>
      </xdr:nvSpPr>
      <xdr:spPr>
        <a:xfrm>
          <a:off x="1968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50847</xdr:rowOff>
    </xdr:from>
    <xdr:ext cx="534377" cy="259045"/>
    <xdr:sp macro="" textlink="">
      <xdr:nvSpPr>
        <xdr:cNvPr id="131" name="テキスト ボックス 130"/>
        <xdr:cNvSpPr txBox="1"/>
      </xdr:nvSpPr>
      <xdr:spPr>
        <a:xfrm>
          <a:off x="1752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94920</xdr:rowOff>
    </xdr:from>
    <xdr:to>
      <xdr:col>1</xdr:col>
      <xdr:colOff>485775</xdr:colOff>
      <xdr:row>58</xdr:row>
      <xdr:rowOff>25070</xdr:rowOff>
    </xdr:to>
    <xdr:sp macro="" textlink="">
      <xdr:nvSpPr>
        <xdr:cNvPr id="132" name="フローチャート : 判断 131"/>
        <xdr:cNvSpPr/>
      </xdr:nvSpPr>
      <xdr:spPr>
        <a:xfrm>
          <a:off x="10795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41597</xdr:rowOff>
    </xdr:from>
    <xdr:ext cx="534377" cy="259045"/>
    <xdr:sp macro="" textlink="">
      <xdr:nvSpPr>
        <xdr:cNvPr id="133" name="テキスト ボックス 132"/>
        <xdr:cNvSpPr txBox="1"/>
      </xdr:nvSpPr>
      <xdr:spPr>
        <a:xfrm>
          <a:off x="863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155575</xdr:rowOff>
    </xdr:from>
    <xdr:to>
      <xdr:col>6</xdr:col>
      <xdr:colOff>561975</xdr:colOff>
      <xdr:row>58</xdr:row>
      <xdr:rowOff>85725</xdr:rowOff>
    </xdr:to>
    <xdr:sp macro="" textlink="">
      <xdr:nvSpPr>
        <xdr:cNvPr id="139" name="円/楕円 138"/>
        <xdr:cNvSpPr/>
      </xdr:nvSpPr>
      <xdr:spPr>
        <a:xfrm>
          <a:off x="45847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70502</xdr:rowOff>
    </xdr:from>
    <xdr:ext cx="534377" cy="259045"/>
    <xdr:sp macro="" textlink="">
      <xdr:nvSpPr>
        <xdr:cNvPr id="140" name="総務費該当値テキスト"/>
        <xdr:cNvSpPr txBox="1"/>
      </xdr:nvSpPr>
      <xdr:spPr>
        <a:xfrm>
          <a:off x="4686300" y="98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150252</xdr:rowOff>
    </xdr:from>
    <xdr:to>
      <xdr:col>5</xdr:col>
      <xdr:colOff>409575</xdr:colOff>
      <xdr:row>58</xdr:row>
      <xdr:rowOff>80402</xdr:rowOff>
    </xdr:to>
    <xdr:sp macro="" textlink="">
      <xdr:nvSpPr>
        <xdr:cNvPr id="141" name="円/楕円 140"/>
        <xdr:cNvSpPr/>
      </xdr:nvSpPr>
      <xdr:spPr>
        <a:xfrm>
          <a:off x="3746500" y="992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71529</xdr:rowOff>
    </xdr:from>
    <xdr:ext cx="534377" cy="259045"/>
    <xdr:sp macro="" textlink="">
      <xdr:nvSpPr>
        <xdr:cNvPr id="142" name="テキスト ボックス 141"/>
        <xdr:cNvSpPr txBox="1"/>
      </xdr:nvSpPr>
      <xdr:spPr>
        <a:xfrm>
          <a:off x="3530111" y="1001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128440</xdr:rowOff>
    </xdr:from>
    <xdr:to>
      <xdr:col>4</xdr:col>
      <xdr:colOff>206375</xdr:colOff>
      <xdr:row>55</xdr:row>
      <xdr:rowOff>58590</xdr:rowOff>
    </xdr:to>
    <xdr:sp macro="" textlink="">
      <xdr:nvSpPr>
        <xdr:cNvPr id="143" name="円/楕円 142"/>
        <xdr:cNvSpPr/>
      </xdr:nvSpPr>
      <xdr:spPr>
        <a:xfrm>
          <a:off x="2857500" y="93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75117</xdr:rowOff>
    </xdr:from>
    <xdr:ext cx="599010" cy="259045"/>
    <xdr:sp macro="" textlink="">
      <xdr:nvSpPr>
        <xdr:cNvPr id="144" name="テキスト ボックス 143"/>
        <xdr:cNvSpPr txBox="1"/>
      </xdr:nvSpPr>
      <xdr:spPr>
        <a:xfrm>
          <a:off x="2608794" y="916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143577</xdr:rowOff>
    </xdr:from>
    <xdr:to>
      <xdr:col>3</xdr:col>
      <xdr:colOff>3175</xdr:colOff>
      <xdr:row>58</xdr:row>
      <xdr:rowOff>73727</xdr:rowOff>
    </xdr:to>
    <xdr:sp macro="" textlink="">
      <xdr:nvSpPr>
        <xdr:cNvPr id="145" name="円/楕円 144"/>
        <xdr:cNvSpPr/>
      </xdr:nvSpPr>
      <xdr:spPr>
        <a:xfrm>
          <a:off x="1968500" y="991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64854</xdr:rowOff>
    </xdr:from>
    <xdr:ext cx="534377" cy="259045"/>
    <xdr:sp macro="" textlink="">
      <xdr:nvSpPr>
        <xdr:cNvPr id="146" name="テキスト ボックス 145"/>
        <xdr:cNvSpPr txBox="1"/>
      </xdr:nvSpPr>
      <xdr:spPr>
        <a:xfrm>
          <a:off x="1752111" y="1000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138693</xdr:rowOff>
    </xdr:from>
    <xdr:to>
      <xdr:col>1</xdr:col>
      <xdr:colOff>485775</xdr:colOff>
      <xdr:row>58</xdr:row>
      <xdr:rowOff>68843</xdr:rowOff>
    </xdr:to>
    <xdr:sp macro="" textlink="">
      <xdr:nvSpPr>
        <xdr:cNvPr id="147" name="円/楕円 146"/>
        <xdr:cNvSpPr/>
      </xdr:nvSpPr>
      <xdr:spPr>
        <a:xfrm>
          <a:off x="1079500" y="991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59970</xdr:rowOff>
    </xdr:from>
    <xdr:ext cx="534377" cy="259045"/>
    <xdr:sp macro="" textlink="">
      <xdr:nvSpPr>
        <xdr:cNvPr id="148" name="テキスト ボックス 147"/>
        <xdr:cNvSpPr txBox="1"/>
      </xdr:nvSpPr>
      <xdr:spPr>
        <a:xfrm>
          <a:off x="863111" y="1000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2011</xdr:rowOff>
    </xdr:from>
    <xdr:to>
      <xdr:col>6</xdr:col>
      <xdr:colOff>511175</xdr:colOff>
      <xdr:row>79</xdr:row>
      <xdr:rowOff>2929</xdr:rowOff>
    </xdr:to>
    <xdr:cxnSp macro="">
      <xdr:nvCxnSpPr>
        <xdr:cNvPr id="178" name="直線コネクタ 177"/>
        <xdr:cNvCxnSpPr/>
      </xdr:nvCxnSpPr>
      <xdr:spPr>
        <a:xfrm flipV="1">
          <a:off x="3797300" y="13546561"/>
          <a:ext cx="8382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2929</xdr:rowOff>
    </xdr:from>
    <xdr:to>
      <xdr:col>5</xdr:col>
      <xdr:colOff>358775</xdr:colOff>
      <xdr:row>79</xdr:row>
      <xdr:rowOff>27031</xdr:rowOff>
    </xdr:to>
    <xdr:cxnSp macro="">
      <xdr:nvCxnSpPr>
        <xdr:cNvPr id="181" name="直線コネクタ 180"/>
        <xdr:cNvCxnSpPr/>
      </xdr:nvCxnSpPr>
      <xdr:spPr>
        <a:xfrm flipV="1">
          <a:off x="2908300" y="13547479"/>
          <a:ext cx="889000" cy="2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43748</xdr:rowOff>
    </xdr:from>
    <xdr:to>
      <xdr:col>5</xdr:col>
      <xdr:colOff>409575</xdr:colOff>
      <xdr:row>78</xdr:row>
      <xdr:rowOff>145348</xdr:rowOff>
    </xdr:to>
    <xdr:sp macro="" textlink="">
      <xdr:nvSpPr>
        <xdr:cNvPr id="182" name="フローチャート : 判断 181"/>
        <xdr:cNvSpPr/>
      </xdr:nvSpPr>
      <xdr:spPr>
        <a:xfrm>
          <a:off x="3746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161875</xdr:rowOff>
    </xdr:from>
    <xdr:ext cx="599010" cy="259045"/>
    <xdr:sp macro="" textlink="">
      <xdr:nvSpPr>
        <xdr:cNvPr id="183" name="テキスト ボックス 182"/>
        <xdr:cNvSpPr txBox="1"/>
      </xdr:nvSpPr>
      <xdr:spPr>
        <a:xfrm>
          <a:off x="3497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27031</xdr:rowOff>
    </xdr:from>
    <xdr:to>
      <xdr:col>4</xdr:col>
      <xdr:colOff>155575</xdr:colOff>
      <xdr:row>79</xdr:row>
      <xdr:rowOff>34925</xdr:rowOff>
    </xdr:to>
    <xdr:cxnSp macro="">
      <xdr:nvCxnSpPr>
        <xdr:cNvPr id="184" name="直線コネクタ 183"/>
        <xdr:cNvCxnSpPr/>
      </xdr:nvCxnSpPr>
      <xdr:spPr>
        <a:xfrm flipV="1">
          <a:off x="2019300" y="13571581"/>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82465</xdr:rowOff>
    </xdr:from>
    <xdr:to>
      <xdr:col>4</xdr:col>
      <xdr:colOff>206375</xdr:colOff>
      <xdr:row>79</xdr:row>
      <xdr:rowOff>12615</xdr:rowOff>
    </xdr:to>
    <xdr:sp macro="" textlink="">
      <xdr:nvSpPr>
        <xdr:cNvPr id="185" name="フローチャート : 判断 184"/>
        <xdr:cNvSpPr/>
      </xdr:nvSpPr>
      <xdr:spPr>
        <a:xfrm>
          <a:off x="2857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29142</xdr:rowOff>
    </xdr:from>
    <xdr:ext cx="599010" cy="259045"/>
    <xdr:sp macro="" textlink="">
      <xdr:nvSpPr>
        <xdr:cNvPr id="186" name="テキスト ボックス 185"/>
        <xdr:cNvSpPr txBox="1"/>
      </xdr:nvSpPr>
      <xdr:spPr>
        <a:xfrm>
          <a:off x="2608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28108</xdr:rowOff>
    </xdr:from>
    <xdr:to>
      <xdr:col>2</xdr:col>
      <xdr:colOff>638175</xdr:colOff>
      <xdr:row>79</xdr:row>
      <xdr:rowOff>34925</xdr:rowOff>
    </xdr:to>
    <xdr:cxnSp macro="">
      <xdr:nvCxnSpPr>
        <xdr:cNvPr id="187" name="直線コネクタ 186"/>
        <xdr:cNvCxnSpPr/>
      </xdr:nvCxnSpPr>
      <xdr:spPr>
        <a:xfrm>
          <a:off x="1130300" y="13572658"/>
          <a:ext cx="889000" cy="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95808</xdr:rowOff>
    </xdr:from>
    <xdr:to>
      <xdr:col>3</xdr:col>
      <xdr:colOff>3175</xdr:colOff>
      <xdr:row>79</xdr:row>
      <xdr:rowOff>25958</xdr:rowOff>
    </xdr:to>
    <xdr:sp macro="" textlink="">
      <xdr:nvSpPr>
        <xdr:cNvPr id="188" name="フローチャート : 判断 187"/>
        <xdr:cNvSpPr/>
      </xdr:nvSpPr>
      <xdr:spPr>
        <a:xfrm>
          <a:off x="1968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42485</xdr:rowOff>
    </xdr:from>
    <xdr:ext cx="599010" cy="259045"/>
    <xdr:sp macro="" textlink="">
      <xdr:nvSpPr>
        <xdr:cNvPr id="189" name="テキスト ボックス 188"/>
        <xdr:cNvSpPr txBox="1"/>
      </xdr:nvSpPr>
      <xdr:spPr>
        <a:xfrm>
          <a:off x="1719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96802</xdr:rowOff>
    </xdr:from>
    <xdr:to>
      <xdr:col>1</xdr:col>
      <xdr:colOff>485775</xdr:colOff>
      <xdr:row>79</xdr:row>
      <xdr:rowOff>26952</xdr:rowOff>
    </xdr:to>
    <xdr:sp macro="" textlink="">
      <xdr:nvSpPr>
        <xdr:cNvPr id="190" name="フローチャート : 判断 189"/>
        <xdr:cNvSpPr/>
      </xdr:nvSpPr>
      <xdr:spPr>
        <a:xfrm>
          <a:off x="1079500" y="134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43479</xdr:rowOff>
    </xdr:from>
    <xdr:ext cx="599010" cy="259045"/>
    <xdr:sp macro="" textlink="">
      <xdr:nvSpPr>
        <xdr:cNvPr id="191" name="テキスト ボックス 190"/>
        <xdr:cNvSpPr txBox="1"/>
      </xdr:nvSpPr>
      <xdr:spPr>
        <a:xfrm>
          <a:off x="830794" y="132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122661</xdr:rowOff>
    </xdr:from>
    <xdr:to>
      <xdr:col>6</xdr:col>
      <xdr:colOff>561975</xdr:colOff>
      <xdr:row>79</xdr:row>
      <xdr:rowOff>52811</xdr:rowOff>
    </xdr:to>
    <xdr:sp macro="" textlink="">
      <xdr:nvSpPr>
        <xdr:cNvPr id="197" name="円/楕円 196"/>
        <xdr:cNvSpPr/>
      </xdr:nvSpPr>
      <xdr:spPr>
        <a:xfrm>
          <a:off x="4584700" y="134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37588</xdr:rowOff>
    </xdr:from>
    <xdr:ext cx="599010" cy="259045"/>
    <xdr:sp macro="" textlink="">
      <xdr:nvSpPr>
        <xdr:cNvPr id="198" name="民生費該当値テキスト"/>
        <xdr:cNvSpPr txBox="1"/>
      </xdr:nvSpPr>
      <xdr:spPr>
        <a:xfrm>
          <a:off x="4686300" y="1341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123579</xdr:rowOff>
    </xdr:from>
    <xdr:to>
      <xdr:col>5</xdr:col>
      <xdr:colOff>409575</xdr:colOff>
      <xdr:row>79</xdr:row>
      <xdr:rowOff>53729</xdr:rowOff>
    </xdr:to>
    <xdr:sp macro="" textlink="">
      <xdr:nvSpPr>
        <xdr:cNvPr id="199" name="円/楕円 198"/>
        <xdr:cNvSpPr/>
      </xdr:nvSpPr>
      <xdr:spPr>
        <a:xfrm>
          <a:off x="3746500" y="134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44856</xdr:rowOff>
    </xdr:from>
    <xdr:ext cx="599010" cy="259045"/>
    <xdr:sp macro="" textlink="">
      <xdr:nvSpPr>
        <xdr:cNvPr id="200" name="テキスト ボックス 199"/>
        <xdr:cNvSpPr txBox="1"/>
      </xdr:nvSpPr>
      <xdr:spPr>
        <a:xfrm>
          <a:off x="3497794" y="135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147681</xdr:rowOff>
    </xdr:from>
    <xdr:to>
      <xdr:col>4</xdr:col>
      <xdr:colOff>206375</xdr:colOff>
      <xdr:row>79</xdr:row>
      <xdr:rowOff>77831</xdr:rowOff>
    </xdr:to>
    <xdr:sp macro="" textlink="">
      <xdr:nvSpPr>
        <xdr:cNvPr id="201" name="円/楕円 200"/>
        <xdr:cNvSpPr/>
      </xdr:nvSpPr>
      <xdr:spPr>
        <a:xfrm>
          <a:off x="2857500" y="1352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68958</xdr:rowOff>
    </xdr:from>
    <xdr:ext cx="599010" cy="259045"/>
    <xdr:sp macro="" textlink="">
      <xdr:nvSpPr>
        <xdr:cNvPr id="202" name="テキスト ボックス 201"/>
        <xdr:cNvSpPr txBox="1"/>
      </xdr:nvSpPr>
      <xdr:spPr>
        <a:xfrm>
          <a:off x="2608794" y="1361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155575</xdr:rowOff>
    </xdr:from>
    <xdr:to>
      <xdr:col>3</xdr:col>
      <xdr:colOff>3175</xdr:colOff>
      <xdr:row>79</xdr:row>
      <xdr:rowOff>85725</xdr:rowOff>
    </xdr:to>
    <xdr:sp macro="" textlink="">
      <xdr:nvSpPr>
        <xdr:cNvPr id="203" name="円/楕円 202"/>
        <xdr:cNvSpPr/>
      </xdr:nvSpPr>
      <xdr:spPr>
        <a:xfrm>
          <a:off x="1968500" y="135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76852</xdr:rowOff>
    </xdr:from>
    <xdr:ext cx="599010" cy="259045"/>
    <xdr:sp macro="" textlink="">
      <xdr:nvSpPr>
        <xdr:cNvPr id="204" name="テキスト ボックス 203"/>
        <xdr:cNvSpPr txBox="1"/>
      </xdr:nvSpPr>
      <xdr:spPr>
        <a:xfrm>
          <a:off x="1719794" y="1362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102,500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148758</xdr:rowOff>
    </xdr:from>
    <xdr:to>
      <xdr:col>1</xdr:col>
      <xdr:colOff>485775</xdr:colOff>
      <xdr:row>79</xdr:row>
      <xdr:rowOff>78908</xdr:rowOff>
    </xdr:to>
    <xdr:sp macro="" textlink="">
      <xdr:nvSpPr>
        <xdr:cNvPr id="205" name="円/楕円 204"/>
        <xdr:cNvSpPr/>
      </xdr:nvSpPr>
      <xdr:spPr>
        <a:xfrm>
          <a:off x="1079500" y="135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70035</xdr:rowOff>
    </xdr:from>
    <xdr:ext cx="599010" cy="259045"/>
    <xdr:sp macro="" textlink="">
      <xdr:nvSpPr>
        <xdr:cNvPr id="206" name="テキスト ボックス 205"/>
        <xdr:cNvSpPr txBox="1"/>
      </xdr:nvSpPr>
      <xdr:spPr>
        <a:xfrm>
          <a:off x="830794" y="1361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26657</xdr:rowOff>
    </xdr:from>
    <xdr:to>
      <xdr:col>6</xdr:col>
      <xdr:colOff>511175</xdr:colOff>
      <xdr:row>99</xdr:row>
      <xdr:rowOff>32503</xdr:rowOff>
    </xdr:to>
    <xdr:cxnSp macro="">
      <xdr:nvCxnSpPr>
        <xdr:cNvPr id="238" name="直線コネクタ 237"/>
        <xdr:cNvCxnSpPr/>
      </xdr:nvCxnSpPr>
      <xdr:spPr>
        <a:xfrm>
          <a:off x="3797300" y="17000207"/>
          <a:ext cx="8382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26657</xdr:rowOff>
    </xdr:from>
    <xdr:to>
      <xdr:col>5</xdr:col>
      <xdr:colOff>358775</xdr:colOff>
      <xdr:row>99</xdr:row>
      <xdr:rowOff>39508</xdr:rowOff>
    </xdr:to>
    <xdr:cxnSp macro="">
      <xdr:nvCxnSpPr>
        <xdr:cNvPr id="241" name="直線コネクタ 240"/>
        <xdr:cNvCxnSpPr/>
      </xdr:nvCxnSpPr>
      <xdr:spPr>
        <a:xfrm flipV="1">
          <a:off x="2908300" y="17000207"/>
          <a:ext cx="889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63002</xdr:rowOff>
    </xdr:from>
    <xdr:to>
      <xdr:col>5</xdr:col>
      <xdr:colOff>409575</xdr:colOff>
      <xdr:row>97</xdr:row>
      <xdr:rowOff>164602</xdr:rowOff>
    </xdr:to>
    <xdr:sp macro="" textlink="">
      <xdr:nvSpPr>
        <xdr:cNvPr id="242" name="フローチャート : 判断 241"/>
        <xdr:cNvSpPr/>
      </xdr:nvSpPr>
      <xdr:spPr>
        <a:xfrm>
          <a:off x="3746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9679</xdr:rowOff>
    </xdr:from>
    <xdr:ext cx="534377" cy="259045"/>
    <xdr:sp macro="" textlink="">
      <xdr:nvSpPr>
        <xdr:cNvPr id="243" name="テキスト ボックス 242"/>
        <xdr:cNvSpPr txBox="1"/>
      </xdr:nvSpPr>
      <xdr:spPr>
        <a:xfrm>
          <a:off x="3530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39508</xdr:rowOff>
    </xdr:from>
    <xdr:to>
      <xdr:col>4</xdr:col>
      <xdr:colOff>155575</xdr:colOff>
      <xdr:row>99</xdr:row>
      <xdr:rowOff>50953</xdr:rowOff>
    </xdr:to>
    <xdr:cxnSp macro="">
      <xdr:nvCxnSpPr>
        <xdr:cNvPr id="244" name="直線コネクタ 243"/>
        <xdr:cNvCxnSpPr/>
      </xdr:nvCxnSpPr>
      <xdr:spPr>
        <a:xfrm flipV="1">
          <a:off x="2019300" y="17013058"/>
          <a:ext cx="889000" cy="1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116920</xdr:rowOff>
    </xdr:from>
    <xdr:to>
      <xdr:col>4</xdr:col>
      <xdr:colOff>206375</xdr:colOff>
      <xdr:row>98</xdr:row>
      <xdr:rowOff>47070</xdr:rowOff>
    </xdr:to>
    <xdr:sp macro="" textlink="">
      <xdr:nvSpPr>
        <xdr:cNvPr id="245" name="フローチャート : 判断 244"/>
        <xdr:cNvSpPr/>
      </xdr:nvSpPr>
      <xdr:spPr>
        <a:xfrm>
          <a:off x="2857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63597</xdr:rowOff>
    </xdr:from>
    <xdr:ext cx="534377" cy="259045"/>
    <xdr:sp macro="" textlink="">
      <xdr:nvSpPr>
        <xdr:cNvPr id="246" name="テキスト ボックス 245"/>
        <xdr:cNvSpPr txBox="1"/>
      </xdr:nvSpPr>
      <xdr:spPr>
        <a:xfrm>
          <a:off x="2641111" y="16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31671</xdr:rowOff>
    </xdr:from>
    <xdr:to>
      <xdr:col>2</xdr:col>
      <xdr:colOff>638175</xdr:colOff>
      <xdr:row>99</xdr:row>
      <xdr:rowOff>50953</xdr:rowOff>
    </xdr:to>
    <xdr:cxnSp macro="">
      <xdr:nvCxnSpPr>
        <xdr:cNvPr id="247" name="直線コネクタ 246"/>
        <xdr:cNvCxnSpPr/>
      </xdr:nvCxnSpPr>
      <xdr:spPr>
        <a:xfrm>
          <a:off x="1130300" y="17005221"/>
          <a:ext cx="889000" cy="1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68163</xdr:rowOff>
    </xdr:from>
    <xdr:to>
      <xdr:col>3</xdr:col>
      <xdr:colOff>3175</xdr:colOff>
      <xdr:row>97</xdr:row>
      <xdr:rowOff>169763</xdr:rowOff>
    </xdr:to>
    <xdr:sp macro="" textlink="">
      <xdr:nvSpPr>
        <xdr:cNvPr id="248" name="フローチャート : 判断 247"/>
        <xdr:cNvSpPr/>
      </xdr:nvSpPr>
      <xdr:spPr>
        <a:xfrm>
          <a:off x="1968500" y="1669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14840</xdr:rowOff>
    </xdr:from>
    <xdr:ext cx="534377" cy="259045"/>
    <xdr:sp macro="" textlink="">
      <xdr:nvSpPr>
        <xdr:cNvPr id="249" name="テキスト ボックス 248"/>
        <xdr:cNvSpPr txBox="1"/>
      </xdr:nvSpPr>
      <xdr:spPr>
        <a:xfrm>
          <a:off x="1752111" y="164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121264</xdr:rowOff>
    </xdr:from>
    <xdr:to>
      <xdr:col>1</xdr:col>
      <xdr:colOff>485775</xdr:colOff>
      <xdr:row>98</xdr:row>
      <xdr:rowOff>51414</xdr:rowOff>
    </xdr:to>
    <xdr:sp macro="" textlink="">
      <xdr:nvSpPr>
        <xdr:cNvPr id="250" name="フローチャート : 判断 249"/>
        <xdr:cNvSpPr/>
      </xdr:nvSpPr>
      <xdr:spPr>
        <a:xfrm>
          <a:off x="1079500" y="167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67941</xdr:rowOff>
    </xdr:from>
    <xdr:ext cx="534377" cy="259045"/>
    <xdr:sp macro="" textlink="">
      <xdr:nvSpPr>
        <xdr:cNvPr id="251" name="テキスト ボックス 250"/>
        <xdr:cNvSpPr txBox="1"/>
      </xdr:nvSpPr>
      <xdr:spPr>
        <a:xfrm>
          <a:off x="863111" y="165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36,518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153153</xdr:rowOff>
    </xdr:from>
    <xdr:to>
      <xdr:col>6</xdr:col>
      <xdr:colOff>561975</xdr:colOff>
      <xdr:row>99</xdr:row>
      <xdr:rowOff>83303</xdr:rowOff>
    </xdr:to>
    <xdr:sp macro="" textlink="">
      <xdr:nvSpPr>
        <xdr:cNvPr id="257" name="円/楕円 256"/>
        <xdr:cNvSpPr/>
      </xdr:nvSpPr>
      <xdr:spPr>
        <a:xfrm>
          <a:off x="4584700" y="169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68080</xdr:rowOff>
    </xdr:from>
    <xdr:ext cx="534377" cy="259045"/>
    <xdr:sp macro="" textlink="">
      <xdr:nvSpPr>
        <xdr:cNvPr id="258" name="衛生費該当値テキスト"/>
        <xdr:cNvSpPr txBox="1"/>
      </xdr:nvSpPr>
      <xdr:spPr>
        <a:xfrm>
          <a:off x="4686300" y="1687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147307</xdr:rowOff>
    </xdr:from>
    <xdr:to>
      <xdr:col>5</xdr:col>
      <xdr:colOff>409575</xdr:colOff>
      <xdr:row>99</xdr:row>
      <xdr:rowOff>77457</xdr:rowOff>
    </xdr:to>
    <xdr:sp macro="" textlink="">
      <xdr:nvSpPr>
        <xdr:cNvPr id="259" name="円/楕円 258"/>
        <xdr:cNvSpPr/>
      </xdr:nvSpPr>
      <xdr:spPr>
        <a:xfrm>
          <a:off x="3746500" y="169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68584</xdr:rowOff>
    </xdr:from>
    <xdr:ext cx="534377" cy="259045"/>
    <xdr:sp macro="" textlink="">
      <xdr:nvSpPr>
        <xdr:cNvPr id="260" name="テキスト ボックス 259"/>
        <xdr:cNvSpPr txBox="1"/>
      </xdr:nvSpPr>
      <xdr:spPr>
        <a:xfrm>
          <a:off x="3530111" y="170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160158</xdr:rowOff>
    </xdr:from>
    <xdr:to>
      <xdr:col>4</xdr:col>
      <xdr:colOff>206375</xdr:colOff>
      <xdr:row>99</xdr:row>
      <xdr:rowOff>90308</xdr:rowOff>
    </xdr:to>
    <xdr:sp macro="" textlink="">
      <xdr:nvSpPr>
        <xdr:cNvPr id="261" name="円/楕円 260"/>
        <xdr:cNvSpPr/>
      </xdr:nvSpPr>
      <xdr:spPr>
        <a:xfrm>
          <a:off x="2857500" y="169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81435</xdr:rowOff>
    </xdr:from>
    <xdr:ext cx="534377" cy="259045"/>
    <xdr:sp macro="" textlink="">
      <xdr:nvSpPr>
        <xdr:cNvPr id="262" name="テキスト ボックス 261"/>
        <xdr:cNvSpPr txBox="1"/>
      </xdr:nvSpPr>
      <xdr:spPr>
        <a:xfrm>
          <a:off x="2641111" y="1705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153</xdr:rowOff>
    </xdr:from>
    <xdr:to>
      <xdr:col>3</xdr:col>
      <xdr:colOff>3175</xdr:colOff>
      <xdr:row>99</xdr:row>
      <xdr:rowOff>101753</xdr:rowOff>
    </xdr:to>
    <xdr:sp macro="" textlink="">
      <xdr:nvSpPr>
        <xdr:cNvPr id="263" name="円/楕円 262"/>
        <xdr:cNvSpPr/>
      </xdr:nvSpPr>
      <xdr:spPr>
        <a:xfrm>
          <a:off x="1968500" y="169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92880</xdr:rowOff>
    </xdr:from>
    <xdr:ext cx="534377" cy="259045"/>
    <xdr:sp macro="" textlink="">
      <xdr:nvSpPr>
        <xdr:cNvPr id="264" name="テキスト ボックス 263"/>
        <xdr:cNvSpPr txBox="1"/>
      </xdr:nvSpPr>
      <xdr:spPr>
        <a:xfrm>
          <a:off x="1752111" y="170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152321</xdr:rowOff>
    </xdr:from>
    <xdr:to>
      <xdr:col>1</xdr:col>
      <xdr:colOff>485775</xdr:colOff>
      <xdr:row>99</xdr:row>
      <xdr:rowOff>82471</xdr:rowOff>
    </xdr:to>
    <xdr:sp macro="" textlink="">
      <xdr:nvSpPr>
        <xdr:cNvPr id="265" name="円/楕円 264"/>
        <xdr:cNvSpPr/>
      </xdr:nvSpPr>
      <xdr:spPr>
        <a:xfrm>
          <a:off x="1079500" y="169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73598</xdr:rowOff>
    </xdr:from>
    <xdr:ext cx="534377" cy="259045"/>
    <xdr:sp macro="" textlink="">
      <xdr:nvSpPr>
        <xdr:cNvPr id="266" name="テキスト ボックス 265"/>
        <xdr:cNvSpPr txBox="1"/>
      </xdr:nvSpPr>
      <xdr:spPr>
        <a:xfrm>
          <a:off x="863111" y="1704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114744</xdr:rowOff>
    </xdr:from>
    <xdr:to>
      <xdr:col>15</xdr:col>
      <xdr:colOff>180975</xdr:colOff>
      <xdr:row>38</xdr:row>
      <xdr:rowOff>118364</xdr:rowOff>
    </xdr:to>
    <xdr:cxnSp macro="">
      <xdr:nvCxnSpPr>
        <xdr:cNvPr id="295" name="直線コネクタ 294"/>
        <xdr:cNvCxnSpPr/>
      </xdr:nvCxnSpPr>
      <xdr:spPr>
        <a:xfrm>
          <a:off x="9639300" y="6629844"/>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104267</xdr:rowOff>
    </xdr:from>
    <xdr:to>
      <xdr:col>14</xdr:col>
      <xdr:colOff>28575</xdr:colOff>
      <xdr:row>38</xdr:row>
      <xdr:rowOff>114744</xdr:rowOff>
    </xdr:to>
    <xdr:cxnSp macro="">
      <xdr:nvCxnSpPr>
        <xdr:cNvPr id="298" name="直線コネクタ 297"/>
        <xdr:cNvCxnSpPr/>
      </xdr:nvCxnSpPr>
      <xdr:spPr>
        <a:xfrm>
          <a:off x="8750300" y="6619367"/>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72898</xdr:rowOff>
    </xdr:from>
    <xdr:to>
      <xdr:col>14</xdr:col>
      <xdr:colOff>79375</xdr:colOff>
      <xdr:row>38</xdr:row>
      <xdr:rowOff>3048</xdr:rowOff>
    </xdr:to>
    <xdr:sp macro="" textlink="">
      <xdr:nvSpPr>
        <xdr:cNvPr id="299" name="フローチャート : 判断 298"/>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19575</xdr:rowOff>
    </xdr:from>
    <xdr:ext cx="469744" cy="259045"/>
    <xdr:sp macro="" textlink="">
      <xdr:nvSpPr>
        <xdr:cNvPr id="300" name="テキスト ボックス 299"/>
        <xdr:cNvSpPr txBox="1"/>
      </xdr:nvSpPr>
      <xdr:spPr>
        <a:xfrm>
          <a:off x="9404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81979</xdr:rowOff>
    </xdr:from>
    <xdr:to>
      <xdr:col>12</xdr:col>
      <xdr:colOff>511175</xdr:colOff>
      <xdr:row>38</xdr:row>
      <xdr:rowOff>104267</xdr:rowOff>
    </xdr:to>
    <xdr:cxnSp macro="">
      <xdr:nvCxnSpPr>
        <xdr:cNvPr id="301" name="直線コネクタ 300"/>
        <xdr:cNvCxnSpPr/>
      </xdr:nvCxnSpPr>
      <xdr:spPr>
        <a:xfrm>
          <a:off x="7861300" y="6597079"/>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29083</xdr:rowOff>
    </xdr:from>
    <xdr:to>
      <xdr:col>12</xdr:col>
      <xdr:colOff>561975</xdr:colOff>
      <xdr:row>37</xdr:row>
      <xdr:rowOff>130683</xdr:rowOff>
    </xdr:to>
    <xdr:sp macro="" textlink="">
      <xdr:nvSpPr>
        <xdr:cNvPr id="302" name="フローチャート : 判断 301"/>
        <xdr:cNvSpPr/>
      </xdr:nvSpPr>
      <xdr:spPr>
        <a:xfrm>
          <a:off x="8699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147210</xdr:rowOff>
    </xdr:from>
    <xdr:ext cx="469744" cy="259045"/>
    <xdr:sp macro="" textlink="">
      <xdr:nvSpPr>
        <xdr:cNvPr id="303" name="テキスト ボックス 302"/>
        <xdr:cNvSpPr txBox="1"/>
      </xdr:nvSpPr>
      <xdr:spPr>
        <a:xfrm>
          <a:off x="8515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25781</xdr:rowOff>
    </xdr:from>
    <xdr:to>
      <xdr:col>11</xdr:col>
      <xdr:colOff>307975</xdr:colOff>
      <xdr:row>38</xdr:row>
      <xdr:rowOff>81979</xdr:rowOff>
    </xdr:to>
    <xdr:cxnSp macro="">
      <xdr:nvCxnSpPr>
        <xdr:cNvPr id="304" name="直線コネクタ 303"/>
        <xdr:cNvCxnSpPr/>
      </xdr:nvCxnSpPr>
      <xdr:spPr>
        <a:xfrm>
          <a:off x="6972300" y="6369431"/>
          <a:ext cx="889000" cy="2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12319</xdr:rowOff>
    </xdr:from>
    <xdr:to>
      <xdr:col>11</xdr:col>
      <xdr:colOff>358775</xdr:colOff>
      <xdr:row>37</xdr:row>
      <xdr:rowOff>113919</xdr:rowOff>
    </xdr:to>
    <xdr:sp macro="" textlink="">
      <xdr:nvSpPr>
        <xdr:cNvPr id="305" name="フローチャート : 判断 304"/>
        <xdr:cNvSpPr/>
      </xdr:nvSpPr>
      <xdr:spPr>
        <a:xfrm>
          <a:off x="7810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130446</xdr:rowOff>
    </xdr:from>
    <xdr:ext cx="469744" cy="259045"/>
    <xdr:sp macro="" textlink="">
      <xdr:nvSpPr>
        <xdr:cNvPr id="306" name="テキスト ボックス 305"/>
        <xdr:cNvSpPr txBox="1"/>
      </xdr:nvSpPr>
      <xdr:spPr>
        <a:xfrm>
          <a:off x="7626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105283</xdr:rowOff>
    </xdr:from>
    <xdr:to>
      <xdr:col>10</xdr:col>
      <xdr:colOff>155575</xdr:colOff>
      <xdr:row>36</xdr:row>
      <xdr:rowOff>35433</xdr:rowOff>
    </xdr:to>
    <xdr:sp macro="" textlink="">
      <xdr:nvSpPr>
        <xdr:cNvPr id="307" name="フローチャート : 判断 306"/>
        <xdr:cNvSpPr/>
      </xdr:nvSpPr>
      <xdr:spPr>
        <a:xfrm>
          <a:off x="6921500" y="610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51960</xdr:rowOff>
    </xdr:from>
    <xdr:ext cx="469744" cy="259045"/>
    <xdr:sp macro="" textlink="">
      <xdr:nvSpPr>
        <xdr:cNvPr id="308" name="テキスト ボックス 307"/>
        <xdr:cNvSpPr txBox="1"/>
      </xdr:nvSpPr>
      <xdr:spPr>
        <a:xfrm>
          <a:off x="6737427" y="588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67564</xdr:rowOff>
    </xdr:from>
    <xdr:to>
      <xdr:col>15</xdr:col>
      <xdr:colOff>231775</xdr:colOff>
      <xdr:row>38</xdr:row>
      <xdr:rowOff>169164</xdr:rowOff>
    </xdr:to>
    <xdr:sp macro="" textlink="">
      <xdr:nvSpPr>
        <xdr:cNvPr id="314" name="円/楕円 313"/>
        <xdr:cNvSpPr/>
      </xdr:nvSpPr>
      <xdr:spPr>
        <a:xfrm>
          <a:off x="104267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153941</xdr:rowOff>
    </xdr:from>
    <xdr:ext cx="378565" cy="259045"/>
    <xdr:sp macro="" textlink="">
      <xdr:nvSpPr>
        <xdr:cNvPr id="315" name="労働費該当値テキスト"/>
        <xdr:cNvSpPr txBox="1"/>
      </xdr:nvSpPr>
      <xdr:spPr>
        <a:xfrm>
          <a:off x="10528300" y="649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63944</xdr:rowOff>
    </xdr:from>
    <xdr:to>
      <xdr:col>14</xdr:col>
      <xdr:colOff>79375</xdr:colOff>
      <xdr:row>38</xdr:row>
      <xdr:rowOff>165544</xdr:rowOff>
    </xdr:to>
    <xdr:sp macro="" textlink="">
      <xdr:nvSpPr>
        <xdr:cNvPr id="316" name="円/楕円 315"/>
        <xdr:cNvSpPr/>
      </xdr:nvSpPr>
      <xdr:spPr>
        <a:xfrm>
          <a:off x="9588500" y="65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156671</xdr:rowOff>
    </xdr:from>
    <xdr:ext cx="378565" cy="259045"/>
    <xdr:sp macro="" textlink="">
      <xdr:nvSpPr>
        <xdr:cNvPr id="317" name="テキスト ボックス 316"/>
        <xdr:cNvSpPr txBox="1"/>
      </xdr:nvSpPr>
      <xdr:spPr>
        <a:xfrm>
          <a:off x="9450017" y="667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53467</xdr:rowOff>
    </xdr:from>
    <xdr:to>
      <xdr:col>12</xdr:col>
      <xdr:colOff>561975</xdr:colOff>
      <xdr:row>38</xdr:row>
      <xdr:rowOff>155067</xdr:rowOff>
    </xdr:to>
    <xdr:sp macro="" textlink="">
      <xdr:nvSpPr>
        <xdr:cNvPr id="318" name="円/楕円 317"/>
        <xdr:cNvSpPr/>
      </xdr:nvSpPr>
      <xdr:spPr>
        <a:xfrm>
          <a:off x="8699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146194</xdr:rowOff>
    </xdr:from>
    <xdr:ext cx="378565" cy="259045"/>
    <xdr:sp macro="" textlink="">
      <xdr:nvSpPr>
        <xdr:cNvPr id="319" name="テキスト ボックス 318"/>
        <xdr:cNvSpPr txBox="1"/>
      </xdr:nvSpPr>
      <xdr:spPr>
        <a:xfrm>
          <a:off x="8561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31179</xdr:rowOff>
    </xdr:from>
    <xdr:to>
      <xdr:col>11</xdr:col>
      <xdr:colOff>358775</xdr:colOff>
      <xdr:row>38</xdr:row>
      <xdr:rowOff>132779</xdr:rowOff>
    </xdr:to>
    <xdr:sp macro="" textlink="">
      <xdr:nvSpPr>
        <xdr:cNvPr id="320" name="円/楕円 319"/>
        <xdr:cNvSpPr/>
      </xdr:nvSpPr>
      <xdr:spPr>
        <a:xfrm>
          <a:off x="7810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123906</xdr:rowOff>
    </xdr:from>
    <xdr:ext cx="378565" cy="259045"/>
    <xdr:sp macro="" textlink="">
      <xdr:nvSpPr>
        <xdr:cNvPr id="321" name="テキスト ボックス 320"/>
        <xdr:cNvSpPr txBox="1"/>
      </xdr:nvSpPr>
      <xdr:spPr>
        <a:xfrm>
          <a:off x="7672017" y="663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146431</xdr:rowOff>
    </xdr:from>
    <xdr:to>
      <xdr:col>10</xdr:col>
      <xdr:colOff>155575</xdr:colOff>
      <xdr:row>37</xdr:row>
      <xdr:rowOff>76581</xdr:rowOff>
    </xdr:to>
    <xdr:sp macro="" textlink="">
      <xdr:nvSpPr>
        <xdr:cNvPr id="322" name="円/楕円 321"/>
        <xdr:cNvSpPr/>
      </xdr:nvSpPr>
      <xdr:spPr>
        <a:xfrm>
          <a:off x="6921500" y="631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67708</xdr:rowOff>
    </xdr:from>
    <xdr:ext cx="469744" cy="259045"/>
    <xdr:sp macro="" textlink="">
      <xdr:nvSpPr>
        <xdr:cNvPr id="323" name="テキスト ボックス 322"/>
        <xdr:cNvSpPr txBox="1"/>
      </xdr:nvSpPr>
      <xdr:spPr>
        <a:xfrm>
          <a:off x="6737427" y="64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97221</xdr:rowOff>
    </xdr:from>
    <xdr:to>
      <xdr:col>15</xdr:col>
      <xdr:colOff>180975</xdr:colOff>
      <xdr:row>58</xdr:row>
      <xdr:rowOff>99750</xdr:rowOff>
    </xdr:to>
    <xdr:cxnSp macro="">
      <xdr:nvCxnSpPr>
        <xdr:cNvPr id="350" name="直線コネクタ 349"/>
        <xdr:cNvCxnSpPr/>
      </xdr:nvCxnSpPr>
      <xdr:spPr>
        <a:xfrm flipV="1">
          <a:off x="9639300" y="10041321"/>
          <a:ext cx="8382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99750</xdr:rowOff>
    </xdr:from>
    <xdr:to>
      <xdr:col>14</xdr:col>
      <xdr:colOff>28575</xdr:colOff>
      <xdr:row>58</xdr:row>
      <xdr:rowOff>103581</xdr:rowOff>
    </xdr:to>
    <xdr:cxnSp macro="">
      <xdr:nvCxnSpPr>
        <xdr:cNvPr id="353" name="直線コネクタ 352"/>
        <xdr:cNvCxnSpPr/>
      </xdr:nvCxnSpPr>
      <xdr:spPr>
        <a:xfrm flipV="1">
          <a:off x="8750300" y="10043850"/>
          <a:ext cx="889000" cy="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30086</xdr:rowOff>
    </xdr:from>
    <xdr:to>
      <xdr:col>14</xdr:col>
      <xdr:colOff>79375</xdr:colOff>
      <xdr:row>58</xdr:row>
      <xdr:rowOff>131686</xdr:rowOff>
    </xdr:to>
    <xdr:sp macro="" textlink="">
      <xdr:nvSpPr>
        <xdr:cNvPr id="354" name="フローチャート : 判断 353"/>
        <xdr:cNvSpPr/>
      </xdr:nvSpPr>
      <xdr:spPr>
        <a:xfrm>
          <a:off x="9588500" y="997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148213</xdr:rowOff>
    </xdr:from>
    <xdr:ext cx="534377" cy="259045"/>
    <xdr:sp macro="" textlink="">
      <xdr:nvSpPr>
        <xdr:cNvPr id="355" name="テキスト ボックス 354"/>
        <xdr:cNvSpPr txBox="1"/>
      </xdr:nvSpPr>
      <xdr:spPr>
        <a:xfrm>
          <a:off x="9372111" y="9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94652</xdr:rowOff>
    </xdr:from>
    <xdr:to>
      <xdr:col>12</xdr:col>
      <xdr:colOff>511175</xdr:colOff>
      <xdr:row>58</xdr:row>
      <xdr:rowOff>103581</xdr:rowOff>
    </xdr:to>
    <xdr:cxnSp macro="">
      <xdr:nvCxnSpPr>
        <xdr:cNvPr id="356" name="直線コネクタ 355"/>
        <xdr:cNvCxnSpPr/>
      </xdr:nvCxnSpPr>
      <xdr:spPr>
        <a:xfrm>
          <a:off x="7861300" y="10038752"/>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31142</xdr:rowOff>
    </xdr:from>
    <xdr:to>
      <xdr:col>12</xdr:col>
      <xdr:colOff>561975</xdr:colOff>
      <xdr:row>58</xdr:row>
      <xdr:rowOff>132742</xdr:rowOff>
    </xdr:to>
    <xdr:sp macro="" textlink="">
      <xdr:nvSpPr>
        <xdr:cNvPr id="357" name="フローチャート : 判断 356"/>
        <xdr:cNvSpPr/>
      </xdr:nvSpPr>
      <xdr:spPr>
        <a:xfrm>
          <a:off x="8699500" y="99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149269</xdr:rowOff>
    </xdr:from>
    <xdr:ext cx="534377" cy="259045"/>
    <xdr:sp macro="" textlink="">
      <xdr:nvSpPr>
        <xdr:cNvPr id="358" name="テキスト ボックス 357"/>
        <xdr:cNvSpPr txBox="1"/>
      </xdr:nvSpPr>
      <xdr:spPr>
        <a:xfrm>
          <a:off x="8483111" y="97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94652</xdr:rowOff>
    </xdr:from>
    <xdr:to>
      <xdr:col>11</xdr:col>
      <xdr:colOff>307975</xdr:colOff>
      <xdr:row>58</xdr:row>
      <xdr:rowOff>98465</xdr:rowOff>
    </xdr:to>
    <xdr:cxnSp macro="">
      <xdr:nvCxnSpPr>
        <xdr:cNvPr id="359" name="直線コネクタ 358"/>
        <xdr:cNvCxnSpPr/>
      </xdr:nvCxnSpPr>
      <xdr:spPr>
        <a:xfrm flipV="1">
          <a:off x="6972300" y="10038752"/>
          <a:ext cx="889000" cy="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26442</xdr:rowOff>
    </xdr:from>
    <xdr:to>
      <xdr:col>11</xdr:col>
      <xdr:colOff>358775</xdr:colOff>
      <xdr:row>58</xdr:row>
      <xdr:rowOff>128042</xdr:rowOff>
    </xdr:to>
    <xdr:sp macro="" textlink="">
      <xdr:nvSpPr>
        <xdr:cNvPr id="360" name="フローチャート : 判断 359"/>
        <xdr:cNvSpPr/>
      </xdr:nvSpPr>
      <xdr:spPr>
        <a:xfrm>
          <a:off x="7810500" y="99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144569</xdr:rowOff>
    </xdr:from>
    <xdr:ext cx="534377" cy="259045"/>
    <xdr:sp macro="" textlink="">
      <xdr:nvSpPr>
        <xdr:cNvPr id="361" name="テキスト ボックス 360"/>
        <xdr:cNvSpPr txBox="1"/>
      </xdr:nvSpPr>
      <xdr:spPr>
        <a:xfrm>
          <a:off x="7594111" y="97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33501</xdr:rowOff>
    </xdr:from>
    <xdr:to>
      <xdr:col>10</xdr:col>
      <xdr:colOff>155575</xdr:colOff>
      <xdr:row>58</xdr:row>
      <xdr:rowOff>135101</xdr:rowOff>
    </xdr:to>
    <xdr:sp macro="" textlink="">
      <xdr:nvSpPr>
        <xdr:cNvPr id="362" name="フローチャート : 判断 361"/>
        <xdr:cNvSpPr/>
      </xdr:nvSpPr>
      <xdr:spPr>
        <a:xfrm>
          <a:off x="6921500" y="99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151628</xdr:rowOff>
    </xdr:from>
    <xdr:ext cx="534377" cy="259045"/>
    <xdr:sp macro="" textlink="">
      <xdr:nvSpPr>
        <xdr:cNvPr id="363" name="テキスト ボックス 362"/>
        <xdr:cNvSpPr txBox="1"/>
      </xdr:nvSpPr>
      <xdr:spPr>
        <a:xfrm>
          <a:off x="6705111" y="97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46421</xdr:rowOff>
    </xdr:from>
    <xdr:to>
      <xdr:col>15</xdr:col>
      <xdr:colOff>231775</xdr:colOff>
      <xdr:row>58</xdr:row>
      <xdr:rowOff>148021</xdr:rowOff>
    </xdr:to>
    <xdr:sp macro="" textlink="">
      <xdr:nvSpPr>
        <xdr:cNvPr id="369" name="円/楕円 368"/>
        <xdr:cNvSpPr/>
      </xdr:nvSpPr>
      <xdr:spPr>
        <a:xfrm>
          <a:off x="10426700" y="999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144584</xdr:rowOff>
    </xdr:from>
    <xdr:ext cx="469744" cy="259045"/>
    <xdr:sp macro="" textlink="">
      <xdr:nvSpPr>
        <xdr:cNvPr id="370" name="農林水産業費該当値テキスト"/>
        <xdr:cNvSpPr txBox="1"/>
      </xdr:nvSpPr>
      <xdr:spPr>
        <a:xfrm>
          <a:off x="10528300" y="991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48950</xdr:rowOff>
    </xdr:from>
    <xdr:to>
      <xdr:col>14</xdr:col>
      <xdr:colOff>79375</xdr:colOff>
      <xdr:row>58</xdr:row>
      <xdr:rowOff>150550</xdr:rowOff>
    </xdr:to>
    <xdr:sp macro="" textlink="">
      <xdr:nvSpPr>
        <xdr:cNvPr id="371" name="円/楕円 370"/>
        <xdr:cNvSpPr/>
      </xdr:nvSpPr>
      <xdr:spPr>
        <a:xfrm>
          <a:off x="9588500" y="999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141677</xdr:rowOff>
    </xdr:from>
    <xdr:ext cx="469744" cy="259045"/>
    <xdr:sp macro="" textlink="">
      <xdr:nvSpPr>
        <xdr:cNvPr id="372" name="テキスト ボックス 371"/>
        <xdr:cNvSpPr txBox="1"/>
      </xdr:nvSpPr>
      <xdr:spPr>
        <a:xfrm>
          <a:off x="9404427" y="1008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52781</xdr:rowOff>
    </xdr:from>
    <xdr:to>
      <xdr:col>12</xdr:col>
      <xdr:colOff>561975</xdr:colOff>
      <xdr:row>58</xdr:row>
      <xdr:rowOff>154381</xdr:rowOff>
    </xdr:to>
    <xdr:sp macro="" textlink="">
      <xdr:nvSpPr>
        <xdr:cNvPr id="373" name="円/楕円 372"/>
        <xdr:cNvSpPr/>
      </xdr:nvSpPr>
      <xdr:spPr>
        <a:xfrm>
          <a:off x="8699500" y="99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145508</xdr:rowOff>
    </xdr:from>
    <xdr:ext cx="469744" cy="259045"/>
    <xdr:sp macro="" textlink="">
      <xdr:nvSpPr>
        <xdr:cNvPr id="374" name="テキスト ボックス 373"/>
        <xdr:cNvSpPr txBox="1"/>
      </xdr:nvSpPr>
      <xdr:spPr>
        <a:xfrm>
          <a:off x="8515427" y="1008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43852</xdr:rowOff>
    </xdr:from>
    <xdr:to>
      <xdr:col>11</xdr:col>
      <xdr:colOff>358775</xdr:colOff>
      <xdr:row>58</xdr:row>
      <xdr:rowOff>145452</xdr:rowOff>
    </xdr:to>
    <xdr:sp macro="" textlink="">
      <xdr:nvSpPr>
        <xdr:cNvPr id="375" name="円/楕円 374"/>
        <xdr:cNvSpPr/>
      </xdr:nvSpPr>
      <xdr:spPr>
        <a:xfrm>
          <a:off x="7810500" y="99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136579</xdr:rowOff>
    </xdr:from>
    <xdr:ext cx="469744" cy="259045"/>
    <xdr:sp macro="" textlink="">
      <xdr:nvSpPr>
        <xdr:cNvPr id="376" name="テキスト ボックス 375"/>
        <xdr:cNvSpPr txBox="1"/>
      </xdr:nvSpPr>
      <xdr:spPr>
        <a:xfrm>
          <a:off x="7626427" y="1008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47665</xdr:rowOff>
    </xdr:from>
    <xdr:to>
      <xdr:col>10</xdr:col>
      <xdr:colOff>155575</xdr:colOff>
      <xdr:row>58</xdr:row>
      <xdr:rowOff>149265</xdr:rowOff>
    </xdr:to>
    <xdr:sp macro="" textlink="">
      <xdr:nvSpPr>
        <xdr:cNvPr id="377" name="円/楕円 376"/>
        <xdr:cNvSpPr/>
      </xdr:nvSpPr>
      <xdr:spPr>
        <a:xfrm>
          <a:off x="6921500" y="99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140392</xdr:rowOff>
    </xdr:from>
    <xdr:ext cx="469744" cy="259045"/>
    <xdr:sp macro="" textlink="">
      <xdr:nvSpPr>
        <xdr:cNvPr id="378" name="テキスト ボックス 377"/>
        <xdr:cNvSpPr txBox="1"/>
      </xdr:nvSpPr>
      <xdr:spPr>
        <a:xfrm>
          <a:off x="6737427" y="1008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156029</xdr:rowOff>
    </xdr:from>
    <xdr:to>
      <xdr:col>15</xdr:col>
      <xdr:colOff>180975</xdr:colOff>
      <xdr:row>79</xdr:row>
      <xdr:rowOff>9170</xdr:rowOff>
    </xdr:to>
    <xdr:cxnSp macro="">
      <xdr:nvCxnSpPr>
        <xdr:cNvPr id="409" name="直線コネクタ 408"/>
        <xdr:cNvCxnSpPr/>
      </xdr:nvCxnSpPr>
      <xdr:spPr>
        <a:xfrm flipV="1">
          <a:off x="9639300" y="13529129"/>
          <a:ext cx="8382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9170</xdr:rowOff>
    </xdr:from>
    <xdr:to>
      <xdr:col>14</xdr:col>
      <xdr:colOff>28575</xdr:colOff>
      <xdr:row>79</xdr:row>
      <xdr:rowOff>15570</xdr:rowOff>
    </xdr:to>
    <xdr:cxnSp macro="">
      <xdr:nvCxnSpPr>
        <xdr:cNvPr id="412" name="直線コネクタ 411"/>
        <xdr:cNvCxnSpPr/>
      </xdr:nvCxnSpPr>
      <xdr:spPr>
        <a:xfrm flipV="1">
          <a:off x="8750300" y="1355372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101538</xdr:rowOff>
    </xdr:from>
    <xdr:to>
      <xdr:col>14</xdr:col>
      <xdr:colOff>79375</xdr:colOff>
      <xdr:row>78</xdr:row>
      <xdr:rowOff>31688</xdr:rowOff>
    </xdr:to>
    <xdr:sp macro="" textlink="">
      <xdr:nvSpPr>
        <xdr:cNvPr id="413" name="フローチャート : 判断 412"/>
        <xdr:cNvSpPr/>
      </xdr:nvSpPr>
      <xdr:spPr>
        <a:xfrm>
          <a:off x="9588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48215</xdr:rowOff>
    </xdr:from>
    <xdr:ext cx="469744" cy="259045"/>
    <xdr:sp macro="" textlink="">
      <xdr:nvSpPr>
        <xdr:cNvPr id="414" name="テキスト ボックス 413"/>
        <xdr:cNvSpPr txBox="1"/>
      </xdr:nvSpPr>
      <xdr:spPr>
        <a:xfrm>
          <a:off x="9404427" y="130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158152</xdr:rowOff>
    </xdr:from>
    <xdr:to>
      <xdr:col>12</xdr:col>
      <xdr:colOff>511175</xdr:colOff>
      <xdr:row>79</xdr:row>
      <xdr:rowOff>15570</xdr:rowOff>
    </xdr:to>
    <xdr:cxnSp macro="">
      <xdr:nvCxnSpPr>
        <xdr:cNvPr id="415" name="直線コネクタ 414"/>
        <xdr:cNvCxnSpPr/>
      </xdr:nvCxnSpPr>
      <xdr:spPr>
        <a:xfrm>
          <a:off x="7861300" y="13531252"/>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18230</xdr:rowOff>
    </xdr:from>
    <xdr:to>
      <xdr:col>12</xdr:col>
      <xdr:colOff>561975</xdr:colOff>
      <xdr:row>77</xdr:row>
      <xdr:rowOff>119830</xdr:rowOff>
    </xdr:to>
    <xdr:sp macro="" textlink="">
      <xdr:nvSpPr>
        <xdr:cNvPr id="416" name="フローチャート : 判断 415"/>
        <xdr:cNvSpPr/>
      </xdr:nvSpPr>
      <xdr:spPr>
        <a:xfrm>
          <a:off x="8699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136357</xdr:rowOff>
    </xdr:from>
    <xdr:ext cx="534377" cy="259045"/>
    <xdr:sp macro="" textlink="">
      <xdr:nvSpPr>
        <xdr:cNvPr id="417" name="テキスト ボックス 416"/>
        <xdr:cNvSpPr txBox="1"/>
      </xdr:nvSpPr>
      <xdr:spPr>
        <a:xfrm>
          <a:off x="8483111" y="129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155702</xdr:rowOff>
    </xdr:from>
    <xdr:to>
      <xdr:col>11</xdr:col>
      <xdr:colOff>307975</xdr:colOff>
      <xdr:row>78</xdr:row>
      <xdr:rowOff>158152</xdr:rowOff>
    </xdr:to>
    <xdr:cxnSp macro="">
      <xdr:nvCxnSpPr>
        <xdr:cNvPr id="418" name="直線コネクタ 417"/>
        <xdr:cNvCxnSpPr/>
      </xdr:nvCxnSpPr>
      <xdr:spPr>
        <a:xfrm>
          <a:off x="6972300" y="13528802"/>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98208</xdr:rowOff>
    </xdr:from>
    <xdr:to>
      <xdr:col>11</xdr:col>
      <xdr:colOff>358775</xdr:colOff>
      <xdr:row>78</xdr:row>
      <xdr:rowOff>28358</xdr:rowOff>
    </xdr:to>
    <xdr:sp macro="" textlink="">
      <xdr:nvSpPr>
        <xdr:cNvPr id="419" name="フローチャート : 判断 418"/>
        <xdr:cNvSpPr/>
      </xdr:nvSpPr>
      <xdr:spPr>
        <a:xfrm>
          <a:off x="7810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44885</xdr:rowOff>
    </xdr:from>
    <xdr:ext cx="469744" cy="259045"/>
    <xdr:sp macro="" textlink="">
      <xdr:nvSpPr>
        <xdr:cNvPr id="420" name="テキスト ボックス 419"/>
        <xdr:cNvSpPr txBox="1"/>
      </xdr:nvSpPr>
      <xdr:spPr>
        <a:xfrm>
          <a:off x="7626427" y="130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35472</xdr:rowOff>
    </xdr:from>
    <xdr:to>
      <xdr:col>10</xdr:col>
      <xdr:colOff>155575</xdr:colOff>
      <xdr:row>77</xdr:row>
      <xdr:rowOff>137072</xdr:rowOff>
    </xdr:to>
    <xdr:sp macro="" textlink="">
      <xdr:nvSpPr>
        <xdr:cNvPr id="421" name="フローチャート : 判断 420"/>
        <xdr:cNvSpPr/>
      </xdr:nvSpPr>
      <xdr:spPr>
        <a:xfrm>
          <a:off x="6921500" y="132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153599</xdr:rowOff>
    </xdr:from>
    <xdr:ext cx="534377" cy="259045"/>
    <xdr:sp macro="" textlink="">
      <xdr:nvSpPr>
        <xdr:cNvPr id="422" name="テキスト ボックス 421"/>
        <xdr:cNvSpPr txBox="1"/>
      </xdr:nvSpPr>
      <xdr:spPr>
        <a:xfrm>
          <a:off x="6705111" y="130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105229</xdr:rowOff>
    </xdr:from>
    <xdr:to>
      <xdr:col>15</xdr:col>
      <xdr:colOff>231775</xdr:colOff>
      <xdr:row>79</xdr:row>
      <xdr:rowOff>35379</xdr:rowOff>
    </xdr:to>
    <xdr:sp macro="" textlink="">
      <xdr:nvSpPr>
        <xdr:cNvPr id="428" name="円/楕円 427"/>
        <xdr:cNvSpPr/>
      </xdr:nvSpPr>
      <xdr:spPr>
        <a:xfrm>
          <a:off x="104267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20156</xdr:rowOff>
    </xdr:from>
    <xdr:ext cx="469744" cy="259045"/>
    <xdr:sp macro="" textlink="">
      <xdr:nvSpPr>
        <xdr:cNvPr id="429" name="商工費該当値テキスト"/>
        <xdr:cNvSpPr txBox="1"/>
      </xdr:nvSpPr>
      <xdr:spPr>
        <a:xfrm>
          <a:off x="10528300" y="1339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129820</xdr:rowOff>
    </xdr:from>
    <xdr:to>
      <xdr:col>14</xdr:col>
      <xdr:colOff>79375</xdr:colOff>
      <xdr:row>79</xdr:row>
      <xdr:rowOff>59970</xdr:rowOff>
    </xdr:to>
    <xdr:sp macro="" textlink="">
      <xdr:nvSpPr>
        <xdr:cNvPr id="430" name="円/楕円 429"/>
        <xdr:cNvSpPr/>
      </xdr:nvSpPr>
      <xdr:spPr>
        <a:xfrm>
          <a:off x="9588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51097</xdr:rowOff>
    </xdr:from>
    <xdr:ext cx="469744" cy="259045"/>
    <xdr:sp macro="" textlink="">
      <xdr:nvSpPr>
        <xdr:cNvPr id="431" name="テキスト ボックス 430"/>
        <xdr:cNvSpPr txBox="1"/>
      </xdr:nvSpPr>
      <xdr:spPr>
        <a:xfrm>
          <a:off x="9404427" y="135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136220</xdr:rowOff>
    </xdr:from>
    <xdr:to>
      <xdr:col>12</xdr:col>
      <xdr:colOff>561975</xdr:colOff>
      <xdr:row>79</xdr:row>
      <xdr:rowOff>66370</xdr:rowOff>
    </xdr:to>
    <xdr:sp macro="" textlink="">
      <xdr:nvSpPr>
        <xdr:cNvPr id="432" name="円/楕円 431"/>
        <xdr:cNvSpPr/>
      </xdr:nvSpPr>
      <xdr:spPr>
        <a:xfrm>
          <a:off x="8699500" y="135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57497</xdr:rowOff>
    </xdr:from>
    <xdr:ext cx="469744" cy="259045"/>
    <xdr:sp macro="" textlink="">
      <xdr:nvSpPr>
        <xdr:cNvPr id="433" name="テキスト ボックス 432"/>
        <xdr:cNvSpPr txBox="1"/>
      </xdr:nvSpPr>
      <xdr:spPr>
        <a:xfrm>
          <a:off x="8515427" y="1360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107352</xdr:rowOff>
    </xdr:from>
    <xdr:to>
      <xdr:col>11</xdr:col>
      <xdr:colOff>358775</xdr:colOff>
      <xdr:row>79</xdr:row>
      <xdr:rowOff>37502</xdr:rowOff>
    </xdr:to>
    <xdr:sp macro="" textlink="">
      <xdr:nvSpPr>
        <xdr:cNvPr id="434" name="円/楕円 433"/>
        <xdr:cNvSpPr/>
      </xdr:nvSpPr>
      <xdr:spPr>
        <a:xfrm>
          <a:off x="7810500" y="1348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28629</xdr:rowOff>
    </xdr:from>
    <xdr:ext cx="469744" cy="259045"/>
    <xdr:sp macro="" textlink="">
      <xdr:nvSpPr>
        <xdr:cNvPr id="435" name="テキスト ボックス 434"/>
        <xdr:cNvSpPr txBox="1"/>
      </xdr:nvSpPr>
      <xdr:spPr>
        <a:xfrm>
          <a:off x="7626427" y="1357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104902</xdr:rowOff>
    </xdr:from>
    <xdr:to>
      <xdr:col>10</xdr:col>
      <xdr:colOff>155575</xdr:colOff>
      <xdr:row>79</xdr:row>
      <xdr:rowOff>35052</xdr:rowOff>
    </xdr:to>
    <xdr:sp macro="" textlink="">
      <xdr:nvSpPr>
        <xdr:cNvPr id="436" name="円/楕円 435"/>
        <xdr:cNvSpPr/>
      </xdr:nvSpPr>
      <xdr:spPr>
        <a:xfrm>
          <a:off x="69215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26179</xdr:rowOff>
    </xdr:from>
    <xdr:ext cx="469744" cy="259045"/>
    <xdr:sp macro="" textlink="">
      <xdr:nvSpPr>
        <xdr:cNvPr id="437" name="テキスト ボックス 436"/>
        <xdr:cNvSpPr txBox="1"/>
      </xdr:nvSpPr>
      <xdr:spPr>
        <a:xfrm>
          <a:off x="6737427" y="135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93190</xdr:rowOff>
    </xdr:from>
    <xdr:to>
      <xdr:col>15</xdr:col>
      <xdr:colOff>180975</xdr:colOff>
      <xdr:row>98</xdr:row>
      <xdr:rowOff>93428</xdr:rowOff>
    </xdr:to>
    <xdr:cxnSp macro="">
      <xdr:nvCxnSpPr>
        <xdr:cNvPr id="464" name="直線コネクタ 463"/>
        <xdr:cNvCxnSpPr/>
      </xdr:nvCxnSpPr>
      <xdr:spPr>
        <a:xfrm>
          <a:off x="9639300" y="16895290"/>
          <a:ext cx="8382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84396</xdr:rowOff>
    </xdr:from>
    <xdr:to>
      <xdr:col>14</xdr:col>
      <xdr:colOff>28575</xdr:colOff>
      <xdr:row>98</xdr:row>
      <xdr:rowOff>93190</xdr:rowOff>
    </xdr:to>
    <xdr:cxnSp macro="">
      <xdr:nvCxnSpPr>
        <xdr:cNvPr id="467" name="直線コネクタ 466"/>
        <xdr:cNvCxnSpPr/>
      </xdr:nvCxnSpPr>
      <xdr:spPr>
        <a:xfrm>
          <a:off x="8750300" y="16886496"/>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134541</xdr:rowOff>
    </xdr:from>
    <xdr:to>
      <xdr:col>14</xdr:col>
      <xdr:colOff>79375</xdr:colOff>
      <xdr:row>98</xdr:row>
      <xdr:rowOff>64691</xdr:rowOff>
    </xdr:to>
    <xdr:sp macro="" textlink="">
      <xdr:nvSpPr>
        <xdr:cNvPr id="468" name="フローチャート : 判断 467"/>
        <xdr:cNvSpPr/>
      </xdr:nvSpPr>
      <xdr:spPr>
        <a:xfrm>
          <a:off x="9588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81218</xdr:rowOff>
    </xdr:from>
    <xdr:ext cx="534377" cy="259045"/>
    <xdr:sp macro="" textlink="">
      <xdr:nvSpPr>
        <xdr:cNvPr id="469" name="テキスト ボックス 468"/>
        <xdr:cNvSpPr txBox="1"/>
      </xdr:nvSpPr>
      <xdr:spPr>
        <a:xfrm>
          <a:off x="9372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82513</xdr:rowOff>
    </xdr:from>
    <xdr:to>
      <xdr:col>12</xdr:col>
      <xdr:colOff>511175</xdr:colOff>
      <xdr:row>98</xdr:row>
      <xdr:rowOff>84396</xdr:rowOff>
    </xdr:to>
    <xdr:cxnSp macro="">
      <xdr:nvCxnSpPr>
        <xdr:cNvPr id="470" name="直線コネクタ 469"/>
        <xdr:cNvCxnSpPr/>
      </xdr:nvCxnSpPr>
      <xdr:spPr>
        <a:xfrm>
          <a:off x="7861300" y="16884613"/>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134074</xdr:rowOff>
    </xdr:from>
    <xdr:to>
      <xdr:col>12</xdr:col>
      <xdr:colOff>561975</xdr:colOff>
      <xdr:row>98</xdr:row>
      <xdr:rowOff>64224</xdr:rowOff>
    </xdr:to>
    <xdr:sp macro="" textlink="">
      <xdr:nvSpPr>
        <xdr:cNvPr id="471" name="フローチャート : 判断 470"/>
        <xdr:cNvSpPr/>
      </xdr:nvSpPr>
      <xdr:spPr>
        <a:xfrm>
          <a:off x="8699500" y="16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80751</xdr:rowOff>
    </xdr:from>
    <xdr:ext cx="534377" cy="259045"/>
    <xdr:sp macro="" textlink="">
      <xdr:nvSpPr>
        <xdr:cNvPr id="472" name="テキスト ボックス 471"/>
        <xdr:cNvSpPr txBox="1"/>
      </xdr:nvSpPr>
      <xdr:spPr>
        <a:xfrm>
          <a:off x="8483111" y="16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53262</xdr:rowOff>
    </xdr:from>
    <xdr:to>
      <xdr:col>11</xdr:col>
      <xdr:colOff>307975</xdr:colOff>
      <xdr:row>98</xdr:row>
      <xdr:rowOff>82513</xdr:rowOff>
    </xdr:to>
    <xdr:cxnSp macro="">
      <xdr:nvCxnSpPr>
        <xdr:cNvPr id="473" name="直線コネクタ 472"/>
        <xdr:cNvCxnSpPr/>
      </xdr:nvCxnSpPr>
      <xdr:spPr>
        <a:xfrm>
          <a:off x="6972300" y="16855362"/>
          <a:ext cx="889000" cy="2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161720</xdr:rowOff>
    </xdr:from>
    <xdr:to>
      <xdr:col>11</xdr:col>
      <xdr:colOff>358775</xdr:colOff>
      <xdr:row>98</xdr:row>
      <xdr:rowOff>91870</xdr:rowOff>
    </xdr:to>
    <xdr:sp macro="" textlink="">
      <xdr:nvSpPr>
        <xdr:cNvPr id="474" name="フローチャート : 判断 473"/>
        <xdr:cNvSpPr/>
      </xdr:nvSpPr>
      <xdr:spPr>
        <a:xfrm>
          <a:off x="7810500" y="167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108397</xdr:rowOff>
    </xdr:from>
    <xdr:ext cx="534377" cy="259045"/>
    <xdr:sp macro="" textlink="">
      <xdr:nvSpPr>
        <xdr:cNvPr id="475" name="テキスト ボックス 474"/>
        <xdr:cNvSpPr txBox="1"/>
      </xdr:nvSpPr>
      <xdr:spPr>
        <a:xfrm>
          <a:off x="7594111" y="165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150389</xdr:rowOff>
    </xdr:from>
    <xdr:to>
      <xdr:col>10</xdr:col>
      <xdr:colOff>155575</xdr:colOff>
      <xdr:row>98</xdr:row>
      <xdr:rowOff>80539</xdr:rowOff>
    </xdr:to>
    <xdr:sp macro="" textlink="">
      <xdr:nvSpPr>
        <xdr:cNvPr id="476" name="フローチャート : 判断 475"/>
        <xdr:cNvSpPr/>
      </xdr:nvSpPr>
      <xdr:spPr>
        <a:xfrm>
          <a:off x="6921500" y="167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97066</xdr:rowOff>
    </xdr:from>
    <xdr:ext cx="534377" cy="259045"/>
    <xdr:sp macro="" textlink="">
      <xdr:nvSpPr>
        <xdr:cNvPr id="477" name="テキスト ボックス 476"/>
        <xdr:cNvSpPr txBox="1"/>
      </xdr:nvSpPr>
      <xdr:spPr>
        <a:xfrm>
          <a:off x="6705111" y="16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42628</xdr:rowOff>
    </xdr:from>
    <xdr:to>
      <xdr:col>15</xdr:col>
      <xdr:colOff>231775</xdr:colOff>
      <xdr:row>98</xdr:row>
      <xdr:rowOff>144228</xdr:rowOff>
    </xdr:to>
    <xdr:sp macro="" textlink="">
      <xdr:nvSpPr>
        <xdr:cNvPr id="483" name="円/楕円 482"/>
        <xdr:cNvSpPr/>
      </xdr:nvSpPr>
      <xdr:spPr>
        <a:xfrm>
          <a:off x="10426700" y="168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129005</xdr:rowOff>
    </xdr:from>
    <xdr:ext cx="534377" cy="259045"/>
    <xdr:sp macro="" textlink="">
      <xdr:nvSpPr>
        <xdr:cNvPr id="484" name="土木費該当値テキスト"/>
        <xdr:cNvSpPr txBox="1"/>
      </xdr:nvSpPr>
      <xdr:spPr>
        <a:xfrm>
          <a:off x="10528300" y="1675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42390</xdr:rowOff>
    </xdr:from>
    <xdr:to>
      <xdr:col>14</xdr:col>
      <xdr:colOff>79375</xdr:colOff>
      <xdr:row>98</xdr:row>
      <xdr:rowOff>143990</xdr:rowOff>
    </xdr:to>
    <xdr:sp macro="" textlink="">
      <xdr:nvSpPr>
        <xdr:cNvPr id="485" name="円/楕円 484"/>
        <xdr:cNvSpPr/>
      </xdr:nvSpPr>
      <xdr:spPr>
        <a:xfrm>
          <a:off x="9588500" y="168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135117</xdr:rowOff>
    </xdr:from>
    <xdr:ext cx="534377" cy="259045"/>
    <xdr:sp macro="" textlink="">
      <xdr:nvSpPr>
        <xdr:cNvPr id="486" name="テキスト ボックス 485"/>
        <xdr:cNvSpPr txBox="1"/>
      </xdr:nvSpPr>
      <xdr:spPr>
        <a:xfrm>
          <a:off x="9372111" y="169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33596</xdr:rowOff>
    </xdr:from>
    <xdr:to>
      <xdr:col>12</xdr:col>
      <xdr:colOff>561975</xdr:colOff>
      <xdr:row>98</xdr:row>
      <xdr:rowOff>135196</xdr:rowOff>
    </xdr:to>
    <xdr:sp macro="" textlink="">
      <xdr:nvSpPr>
        <xdr:cNvPr id="487" name="円/楕円 486"/>
        <xdr:cNvSpPr/>
      </xdr:nvSpPr>
      <xdr:spPr>
        <a:xfrm>
          <a:off x="8699500" y="168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126323</xdr:rowOff>
    </xdr:from>
    <xdr:ext cx="534377" cy="259045"/>
    <xdr:sp macro="" textlink="">
      <xdr:nvSpPr>
        <xdr:cNvPr id="488" name="テキスト ボックス 487"/>
        <xdr:cNvSpPr txBox="1"/>
      </xdr:nvSpPr>
      <xdr:spPr>
        <a:xfrm>
          <a:off x="8483111" y="169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31713</xdr:rowOff>
    </xdr:from>
    <xdr:to>
      <xdr:col>11</xdr:col>
      <xdr:colOff>358775</xdr:colOff>
      <xdr:row>98</xdr:row>
      <xdr:rowOff>133313</xdr:rowOff>
    </xdr:to>
    <xdr:sp macro="" textlink="">
      <xdr:nvSpPr>
        <xdr:cNvPr id="489" name="円/楕円 488"/>
        <xdr:cNvSpPr/>
      </xdr:nvSpPr>
      <xdr:spPr>
        <a:xfrm>
          <a:off x="7810500" y="168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124440</xdr:rowOff>
    </xdr:from>
    <xdr:ext cx="534377" cy="259045"/>
    <xdr:sp macro="" textlink="">
      <xdr:nvSpPr>
        <xdr:cNvPr id="490" name="テキスト ボックス 489"/>
        <xdr:cNvSpPr txBox="1"/>
      </xdr:nvSpPr>
      <xdr:spPr>
        <a:xfrm>
          <a:off x="7594111" y="169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2462</xdr:rowOff>
    </xdr:from>
    <xdr:to>
      <xdr:col>10</xdr:col>
      <xdr:colOff>155575</xdr:colOff>
      <xdr:row>98</xdr:row>
      <xdr:rowOff>104062</xdr:rowOff>
    </xdr:to>
    <xdr:sp macro="" textlink="">
      <xdr:nvSpPr>
        <xdr:cNvPr id="491" name="円/楕円 490"/>
        <xdr:cNvSpPr/>
      </xdr:nvSpPr>
      <xdr:spPr>
        <a:xfrm>
          <a:off x="6921500" y="1680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95189</xdr:rowOff>
    </xdr:from>
    <xdr:ext cx="534377" cy="259045"/>
    <xdr:sp macro="" textlink="">
      <xdr:nvSpPr>
        <xdr:cNvPr id="492" name="テキスト ボックス 491"/>
        <xdr:cNvSpPr txBox="1"/>
      </xdr:nvSpPr>
      <xdr:spPr>
        <a:xfrm>
          <a:off x="6705111" y="1689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167170</xdr:rowOff>
    </xdr:from>
    <xdr:to>
      <xdr:col>23</xdr:col>
      <xdr:colOff>517525</xdr:colOff>
      <xdr:row>37</xdr:row>
      <xdr:rowOff>54928</xdr:rowOff>
    </xdr:to>
    <xdr:cxnSp macro="">
      <xdr:nvCxnSpPr>
        <xdr:cNvPr id="522" name="直線コネクタ 521"/>
        <xdr:cNvCxnSpPr/>
      </xdr:nvCxnSpPr>
      <xdr:spPr>
        <a:xfrm flipV="1">
          <a:off x="15481300" y="6339370"/>
          <a:ext cx="8382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54928</xdr:rowOff>
    </xdr:from>
    <xdr:to>
      <xdr:col>22</xdr:col>
      <xdr:colOff>365125</xdr:colOff>
      <xdr:row>37</xdr:row>
      <xdr:rowOff>171056</xdr:rowOff>
    </xdr:to>
    <xdr:cxnSp macro="">
      <xdr:nvCxnSpPr>
        <xdr:cNvPr id="525" name="直線コネクタ 524"/>
        <xdr:cNvCxnSpPr/>
      </xdr:nvCxnSpPr>
      <xdr:spPr>
        <a:xfrm flipV="1">
          <a:off x="14592300" y="6398578"/>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92520</xdr:rowOff>
    </xdr:from>
    <xdr:to>
      <xdr:col>22</xdr:col>
      <xdr:colOff>415925</xdr:colOff>
      <xdr:row>36</xdr:row>
      <xdr:rowOff>22670</xdr:rowOff>
    </xdr:to>
    <xdr:sp macro="" textlink="">
      <xdr:nvSpPr>
        <xdr:cNvPr id="526" name="フローチャート : 判断 525"/>
        <xdr:cNvSpPr/>
      </xdr:nvSpPr>
      <xdr:spPr>
        <a:xfrm>
          <a:off x="15430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39197</xdr:rowOff>
    </xdr:from>
    <xdr:ext cx="534377" cy="259045"/>
    <xdr:sp macro="" textlink="">
      <xdr:nvSpPr>
        <xdr:cNvPr id="527" name="テキスト ボックス 526"/>
        <xdr:cNvSpPr txBox="1"/>
      </xdr:nvSpPr>
      <xdr:spPr>
        <a:xfrm>
          <a:off x="15214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78740</xdr:rowOff>
    </xdr:from>
    <xdr:to>
      <xdr:col>21</xdr:col>
      <xdr:colOff>161925</xdr:colOff>
      <xdr:row>37</xdr:row>
      <xdr:rowOff>171056</xdr:rowOff>
    </xdr:to>
    <xdr:cxnSp macro="">
      <xdr:nvCxnSpPr>
        <xdr:cNvPr id="528" name="直線コネクタ 527"/>
        <xdr:cNvCxnSpPr/>
      </xdr:nvCxnSpPr>
      <xdr:spPr>
        <a:xfrm>
          <a:off x="13703300" y="6422390"/>
          <a:ext cx="889000" cy="9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26759</xdr:rowOff>
    </xdr:from>
    <xdr:to>
      <xdr:col>21</xdr:col>
      <xdr:colOff>212725</xdr:colOff>
      <xdr:row>37</xdr:row>
      <xdr:rowOff>128359</xdr:rowOff>
    </xdr:to>
    <xdr:sp macro="" textlink="">
      <xdr:nvSpPr>
        <xdr:cNvPr id="529" name="フローチャート : 判断 528"/>
        <xdr:cNvSpPr/>
      </xdr:nvSpPr>
      <xdr:spPr>
        <a:xfrm>
          <a:off x="14541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144886</xdr:rowOff>
    </xdr:from>
    <xdr:ext cx="534377" cy="259045"/>
    <xdr:sp macro="" textlink="">
      <xdr:nvSpPr>
        <xdr:cNvPr id="530" name="テキスト ボックス 529"/>
        <xdr:cNvSpPr txBox="1"/>
      </xdr:nvSpPr>
      <xdr:spPr>
        <a:xfrm>
          <a:off x="14325111" y="61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78740</xdr:rowOff>
    </xdr:from>
    <xdr:to>
      <xdr:col>19</xdr:col>
      <xdr:colOff>644525</xdr:colOff>
      <xdr:row>37</xdr:row>
      <xdr:rowOff>110401</xdr:rowOff>
    </xdr:to>
    <xdr:cxnSp macro="">
      <xdr:nvCxnSpPr>
        <xdr:cNvPr id="531" name="直線コネクタ 530"/>
        <xdr:cNvCxnSpPr/>
      </xdr:nvCxnSpPr>
      <xdr:spPr>
        <a:xfrm flipV="1">
          <a:off x="12814300" y="6422390"/>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38798</xdr:rowOff>
    </xdr:from>
    <xdr:to>
      <xdr:col>20</xdr:col>
      <xdr:colOff>9525</xdr:colOff>
      <xdr:row>37</xdr:row>
      <xdr:rowOff>140398</xdr:rowOff>
    </xdr:to>
    <xdr:sp macro="" textlink="">
      <xdr:nvSpPr>
        <xdr:cNvPr id="532" name="フローチャート : 判断 531"/>
        <xdr:cNvSpPr/>
      </xdr:nvSpPr>
      <xdr:spPr>
        <a:xfrm>
          <a:off x="13652500" y="638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131525</xdr:rowOff>
    </xdr:from>
    <xdr:ext cx="534377" cy="259045"/>
    <xdr:sp macro="" textlink="">
      <xdr:nvSpPr>
        <xdr:cNvPr id="533" name="テキスト ボックス 532"/>
        <xdr:cNvSpPr txBox="1"/>
      </xdr:nvSpPr>
      <xdr:spPr>
        <a:xfrm>
          <a:off x="13436111" y="64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122200</xdr:rowOff>
    </xdr:from>
    <xdr:to>
      <xdr:col>18</xdr:col>
      <xdr:colOff>492125</xdr:colOff>
      <xdr:row>38</xdr:row>
      <xdr:rowOff>52350</xdr:rowOff>
    </xdr:to>
    <xdr:sp macro="" textlink="">
      <xdr:nvSpPr>
        <xdr:cNvPr id="534" name="フローチャート : 判断 533"/>
        <xdr:cNvSpPr/>
      </xdr:nvSpPr>
      <xdr:spPr>
        <a:xfrm>
          <a:off x="12763500" y="64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43477</xdr:rowOff>
    </xdr:from>
    <xdr:ext cx="534377" cy="259045"/>
    <xdr:sp macro="" textlink="">
      <xdr:nvSpPr>
        <xdr:cNvPr id="535" name="テキスト ボックス 534"/>
        <xdr:cNvSpPr txBox="1"/>
      </xdr:nvSpPr>
      <xdr:spPr>
        <a:xfrm>
          <a:off x="12547111" y="65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116370</xdr:rowOff>
    </xdr:from>
    <xdr:to>
      <xdr:col>23</xdr:col>
      <xdr:colOff>568325</xdr:colOff>
      <xdr:row>37</xdr:row>
      <xdr:rowOff>46520</xdr:rowOff>
    </xdr:to>
    <xdr:sp macro="" textlink="">
      <xdr:nvSpPr>
        <xdr:cNvPr id="541" name="円/楕円 540"/>
        <xdr:cNvSpPr/>
      </xdr:nvSpPr>
      <xdr:spPr>
        <a:xfrm>
          <a:off x="16268700" y="62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94797</xdr:rowOff>
    </xdr:from>
    <xdr:ext cx="534377" cy="259045"/>
    <xdr:sp macro="" textlink="">
      <xdr:nvSpPr>
        <xdr:cNvPr id="542" name="消防費該当値テキスト"/>
        <xdr:cNvSpPr txBox="1"/>
      </xdr:nvSpPr>
      <xdr:spPr>
        <a:xfrm>
          <a:off x="16370300" y="62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4128</xdr:rowOff>
    </xdr:from>
    <xdr:to>
      <xdr:col>22</xdr:col>
      <xdr:colOff>415925</xdr:colOff>
      <xdr:row>37</xdr:row>
      <xdr:rowOff>105728</xdr:rowOff>
    </xdr:to>
    <xdr:sp macro="" textlink="">
      <xdr:nvSpPr>
        <xdr:cNvPr id="543" name="円/楕円 542"/>
        <xdr:cNvSpPr/>
      </xdr:nvSpPr>
      <xdr:spPr>
        <a:xfrm>
          <a:off x="15430500" y="6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96855</xdr:rowOff>
    </xdr:from>
    <xdr:ext cx="534377" cy="259045"/>
    <xdr:sp macro="" textlink="">
      <xdr:nvSpPr>
        <xdr:cNvPr id="544" name="テキスト ボックス 543"/>
        <xdr:cNvSpPr txBox="1"/>
      </xdr:nvSpPr>
      <xdr:spPr>
        <a:xfrm>
          <a:off x="15214111" y="64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120256</xdr:rowOff>
    </xdr:from>
    <xdr:to>
      <xdr:col>21</xdr:col>
      <xdr:colOff>212725</xdr:colOff>
      <xdr:row>38</xdr:row>
      <xdr:rowOff>50406</xdr:rowOff>
    </xdr:to>
    <xdr:sp macro="" textlink="">
      <xdr:nvSpPr>
        <xdr:cNvPr id="545" name="円/楕円 544"/>
        <xdr:cNvSpPr/>
      </xdr:nvSpPr>
      <xdr:spPr>
        <a:xfrm>
          <a:off x="14541500" y="64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41533</xdr:rowOff>
    </xdr:from>
    <xdr:ext cx="534377" cy="259045"/>
    <xdr:sp macro="" textlink="">
      <xdr:nvSpPr>
        <xdr:cNvPr id="546" name="テキスト ボックス 545"/>
        <xdr:cNvSpPr txBox="1"/>
      </xdr:nvSpPr>
      <xdr:spPr>
        <a:xfrm>
          <a:off x="14325111" y="655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27940</xdr:rowOff>
    </xdr:from>
    <xdr:to>
      <xdr:col>20</xdr:col>
      <xdr:colOff>9525</xdr:colOff>
      <xdr:row>37</xdr:row>
      <xdr:rowOff>129540</xdr:rowOff>
    </xdr:to>
    <xdr:sp macro="" textlink="">
      <xdr:nvSpPr>
        <xdr:cNvPr id="547" name="円/楕円 546"/>
        <xdr:cNvSpPr/>
      </xdr:nvSpPr>
      <xdr:spPr>
        <a:xfrm>
          <a:off x="13652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146067</xdr:rowOff>
    </xdr:from>
    <xdr:ext cx="534377" cy="259045"/>
    <xdr:sp macro="" textlink="">
      <xdr:nvSpPr>
        <xdr:cNvPr id="548" name="テキスト ボックス 547"/>
        <xdr:cNvSpPr txBox="1"/>
      </xdr:nvSpPr>
      <xdr:spPr>
        <a:xfrm>
          <a:off x="13436111" y="61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59601</xdr:rowOff>
    </xdr:from>
    <xdr:to>
      <xdr:col>18</xdr:col>
      <xdr:colOff>492125</xdr:colOff>
      <xdr:row>37</xdr:row>
      <xdr:rowOff>161201</xdr:rowOff>
    </xdr:to>
    <xdr:sp macro="" textlink="">
      <xdr:nvSpPr>
        <xdr:cNvPr id="549" name="円/楕円 548"/>
        <xdr:cNvSpPr/>
      </xdr:nvSpPr>
      <xdr:spPr>
        <a:xfrm>
          <a:off x="12763500" y="64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6278</xdr:rowOff>
    </xdr:from>
    <xdr:ext cx="534377" cy="259045"/>
    <xdr:sp macro="" textlink="">
      <xdr:nvSpPr>
        <xdr:cNvPr id="550" name="テキスト ボックス 549"/>
        <xdr:cNvSpPr txBox="1"/>
      </xdr:nvSpPr>
      <xdr:spPr>
        <a:xfrm>
          <a:off x="12547111" y="61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138100</xdr:rowOff>
    </xdr:from>
    <xdr:to>
      <xdr:col>23</xdr:col>
      <xdr:colOff>517525</xdr:colOff>
      <xdr:row>57</xdr:row>
      <xdr:rowOff>145284</xdr:rowOff>
    </xdr:to>
    <xdr:cxnSp macro="">
      <xdr:nvCxnSpPr>
        <xdr:cNvPr id="582" name="直線コネクタ 581"/>
        <xdr:cNvCxnSpPr/>
      </xdr:nvCxnSpPr>
      <xdr:spPr>
        <a:xfrm>
          <a:off x="15481300" y="9910750"/>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138100</xdr:rowOff>
    </xdr:from>
    <xdr:to>
      <xdr:col>22</xdr:col>
      <xdr:colOff>365125</xdr:colOff>
      <xdr:row>58</xdr:row>
      <xdr:rowOff>25433</xdr:rowOff>
    </xdr:to>
    <xdr:cxnSp macro="">
      <xdr:nvCxnSpPr>
        <xdr:cNvPr id="585" name="直線コネクタ 584"/>
        <xdr:cNvCxnSpPr/>
      </xdr:nvCxnSpPr>
      <xdr:spPr>
        <a:xfrm flipV="1">
          <a:off x="14592300" y="991075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76735</xdr:rowOff>
    </xdr:from>
    <xdr:to>
      <xdr:col>22</xdr:col>
      <xdr:colOff>415925</xdr:colOff>
      <xdr:row>57</xdr:row>
      <xdr:rowOff>6885</xdr:rowOff>
    </xdr:to>
    <xdr:sp macro="" textlink="">
      <xdr:nvSpPr>
        <xdr:cNvPr id="586" name="フローチャート : 判断 585"/>
        <xdr:cNvSpPr/>
      </xdr:nvSpPr>
      <xdr:spPr>
        <a:xfrm>
          <a:off x="15430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23412</xdr:rowOff>
    </xdr:from>
    <xdr:ext cx="534377" cy="259045"/>
    <xdr:sp macro="" textlink="">
      <xdr:nvSpPr>
        <xdr:cNvPr id="587" name="テキスト ボックス 586"/>
        <xdr:cNvSpPr txBox="1"/>
      </xdr:nvSpPr>
      <xdr:spPr>
        <a:xfrm>
          <a:off x="15214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25433</xdr:rowOff>
    </xdr:from>
    <xdr:to>
      <xdr:col>21</xdr:col>
      <xdr:colOff>161925</xdr:colOff>
      <xdr:row>58</xdr:row>
      <xdr:rowOff>74843</xdr:rowOff>
    </xdr:to>
    <xdr:cxnSp macro="">
      <xdr:nvCxnSpPr>
        <xdr:cNvPr id="588" name="直線コネクタ 587"/>
        <xdr:cNvCxnSpPr/>
      </xdr:nvCxnSpPr>
      <xdr:spPr>
        <a:xfrm flipV="1">
          <a:off x="13703300" y="9969533"/>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87594</xdr:rowOff>
    </xdr:from>
    <xdr:to>
      <xdr:col>21</xdr:col>
      <xdr:colOff>212725</xdr:colOff>
      <xdr:row>57</xdr:row>
      <xdr:rowOff>17744</xdr:rowOff>
    </xdr:to>
    <xdr:sp macro="" textlink="">
      <xdr:nvSpPr>
        <xdr:cNvPr id="589" name="フローチャート : 判断 588"/>
        <xdr:cNvSpPr/>
      </xdr:nvSpPr>
      <xdr:spPr>
        <a:xfrm>
          <a:off x="14541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34271</xdr:rowOff>
    </xdr:from>
    <xdr:ext cx="534377" cy="259045"/>
    <xdr:sp macro="" textlink="">
      <xdr:nvSpPr>
        <xdr:cNvPr id="590" name="テキスト ボックス 589"/>
        <xdr:cNvSpPr txBox="1"/>
      </xdr:nvSpPr>
      <xdr:spPr>
        <a:xfrm>
          <a:off x="14325111" y="94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46203</xdr:rowOff>
    </xdr:from>
    <xdr:to>
      <xdr:col>19</xdr:col>
      <xdr:colOff>644525</xdr:colOff>
      <xdr:row>58</xdr:row>
      <xdr:rowOff>74843</xdr:rowOff>
    </xdr:to>
    <xdr:cxnSp macro="">
      <xdr:nvCxnSpPr>
        <xdr:cNvPr id="591" name="直線コネクタ 590"/>
        <xdr:cNvCxnSpPr/>
      </xdr:nvCxnSpPr>
      <xdr:spPr>
        <a:xfrm>
          <a:off x="12814300" y="9990303"/>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7927</xdr:rowOff>
    </xdr:from>
    <xdr:to>
      <xdr:col>20</xdr:col>
      <xdr:colOff>9525</xdr:colOff>
      <xdr:row>56</xdr:row>
      <xdr:rowOff>109527</xdr:rowOff>
    </xdr:to>
    <xdr:sp macro="" textlink="">
      <xdr:nvSpPr>
        <xdr:cNvPr id="592" name="フローチャート : 判断 591"/>
        <xdr:cNvSpPr/>
      </xdr:nvSpPr>
      <xdr:spPr>
        <a:xfrm>
          <a:off x="13652500" y="96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126054</xdr:rowOff>
    </xdr:from>
    <xdr:ext cx="534377" cy="259045"/>
    <xdr:sp macro="" textlink="">
      <xdr:nvSpPr>
        <xdr:cNvPr id="593" name="テキスト ボックス 592"/>
        <xdr:cNvSpPr txBox="1"/>
      </xdr:nvSpPr>
      <xdr:spPr>
        <a:xfrm>
          <a:off x="13436111" y="938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154900</xdr:rowOff>
    </xdr:from>
    <xdr:to>
      <xdr:col>18</xdr:col>
      <xdr:colOff>492125</xdr:colOff>
      <xdr:row>57</xdr:row>
      <xdr:rowOff>85050</xdr:rowOff>
    </xdr:to>
    <xdr:sp macro="" textlink="">
      <xdr:nvSpPr>
        <xdr:cNvPr id="594" name="フローチャート : 判断 593"/>
        <xdr:cNvSpPr/>
      </xdr:nvSpPr>
      <xdr:spPr>
        <a:xfrm>
          <a:off x="12763500" y="97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101577</xdr:rowOff>
    </xdr:from>
    <xdr:ext cx="534377" cy="259045"/>
    <xdr:sp macro="" textlink="">
      <xdr:nvSpPr>
        <xdr:cNvPr id="595" name="テキスト ボックス 594"/>
        <xdr:cNvSpPr txBox="1"/>
      </xdr:nvSpPr>
      <xdr:spPr>
        <a:xfrm>
          <a:off x="12547111" y="95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94484</xdr:rowOff>
    </xdr:from>
    <xdr:to>
      <xdr:col>23</xdr:col>
      <xdr:colOff>568325</xdr:colOff>
      <xdr:row>58</xdr:row>
      <xdr:rowOff>24634</xdr:rowOff>
    </xdr:to>
    <xdr:sp macro="" textlink="">
      <xdr:nvSpPr>
        <xdr:cNvPr id="601" name="円/楕円 600"/>
        <xdr:cNvSpPr/>
      </xdr:nvSpPr>
      <xdr:spPr>
        <a:xfrm>
          <a:off x="16268700" y="98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9411</xdr:rowOff>
    </xdr:from>
    <xdr:ext cx="534377" cy="259045"/>
    <xdr:sp macro="" textlink="">
      <xdr:nvSpPr>
        <xdr:cNvPr id="602" name="教育費該当値テキスト"/>
        <xdr:cNvSpPr txBox="1"/>
      </xdr:nvSpPr>
      <xdr:spPr>
        <a:xfrm>
          <a:off x="16370300" y="978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38,158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87300</xdr:rowOff>
    </xdr:from>
    <xdr:to>
      <xdr:col>22</xdr:col>
      <xdr:colOff>415925</xdr:colOff>
      <xdr:row>58</xdr:row>
      <xdr:rowOff>17450</xdr:rowOff>
    </xdr:to>
    <xdr:sp macro="" textlink="">
      <xdr:nvSpPr>
        <xdr:cNvPr id="603" name="円/楕円 602"/>
        <xdr:cNvSpPr/>
      </xdr:nvSpPr>
      <xdr:spPr>
        <a:xfrm>
          <a:off x="15430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8577</xdr:rowOff>
    </xdr:from>
    <xdr:ext cx="534377" cy="259045"/>
    <xdr:sp macro="" textlink="">
      <xdr:nvSpPr>
        <xdr:cNvPr id="604" name="テキスト ボックス 603"/>
        <xdr:cNvSpPr txBox="1"/>
      </xdr:nvSpPr>
      <xdr:spPr>
        <a:xfrm>
          <a:off x="15214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146083</xdr:rowOff>
    </xdr:from>
    <xdr:to>
      <xdr:col>21</xdr:col>
      <xdr:colOff>212725</xdr:colOff>
      <xdr:row>58</xdr:row>
      <xdr:rowOff>76233</xdr:rowOff>
    </xdr:to>
    <xdr:sp macro="" textlink="">
      <xdr:nvSpPr>
        <xdr:cNvPr id="605" name="円/楕円 604"/>
        <xdr:cNvSpPr/>
      </xdr:nvSpPr>
      <xdr:spPr>
        <a:xfrm>
          <a:off x="14541500" y="99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67360</xdr:rowOff>
    </xdr:from>
    <xdr:ext cx="534377" cy="259045"/>
    <xdr:sp macro="" textlink="">
      <xdr:nvSpPr>
        <xdr:cNvPr id="606" name="テキスト ボックス 605"/>
        <xdr:cNvSpPr txBox="1"/>
      </xdr:nvSpPr>
      <xdr:spPr>
        <a:xfrm>
          <a:off x="14325111" y="100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24043</xdr:rowOff>
    </xdr:from>
    <xdr:to>
      <xdr:col>20</xdr:col>
      <xdr:colOff>9525</xdr:colOff>
      <xdr:row>58</xdr:row>
      <xdr:rowOff>125643</xdr:rowOff>
    </xdr:to>
    <xdr:sp macro="" textlink="">
      <xdr:nvSpPr>
        <xdr:cNvPr id="607" name="円/楕円 606"/>
        <xdr:cNvSpPr/>
      </xdr:nvSpPr>
      <xdr:spPr>
        <a:xfrm>
          <a:off x="13652500" y="99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116770</xdr:rowOff>
    </xdr:from>
    <xdr:ext cx="534377" cy="259045"/>
    <xdr:sp macro="" textlink="">
      <xdr:nvSpPr>
        <xdr:cNvPr id="608" name="テキスト ボックス 607"/>
        <xdr:cNvSpPr txBox="1"/>
      </xdr:nvSpPr>
      <xdr:spPr>
        <a:xfrm>
          <a:off x="13436111" y="100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166853</xdr:rowOff>
    </xdr:from>
    <xdr:to>
      <xdr:col>18</xdr:col>
      <xdr:colOff>492125</xdr:colOff>
      <xdr:row>58</xdr:row>
      <xdr:rowOff>97003</xdr:rowOff>
    </xdr:to>
    <xdr:sp macro="" textlink="">
      <xdr:nvSpPr>
        <xdr:cNvPr id="609" name="円/楕円 608"/>
        <xdr:cNvSpPr/>
      </xdr:nvSpPr>
      <xdr:spPr>
        <a:xfrm>
          <a:off x="12763500" y="993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88130</xdr:rowOff>
    </xdr:from>
    <xdr:ext cx="534377" cy="259045"/>
    <xdr:sp macro="" textlink="">
      <xdr:nvSpPr>
        <xdr:cNvPr id="610" name="テキスト ボックス 609"/>
        <xdr:cNvSpPr txBox="1"/>
      </xdr:nvSpPr>
      <xdr:spPr>
        <a:xfrm>
          <a:off x="12547111" y="1003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139157</xdr:rowOff>
    </xdr:from>
    <xdr:to>
      <xdr:col>22</xdr:col>
      <xdr:colOff>415925</xdr:colOff>
      <xdr:row>78</xdr:row>
      <xdr:rowOff>69307</xdr:rowOff>
    </xdr:to>
    <xdr:sp macro="" textlink="">
      <xdr:nvSpPr>
        <xdr:cNvPr id="639" name="フローチャート : 判断 638"/>
        <xdr:cNvSpPr/>
      </xdr:nvSpPr>
      <xdr:spPr>
        <a:xfrm>
          <a:off x="15430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85834</xdr:rowOff>
    </xdr:from>
    <xdr:ext cx="469744" cy="259045"/>
    <xdr:sp macro="" textlink="">
      <xdr:nvSpPr>
        <xdr:cNvPr id="640" name="テキスト ボックス 639"/>
        <xdr:cNvSpPr txBox="1"/>
      </xdr:nvSpPr>
      <xdr:spPr>
        <a:xfrm>
          <a:off x="15246427" y="131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19103</xdr:rowOff>
    </xdr:from>
    <xdr:to>
      <xdr:col>21</xdr:col>
      <xdr:colOff>161925</xdr:colOff>
      <xdr:row>78</xdr:row>
      <xdr:rowOff>25400</xdr:rowOff>
    </xdr:to>
    <xdr:cxnSp macro="">
      <xdr:nvCxnSpPr>
        <xdr:cNvPr id="641" name="直線コネクタ 640"/>
        <xdr:cNvCxnSpPr/>
      </xdr:nvCxnSpPr>
      <xdr:spPr>
        <a:xfrm>
          <a:off x="13703300" y="13392203"/>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143776</xdr:rowOff>
    </xdr:from>
    <xdr:to>
      <xdr:col>21</xdr:col>
      <xdr:colOff>212725</xdr:colOff>
      <xdr:row>78</xdr:row>
      <xdr:rowOff>73926</xdr:rowOff>
    </xdr:to>
    <xdr:sp macro="" textlink="">
      <xdr:nvSpPr>
        <xdr:cNvPr id="642" name="フローチャート : 判断 641"/>
        <xdr:cNvSpPr/>
      </xdr:nvSpPr>
      <xdr:spPr>
        <a:xfrm>
          <a:off x="14541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90453</xdr:rowOff>
    </xdr:from>
    <xdr:ext cx="378565" cy="259045"/>
    <xdr:sp macro="" textlink="">
      <xdr:nvSpPr>
        <xdr:cNvPr id="643" name="テキスト ボックス 642"/>
        <xdr:cNvSpPr txBox="1"/>
      </xdr:nvSpPr>
      <xdr:spPr>
        <a:xfrm>
          <a:off x="14403017" y="13120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19103</xdr:rowOff>
    </xdr:from>
    <xdr:to>
      <xdr:col>19</xdr:col>
      <xdr:colOff>644525</xdr:colOff>
      <xdr:row>78</xdr:row>
      <xdr:rowOff>20839</xdr:rowOff>
    </xdr:to>
    <xdr:cxnSp macro="">
      <xdr:nvCxnSpPr>
        <xdr:cNvPr id="644" name="直線コネクタ 643"/>
        <xdr:cNvCxnSpPr/>
      </xdr:nvCxnSpPr>
      <xdr:spPr>
        <a:xfrm flipV="1">
          <a:off x="12814300" y="13392203"/>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139489</xdr:rowOff>
    </xdr:from>
    <xdr:to>
      <xdr:col>20</xdr:col>
      <xdr:colOff>9525</xdr:colOff>
      <xdr:row>78</xdr:row>
      <xdr:rowOff>69639</xdr:rowOff>
    </xdr:to>
    <xdr:sp macro="" textlink="">
      <xdr:nvSpPr>
        <xdr:cNvPr id="645" name="フローチャート : 判断 644"/>
        <xdr:cNvSpPr/>
      </xdr:nvSpPr>
      <xdr:spPr>
        <a:xfrm>
          <a:off x="13652500" y="1334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86166</xdr:rowOff>
    </xdr:from>
    <xdr:ext cx="469744" cy="259045"/>
    <xdr:sp macro="" textlink="">
      <xdr:nvSpPr>
        <xdr:cNvPr id="646" name="テキスト ボックス 645"/>
        <xdr:cNvSpPr txBox="1"/>
      </xdr:nvSpPr>
      <xdr:spPr>
        <a:xfrm>
          <a:off x="13468427" y="1311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139747</xdr:rowOff>
    </xdr:from>
    <xdr:to>
      <xdr:col>18</xdr:col>
      <xdr:colOff>492125</xdr:colOff>
      <xdr:row>78</xdr:row>
      <xdr:rowOff>69897</xdr:rowOff>
    </xdr:to>
    <xdr:sp macro="" textlink="">
      <xdr:nvSpPr>
        <xdr:cNvPr id="647" name="フローチャート : 判断 646"/>
        <xdr:cNvSpPr/>
      </xdr:nvSpPr>
      <xdr:spPr>
        <a:xfrm>
          <a:off x="12763500" y="1334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86424</xdr:rowOff>
    </xdr:from>
    <xdr:ext cx="469744" cy="259045"/>
    <xdr:sp macro="" textlink="">
      <xdr:nvSpPr>
        <xdr:cNvPr id="648" name="テキスト ボックス 647"/>
        <xdr:cNvSpPr txBox="1"/>
      </xdr:nvSpPr>
      <xdr:spPr>
        <a:xfrm>
          <a:off x="12579427" y="1311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4" name="円/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56" name="円/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57" name="テキスト ボックス 65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8" name="円/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59" name="テキスト ボックス 65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139753</xdr:rowOff>
    </xdr:from>
    <xdr:to>
      <xdr:col>20</xdr:col>
      <xdr:colOff>9525</xdr:colOff>
      <xdr:row>78</xdr:row>
      <xdr:rowOff>69903</xdr:rowOff>
    </xdr:to>
    <xdr:sp macro="" textlink="">
      <xdr:nvSpPr>
        <xdr:cNvPr id="660" name="円/楕円 659"/>
        <xdr:cNvSpPr/>
      </xdr:nvSpPr>
      <xdr:spPr>
        <a:xfrm>
          <a:off x="13652500" y="133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61030</xdr:rowOff>
    </xdr:from>
    <xdr:ext cx="469744" cy="259045"/>
    <xdr:sp macro="" textlink="">
      <xdr:nvSpPr>
        <xdr:cNvPr id="661" name="テキスト ボックス 660"/>
        <xdr:cNvSpPr txBox="1"/>
      </xdr:nvSpPr>
      <xdr:spPr>
        <a:xfrm>
          <a:off x="13468427" y="1343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141489</xdr:rowOff>
    </xdr:from>
    <xdr:to>
      <xdr:col>18</xdr:col>
      <xdr:colOff>492125</xdr:colOff>
      <xdr:row>78</xdr:row>
      <xdr:rowOff>71639</xdr:rowOff>
    </xdr:to>
    <xdr:sp macro="" textlink="">
      <xdr:nvSpPr>
        <xdr:cNvPr id="662" name="円/楕円 661"/>
        <xdr:cNvSpPr/>
      </xdr:nvSpPr>
      <xdr:spPr>
        <a:xfrm>
          <a:off x="12763500" y="133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62766</xdr:rowOff>
    </xdr:from>
    <xdr:ext cx="378565" cy="259045"/>
    <xdr:sp macro="" textlink="">
      <xdr:nvSpPr>
        <xdr:cNvPr id="663" name="テキスト ボックス 662"/>
        <xdr:cNvSpPr txBox="1"/>
      </xdr:nvSpPr>
      <xdr:spPr>
        <a:xfrm>
          <a:off x="12625017" y="1343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105829</xdr:rowOff>
    </xdr:from>
    <xdr:to>
      <xdr:col>23</xdr:col>
      <xdr:colOff>517525</xdr:colOff>
      <xdr:row>97</xdr:row>
      <xdr:rowOff>122898</xdr:rowOff>
    </xdr:to>
    <xdr:cxnSp macro="">
      <xdr:nvCxnSpPr>
        <xdr:cNvPr id="692" name="直線コネクタ 691"/>
        <xdr:cNvCxnSpPr/>
      </xdr:nvCxnSpPr>
      <xdr:spPr>
        <a:xfrm>
          <a:off x="15481300" y="16736479"/>
          <a:ext cx="8382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105829</xdr:rowOff>
    </xdr:from>
    <xdr:to>
      <xdr:col>22</xdr:col>
      <xdr:colOff>365125</xdr:colOff>
      <xdr:row>97</xdr:row>
      <xdr:rowOff>117030</xdr:rowOff>
    </xdr:to>
    <xdr:cxnSp macro="">
      <xdr:nvCxnSpPr>
        <xdr:cNvPr id="695" name="直線コネクタ 694"/>
        <xdr:cNvCxnSpPr/>
      </xdr:nvCxnSpPr>
      <xdr:spPr>
        <a:xfrm flipV="1">
          <a:off x="14592300" y="1673647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108339</xdr:rowOff>
    </xdr:from>
    <xdr:to>
      <xdr:col>22</xdr:col>
      <xdr:colOff>415925</xdr:colOff>
      <xdr:row>97</xdr:row>
      <xdr:rowOff>38489</xdr:rowOff>
    </xdr:to>
    <xdr:sp macro="" textlink="">
      <xdr:nvSpPr>
        <xdr:cNvPr id="696" name="フローチャート : 判断 695"/>
        <xdr:cNvSpPr/>
      </xdr:nvSpPr>
      <xdr:spPr>
        <a:xfrm>
          <a:off x="15430500" y="165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55016</xdr:rowOff>
    </xdr:from>
    <xdr:ext cx="534377" cy="259045"/>
    <xdr:sp macro="" textlink="">
      <xdr:nvSpPr>
        <xdr:cNvPr id="697" name="テキスト ボックス 696"/>
        <xdr:cNvSpPr txBox="1"/>
      </xdr:nvSpPr>
      <xdr:spPr>
        <a:xfrm>
          <a:off x="15214111" y="163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117030</xdr:rowOff>
    </xdr:from>
    <xdr:to>
      <xdr:col>21</xdr:col>
      <xdr:colOff>161925</xdr:colOff>
      <xdr:row>97</xdr:row>
      <xdr:rowOff>148760</xdr:rowOff>
    </xdr:to>
    <xdr:cxnSp macro="">
      <xdr:nvCxnSpPr>
        <xdr:cNvPr id="698" name="直線コネクタ 697"/>
        <xdr:cNvCxnSpPr/>
      </xdr:nvCxnSpPr>
      <xdr:spPr>
        <a:xfrm flipV="1">
          <a:off x="13703300" y="16747680"/>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107890</xdr:rowOff>
    </xdr:from>
    <xdr:to>
      <xdr:col>21</xdr:col>
      <xdr:colOff>212725</xdr:colOff>
      <xdr:row>97</xdr:row>
      <xdr:rowOff>38040</xdr:rowOff>
    </xdr:to>
    <xdr:sp macro="" textlink="">
      <xdr:nvSpPr>
        <xdr:cNvPr id="699" name="フローチャート : 判断 698"/>
        <xdr:cNvSpPr/>
      </xdr:nvSpPr>
      <xdr:spPr>
        <a:xfrm>
          <a:off x="14541500" y="1656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54567</xdr:rowOff>
    </xdr:from>
    <xdr:ext cx="534377" cy="259045"/>
    <xdr:sp macro="" textlink="">
      <xdr:nvSpPr>
        <xdr:cNvPr id="700" name="テキスト ボックス 699"/>
        <xdr:cNvSpPr txBox="1"/>
      </xdr:nvSpPr>
      <xdr:spPr>
        <a:xfrm>
          <a:off x="14325111" y="163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132347</xdr:rowOff>
    </xdr:from>
    <xdr:to>
      <xdr:col>19</xdr:col>
      <xdr:colOff>644525</xdr:colOff>
      <xdr:row>97</xdr:row>
      <xdr:rowOff>148760</xdr:rowOff>
    </xdr:to>
    <xdr:cxnSp macro="">
      <xdr:nvCxnSpPr>
        <xdr:cNvPr id="701" name="直線コネクタ 700"/>
        <xdr:cNvCxnSpPr/>
      </xdr:nvCxnSpPr>
      <xdr:spPr>
        <a:xfrm>
          <a:off x="12814300" y="16762997"/>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116301</xdr:rowOff>
    </xdr:from>
    <xdr:to>
      <xdr:col>20</xdr:col>
      <xdr:colOff>9525</xdr:colOff>
      <xdr:row>97</xdr:row>
      <xdr:rowOff>46451</xdr:rowOff>
    </xdr:to>
    <xdr:sp macro="" textlink="">
      <xdr:nvSpPr>
        <xdr:cNvPr id="702" name="フローチャート : 判断 701"/>
        <xdr:cNvSpPr/>
      </xdr:nvSpPr>
      <xdr:spPr>
        <a:xfrm>
          <a:off x="13652500" y="165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62978</xdr:rowOff>
    </xdr:from>
    <xdr:ext cx="534377" cy="259045"/>
    <xdr:sp macro="" textlink="">
      <xdr:nvSpPr>
        <xdr:cNvPr id="703" name="テキスト ボックス 702"/>
        <xdr:cNvSpPr txBox="1"/>
      </xdr:nvSpPr>
      <xdr:spPr>
        <a:xfrm>
          <a:off x="13436111" y="163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109421</xdr:rowOff>
    </xdr:from>
    <xdr:to>
      <xdr:col>18</xdr:col>
      <xdr:colOff>492125</xdr:colOff>
      <xdr:row>97</xdr:row>
      <xdr:rowOff>39571</xdr:rowOff>
    </xdr:to>
    <xdr:sp macro="" textlink="">
      <xdr:nvSpPr>
        <xdr:cNvPr id="704" name="フローチャート : 判断 703"/>
        <xdr:cNvSpPr/>
      </xdr:nvSpPr>
      <xdr:spPr>
        <a:xfrm>
          <a:off x="12763500" y="1656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56098</xdr:rowOff>
    </xdr:from>
    <xdr:ext cx="534377" cy="259045"/>
    <xdr:sp macro="" textlink="">
      <xdr:nvSpPr>
        <xdr:cNvPr id="705" name="テキスト ボックス 704"/>
        <xdr:cNvSpPr txBox="1"/>
      </xdr:nvSpPr>
      <xdr:spPr>
        <a:xfrm>
          <a:off x="12547111" y="1634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72098</xdr:rowOff>
    </xdr:from>
    <xdr:to>
      <xdr:col>23</xdr:col>
      <xdr:colOff>568325</xdr:colOff>
      <xdr:row>98</xdr:row>
      <xdr:rowOff>2248</xdr:rowOff>
    </xdr:to>
    <xdr:sp macro="" textlink="">
      <xdr:nvSpPr>
        <xdr:cNvPr id="711" name="円/楕円 710"/>
        <xdr:cNvSpPr/>
      </xdr:nvSpPr>
      <xdr:spPr>
        <a:xfrm>
          <a:off x="16268700" y="167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158475</xdr:rowOff>
    </xdr:from>
    <xdr:ext cx="534377" cy="259045"/>
    <xdr:sp macro="" textlink="">
      <xdr:nvSpPr>
        <xdr:cNvPr id="712" name="公債費該当値テキスト"/>
        <xdr:cNvSpPr txBox="1"/>
      </xdr:nvSpPr>
      <xdr:spPr>
        <a:xfrm>
          <a:off x="16370300" y="166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55029</xdr:rowOff>
    </xdr:from>
    <xdr:to>
      <xdr:col>22</xdr:col>
      <xdr:colOff>415925</xdr:colOff>
      <xdr:row>97</xdr:row>
      <xdr:rowOff>156629</xdr:rowOff>
    </xdr:to>
    <xdr:sp macro="" textlink="">
      <xdr:nvSpPr>
        <xdr:cNvPr id="713" name="円/楕円 712"/>
        <xdr:cNvSpPr/>
      </xdr:nvSpPr>
      <xdr:spPr>
        <a:xfrm>
          <a:off x="15430500" y="166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147756</xdr:rowOff>
    </xdr:from>
    <xdr:ext cx="534377" cy="259045"/>
    <xdr:sp macro="" textlink="">
      <xdr:nvSpPr>
        <xdr:cNvPr id="714" name="テキスト ボックス 713"/>
        <xdr:cNvSpPr txBox="1"/>
      </xdr:nvSpPr>
      <xdr:spPr>
        <a:xfrm>
          <a:off x="15214111" y="167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66230</xdr:rowOff>
    </xdr:from>
    <xdr:to>
      <xdr:col>21</xdr:col>
      <xdr:colOff>212725</xdr:colOff>
      <xdr:row>97</xdr:row>
      <xdr:rowOff>167830</xdr:rowOff>
    </xdr:to>
    <xdr:sp macro="" textlink="">
      <xdr:nvSpPr>
        <xdr:cNvPr id="715" name="円/楕円 714"/>
        <xdr:cNvSpPr/>
      </xdr:nvSpPr>
      <xdr:spPr>
        <a:xfrm>
          <a:off x="14541500" y="166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158957</xdr:rowOff>
    </xdr:from>
    <xdr:ext cx="534377" cy="259045"/>
    <xdr:sp macro="" textlink="">
      <xdr:nvSpPr>
        <xdr:cNvPr id="716" name="テキスト ボックス 715"/>
        <xdr:cNvSpPr txBox="1"/>
      </xdr:nvSpPr>
      <xdr:spPr>
        <a:xfrm>
          <a:off x="14325111"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97960</xdr:rowOff>
    </xdr:from>
    <xdr:to>
      <xdr:col>20</xdr:col>
      <xdr:colOff>9525</xdr:colOff>
      <xdr:row>98</xdr:row>
      <xdr:rowOff>28110</xdr:rowOff>
    </xdr:to>
    <xdr:sp macro="" textlink="">
      <xdr:nvSpPr>
        <xdr:cNvPr id="717" name="円/楕円 716"/>
        <xdr:cNvSpPr/>
      </xdr:nvSpPr>
      <xdr:spPr>
        <a:xfrm>
          <a:off x="13652500" y="167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19237</xdr:rowOff>
    </xdr:from>
    <xdr:ext cx="534377" cy="259045"/>
    <xdr:sp macro="" textlink="">
      <xdr:nvSpPr>
        <xdr:cNvPr id="718" name="テキスト ボックス 717"/>
        <xdr:cNvSpPr txBox="1"/>
      </xdr:nvSpPr>
      <xdr:spPr>
        <a:xfrm>
          <a:off x="13436111" y="1682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81547</xdr:rowOff>
    </xdr:from>
    <xdr:to>
      <xdr:col>18</xdr:col>
      <xdr:colOff>492125</xdr:colOff>
      <xdr:row>98</xdr:row>
      <xdr:rowOff>11697</xdr:rowOff>
    </xdr:to>
    <xdr:sp macro="" textlink="">
      <xdr:nvSpPr>
        <xdr:cNvPr id="719" name="円/楕円 718"/>
        <xdr:cNvSpPr/>
      </xdr:nvSpPr>
      <xdr:spPr>
        <a:xfrm>
          <a:off x="12763500" y="167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2824</xdr:rowOff>
    </xdr:from>
    <xdr:ext cx="534377" cy="259045"/>
    <xdr:sp macro="" textlink="">
      <xdr:nvSpPr>
        <xdr:cNvPr id="720" name="テキスト ボックス 719"/>
        <xdr:cNvSpPr txBox="1"/>
      </xdr:nvSpPr>
      <xdr:spPr>
        <a:xfrm>
          <a:off x="12547111" y="168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29028</xdr:rowOff>
    </xdr:from>
    <xdr:to>
      <xdr:col>31</xdr:col>
      <xdr:colOff>85725</xdr:colOff>
      <xdr:row>39</xdr:row>
      <xdr:rowOff>130628</xdr:rowOff>
    </xdr:to>
    <xdr:sp macro="" textlink="">
      <xdr:nvSpPr>
        <xdr:cNvPr id="755" name="フローチャート : 判断 754"/>
        <xdr:cNvSpPr/>
      </xdr:nvSpPr>
      <xdr:spPr>
        <a:xfrm>
          <a:off x="21272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147155</xdr:rowOff>
    </xdr:from>
    <xdr:ext cx="378565" cy="259045"/>
    <xdr:sp macro="" textlink="">
      <xdr:nvSpPr>
        <xdr:cNvPr id="756" name="テキスト ボックス 755"/>
        <xdr:cNvSpPr txBox="1"/>
      </xdr:nvSpPr>
      <xdr:spPr>
        <a:xfrm>
          <a:off x="21134017" y="6490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38499</xdr:rowOff>
    </xdr:from>
    <xdr:to>
      <xdr:col>29</xdr:col>
      <xdr:colOff>568325</xdr:colOff>
      <xdr:row>39</xdr:row>
      <xdr:rowOff>140099</xdr:rowOff>
    </xdr:to>
    <xdr:sp macro="" textlink="">
      <xdr:nvSpPr>
        <xdr:cNvPr id="758" name="フローチャート : 判断 757"/>
        <xdr:cNvSpPr/>
      </xdr:nvSpPr>
      <xdr:spPr>
        <a:xfrm>
          <a:off x="20383500" y="672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156626</xdr:rowOff>
    </xdr:from>
    <xdr:ext cx="313932" cy="259045"/>
    <xdr:sp macro="" textlink="">
      <xdr:nvSpPr>
        <xdr:cNvPr id="759" name="テキスト ボックス 758"/>
        <xdr:cNvSpPr txBox="1"/>
      </xdr:nvSpPr>
      <xdr:spPr>
        <a:xfrm>
          <a:off x="20277333" y="6500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77143</xdr:rowOff>
    </xdr:from>
    <xdr:to>
      <xdr:col>28</xdr:col>
      <xdr:colOff>365125</xdr:colOff>
      <xdr:row>39</xdr:row>
      <xdr:rowOff>7293</xdr:rowOff>
    </xdr:to>
    <xdr:sp macro="" textlink="">
      <xdr:nvSpPr>
        <xdr:cNvPr id="761" name="フローチャート : 判断 760"/>
        <xdr:cNvSpPr/>
      </xdr:nvSpPr>
      <xdr:spPr>
        <a:xfrm>
          <a:off x="19494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23820</xdr:rowOff>
    </xdr:from>
    <xdr:ext cx="469744" cy="259045"/>
    <xdr:sp macro="" textlink="">
      <xdr:nvSpPr>
        <xdr:cNvPr id="762" name="テキスト ボックス 761"/>
        <xdr:cNvSpPr txBox="1"/>
      </xdr:nvSpPr>
      <xdr:spPr>
        <a:xfrm>
          <a:off x="19310427" y="636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15748</xdr:rowOff>
    </xdr:from>
    <xdr:to>
      <xdr:col>27</xdr:col>
      <xdr:colOff>161925</xdr:colOff>
      <xdr:row>39</xdr:row>
      <xdr:rowOff>117348</xdr:rowOff>
    </xdr:to>
    <xdr:sp macro="" textlink="">
      <xdr:nvSpPr>
        <xdr:cNvPr id="763" name="フローチャート : 判断 762"/>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133875</xdr:rowOff>
    </xdr:from>
    <xdr:ext cx="378565" cy="259045"/>
    <xdr:sp macro="" textlink="">
      <xdr:nvSpPr>
        <xdr:cNvPr id="764" name="テキスト ボックス 763"/>
        <xdr:cNvSpPr txBox="1"/>
      </xdr:nvSpPr>
      <xdr:spPr>
        <a:xfrm>
          <a:off x="18467017" y="6477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総務費については、平成</a:t>
          </a:r>
          <a:r>
            <a:rPr kumimoji="1" lang="en-US" altLang="ja-JP" sz="1300">
              <a:latin typeface="ＭＳ Ｐゴシック"/>
            </a:rPr>
            <a:t>25</a:t>
          </a:r>
          <a:r>
            <a:rPr kumimoji="1" lang="ja-JP" altLang="en-US" sz="1300">
              <a:latin typeface="ＭＳ Ｐゴシック"/>
            </a:rPr>
            <a:t>年度に住民一人当たり</a:t>
          </a:r>
          <a:r>
            <a:rPr kumimoji="1" lang="en-US" altLang="ja-JP" sz="1300">
              <a:latin typeface="ＭＳ Ｐゴシック"/>
            </a:rPr>
            <a:t>189,622</a:t>
          </a:r>
          <a:r>
            <a:rPr kumimoji="1" lang="ja-JP" altLang="en-US" sz="1300">
              <a:latin typeface="ＭＳ Ｐゴシック"/>
            </a:rPr>
            <a:t>円となり、単年度の大幅な増を示しているが、これは南足柄市土地開発公社の解散に伴う代位弁済を要因とする。</a:t>
          </a:r>
          <a:endParaRPr kumimoji="1" lang="en-US" altLang="ja-JP" sz="1300">
            <a:latin typeface="ＭＳ Ｐゴシック"/>
          </a:endParaRPr>
        </a:p>
        <a:p>
          <a:r>
            <a:rPr kumimoji="1" lang="ja-JP" altLang="en-US" sz="1300">
              <a:latin typeface="ＭＳ Ｐゴシック"/>
            </a:rPr>
            <a:t>消防費は平成</a:t>
          </a:r>
          <a:r>
            <a:rPr kumimoji="1" lang="en-US" altLang="ja-JP" sz="1300">
              <a:latin typeface="ＭＳ Ｐゴシック"/>
            </a:rPr>
            <a:t>27</a:t>
          </a:r>
          <a:r>
            <a:rPr kumimoji="1" lang="ja-JP" altLang="en-US" sz="1300">
              <a:latin typeface="ＭＳ Ｐゴシック"/>
            </a:rPr>
            <a:t>年度住民一人当たり</a:t>
          </a:r>
          <a:r>
            <a:rPr kumimoji="1" lang="en-US" altLang="ja-JP" sz="1300">
              <a:latin typeface="ＭＳ Ｐゴシック"/>
            </a:rPr>
            <a:t>20,279</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年度以降上昇している。これは、小田原広域消防における退職者の増や資機材の更新に伴い、当市負担金が増加したことによるものである。</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38,158</a:t>
          </a:r>
          <a:r>
            <a:rPr kumimoji="1" lang="ja-JP" altLang="en-US" sz="1300">
              <a:latin typeface="ＭＳ Ｐゴシック"/>
            </a:rPr>
            <a:t>円となっており、平成</a:t>
          </a:r>
          <a:r>
            <a:rPr kumimoji="1" lang="en-US" altLang="ja-JP" sz="1300">
              <a:latin typeface="ＭＳ Ｐゴシック"/>
            </a:rPr>
            <a:t>25</a:t>
          </a:r>
          <a:r>
            <a:rPr kumimoji="1" lang="ja-JP" altLang="en-US" sz="1300">
              <a:latin typeface="ＭＳ Ｐゴシック"/>
            </a:rPr>
            <a:t>年度以後は上昇傾向にある。これは、学校教育の充実を図るため、小学校校舎増築工事やトイレ快適化事業、空調機整備事業など市内各小中学校の教育環境改善に重点的に取り組んできたことによる。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景気の悪化等により法人税に代表される市税の減少が進む中、経費節減などの行財政改革等により、支出の抑制に努めているが、依然として基金に頼らざるを得ない厳しい財政状況にある。この結果、平成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年度は実質単年度収支が▲</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今後については、収納対策及び定住化対策による歳入増や、経費節減などの行財政改革により、単年度収支が黒字になるよう財政の健全化に努める。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連結での赤字額は生じておらず、全ての会計において黒字で推移している。</a:t>
          </a:r>
        </a:p>
        <a:p>
          <a:r>
            <a:rPr kumimoji="1" lang="ja-JP" altLang="en-US" sz="1400">
              <a:latin typeface="ＭＳ ゴシック" pitchFamily="49" charset="-128"/>
              <a:ea typeface="ＭＳ ゴシック" pitchFamily="49" charset="-128"/>
            </a:rPr>
            <a:t>「国民健康保険事業」「下水道事業」「後期高齢者医療事業」「介護保険事業」の各会計に対しては、一般会計から繰出しをしている状況にあり、一般会計の財政を圧迫し負担が大きくなっている。</a:t>
          </a:r>
        </a:p>
        <a:p>
          <a:r>
            <a:rPr kumimoji="1" lang="ja-JP" altLang="en-US" sz="1400">
              <a:latin typeface="ＭＳ ゴシック" pitchFamily="49" charset="-128"/>
              <a:ea typeface="ＭＳ ゴシック" pitchFamily="49" charset="-128"/>
            </a:rPr>
            <a:t>一般会計の財務体質において収支バランスの構造改革が求められており、今後は各会計における収入確保が可能となるよう検討していく。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14052001</v>
      </c>
      <c r="BO4" s="409"/>
      <c r="BP4" s="409"/>
      <c r="BQ4" s="409"/>
      <c r="BR4" s="409"/>
      <c r="BS4" s="409"/>
      <c r="BT4" s="409"/>
      <c r="BU4" s="410"/>
      <c r="BV4" s="408">
        <v>14146678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3.5</v>
      </c>
      <c r="CU4" s="586"/>
      <c r="CV4" s="586"/>
      <c r="CW4" s="586"/>
      <c r="CX4" s="586"/>
      <c r="CY4" s="586"/>
      <c r="CZ4" s="586"/>
      <c r="DA4" s="587"/>
      <c r="DB4" s="585">
        <v>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13720913</v>
      </c>
      <c r="BO5" s="414"/>
      <c r="BP5" s="414"/>
      <c r="BQ5" s="414"/>
      <c r="BR5" s="414"/>
      <c r="BS5" s="414"/>
      <c r="BT5" s="414"/>
      <c r="BU5" s="415"/>
      <c r="BV5" s="413">
        <v>13866560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100.1</v>
      </c>
      <c r="CU5" s="384"/>
      <c r="CV5" s="384"/>
      <c r="CW5" s="384"/>
      <c r="CX5" s="384"/>
      <c r="CY5" s="384"/>
      <c r="CZ5" s="384"/>
      <c r="DA5" s="385"/>
      <c r="DB5" s="383">
        <v>101.6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331088</v>
      </c>
      <c r="BO6" s="414"/>
      <c r="BP6" s="414"/>
      <c r="BQ6" s="414"/>
      <c r="BR6" s="414"/>
      <c r="BS6" s="414"/>
      <c r="BT6" s="414"/>
      <c r="BU6" s="415"/>
      <c r="BV6" s="413">
        <v>280118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108.6</v>
      </c>
      <c r="CU6" s="560"/>
      <c r="CV6" s="560"/>
      <c r="CW6" s="560"/>
      <c r="CX6" s="560"/>
      <c r="CY6" s="560"/>
      <c r="CZ6" s="560"/>
      <c r="DA6" s="561"/>
      <c r="DB6" s="559">
        <v>111.9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23098</v>
      </c>
      <c r="BO7" s="414"/>
      <c r="BP7" s="414"/>
      <c r="BQ7" s="414"/>
      <c r="BR7" s="414"/>
      <c r="BS7" s="414"/>
      <c r="BT7" s="414"/>
      <c r="BU7" s="415"/>
      <c r="BV7" s="413">
        <v>18583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8685918</v>
      </c>
      <c r="CU7" s="414"/>
      <c r="CV7" s="414"/>
      <c r="CW7" s="414"/>
      <c r="CX7" s="414"/>
      <c r="CY7" s="414"/>
      <c r="CZ7" s="414"/>
      <c r="DA7" s="415"/>
      <c r="DB7" s="413">
        <v>8698884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307990</v>
      </c>
      <c r="BO8" s="414"/>
      <c r="BP8" s="414"/>
      <c r="BQ8" s="414"/>
      <c r="BR8" s="414"/>
      <c r="BS8" s="414"/>
      <c r="BT8" s="414"/>
      <c r="BU8" s="415"/>
      <c r="BV8" s="413">
        <v>261535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0.93</v>
      </c>
      <c r="CU8" s="523"/>
      <c r="CV8" s="523"/>
      <c r="CW8" s="523"/>
      <c r="CX8" s="523"/>
      <c r="CY8" s="523"/>
      <c r="CZ8" s="523"/>
      <c r="DA8" s="524"/>
      <c r="DB8" s="522">
        <v>0.94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43306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46455</v>
      </c>
      <c r="BO9" s="414"/>
      <c r="BP9" s="414"/>
      <c r="BQ9" s="414"/>
      <c r="BR9" s="414"/>
      <c r="BS9" s="414"/>
      <c r="BT9" s="414"/>
      <c r="BU9" s="415"/>
      <c r="BV9" s="413">
        <v>-299832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14.9</v>
      </c>
      <c r="CU9" s="384"/>
      <c r="CV9" s="384"/>
      <c r="CW9" s="384"/>
      <c r="CX9" s="384"/>
      <c r="CY9" s="384"/>
      <c r="CZ9" s="384"/>
      <c r="DA9" s="385"/>
      <c r="DB9" s="383">
        <v>15.6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44020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80000</v>
      </c>
      <c r="BO10" s="414"/>
      <c r="BP10" s="414"/>
      <c r="BQ10" s="414"/>
      <c r="BR10" s="414"/>
      <c r="BS10" s="414"/>
      <c r="BT10" s="414"/>
      <c r="BU10" s="415"/>
      <c r="BV10" s="413">
        <v>200002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43762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280000</v>
      </c>
      <c r="BO12" s="414"/>
      <c r="BP12" s="414"/>
      <c r="BQ12" s="414"/>
      <c r="BR12" s="414"/>
      <c r="BS12" s="414"/>
      <c r="BT12" s="414"/>
      <c r="BU12" s="415"/>
      <c r="BV12" s="413">
        <v>370000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43389</v>
      </c>
      <c r="S13" s="515"/>
      <c r="T13" s="515"/>
      <c r="U13" s="515"/>
      <c r="V13" s="516"/>
      <c r="W13" s="502" t="s">
        <v>120</v>
      </c>
      <c r="X13" s="426"/>
      <c r="Y13" s="426"/>
      <c r="Z13" s="426"/>
      <c r="AA13" s="426"/>
      <c r="AB13" s="427"/>
      <c r="AC13" s="389">
        <v>572</v>
      </c>
      <c r="AD13" s="390"/>
      <c r="AE13" s="390"/>
      <c r="AF13" s="390"/>
      <c r="AG13" s="391"/>
      <c r="AH13" s="389">
        <v>795</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-153545</v>
      </c>
      <c r="BO13" s="414"/>
      <c r="BP13" s="414"/>
      <c r="BQ13" s="414"/>
      <c r="BR13" s="414"/>
      <c r="BS13" s="414"/>
      <c r="BT13" s="414"/>
      <c r="BU13" s="415"/>
      <c r="BV13" s="413">
        <v>-469830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6.7</v>
      </c>
      <c r="CU13" s="384"/>
      <c r="CV13" s="384"/>
      <c r="CW13" s="384"/>
      <c r="CX13" s="384"/>
      <c r="CY13" s="384"/>
      <c r="CZ13" s="384"/>
      <c r="DA13" s="385"/>
      <c r="DB13" s="383">
        <v>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44036</v>
      </c>
      <c r="S14" s="515"/>
      <c r="T14" s="515"/>
      <c r="U14" s="515"/>
      <c r="V14" s="516"/>
      <c r="W14" s="517"/>
      <c r="X14" s="429"/>
      <c r="Y14" s="429"/>
      <c r="Z14" s="429"/>
      <c r="AA14" s="429"/>
      <c r="AB14" s="430"/>
      <c r="AC14" s="507">
        <v>2.8</v>
      </c>
      <c r="AD14" s="508"/>
      <c r="AE14" s="508"/>
      <c r="AF14" s="508"/>
      <c r="AG14" s="509"/>
      <c r="AH14" s="507">
        <v>3.6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98.3</v>
      </c>
      <c r="CU14" s="486"/>
      <c r="CV14" s="486"/>
      <c r="CW14" s="486"/>
      <c r="CX14" s="486"/>
      <c r="CY14" s="486"/>
      <c r="CZ14" s="486"/>
      <c r="DA14" s="487"/>
      <c r="DB14" s="518">
        <v>105.8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43686</v>
      </c>
      <c r="S15" s="515"/>
      <c r="T15" s="515"/>
      <c r="U15" s="515"/>
      <c r="V15" s="516"/>
      <c r="W15" s="502" t="s">
        <v>127</v>
      </c>
      <c r="X15" s="426"/>
      <c r="Y15" s="426"/>
      <c r="Z15" s="426"/>
      <c r="AA15" s="426"/>
      <c r="AB15" s="427"/>
      <c r="AC15" s="389">
        <v>6872</v>
      </c>
      <c r="AD15" s="390"/>
      <c r="AE15" s="390"/>
      <c r="AF15" s="390"/>
      <c r="AG15" s="391"/>
      <c r="AH15" s="389">
        <v>8266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5847070</v>
      </c>
      <c r="BO15" s="409"/>
      <c r="BP15" s="409"/>
      <c r="BQ15" s="409"/>
      <c r="BR15" s="409"/>
      <c r="BS15" s="409"/>
      <c r="BT15" s="409"/>
      <c r="BU15" s="410"/>
      <c r="BV15" s="408">
        <v>5795803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33.6</v>
      </c>
      <c r="AD16" s="508"/>
      <c r="AE16" s="508"/>
      <c r="AF16" s="508"/>
      <c r="AG16" s="509"/>
      <c r="AH16" s="507">
        <v>37.700000000000003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6340322</v>
      </c>
      <c r="BO16" s="414"/>
      <c r="BP16" s="414"/>
      <c r="BQ16" s="414"/>
      <c r="BR16" s="414"/>
      <c r="BS16" s="414"/>
      <c r="BT16" s="414"/>
      <c r="BU16" s="415"/>
      <c r="BV16" s="413">
        <v>6184860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12983</v>
      </c>
      <c r="AD17" s="390"/>
      <c r="AE17" s="390"/>
      <c r="AF17" s="390"/>
      <c r="AG17" s="391"/>
      <c r="AH17" s="389">
        <v>12713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7497892</v>
      </c>
      <c r="BO17" s="414"/>
      <c r="BP17" s="414"/>
      <c r="BQ17" s="414"/>
      <c r="BR17" s="414"/>
      <c r="BS17" s="414"/>
      <c r="BT17" s="414"/>
      <c r="BU17" s="415"/>
      <c r="BV17" s="413">
        <v>7506742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77.12</v>
      </c>
      <c r="M18" s="478"/>
      <c r="N18" s="478"/>
      <c r="O18" s="478"/>
      <c r="P18" s="478"/>
      <c r="Q18" s="478"/>
      <c r="R18" s="479"/>
      <c r="S18" s="479"/>
      <c r="T18" s="479"/>
      <c r="U18" s="479"/>
      <c r="V18" s="480"/>
      <c r="W18" s="494"/>
      <c r="X18" s="495"/>
      <c r="Y18" s="495"/>
      <c r="Z18" s="495"/>
      <c r="AA18" s="495"/>
      <c r="AB18" s="503"/>
      <c r="AC18" s="377">
        <v>63.6</v>
      </c>
      <c r="AD18" s="378"/>
      <c r="AE18" s="378"/>
      <c r="AF18" s="378"/>
      <c r="AG18" s="481"/>
      <c r="AH18" s="377">
        <v>58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8873298</v>
      </c>
      <c r="BO18" s="414"/>
      <c r="BP18" s="414"/>
      <c r="BQ18" s="414"/>
      <c r="BR18" s="414"/>
      <c r="BS18" s="414"/>
      <c r="BT18" s="414"/>
      <c r="BU18" s="415"/>
      <c r="BV18" s="413">
        <v>8897867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562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10141889</v>
      </c>
      <c r="BO19" s="414"/>
      <c r="BP19" s="414"/>
      <c r="BQ19" s="414"/>
      <c r="BR19" s="414"/>
      <c r="BS19" s="414"/>
      <c r="BT19" s="414"/>
      <c r="BU19" s="415"/>
      <c r="BV19" s="413">
        <v>10275758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16245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17931301</v>
      </c>
      <c r="BO23" s="414"/>
      <c r="BP23" s="414"/>
      <c r="BQ23" s="414"/>
      <c r="BR23" s="414"/>
      <c r="BS23" s="414"/>
      <c r="BT23" s="414"/>
      <c r="BU23" s="415"/>
      <c r="BV23" s="413">
        <v>18248428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5985</v>
      </c>
      <c r="R24" s="390"/>
      <c r="S24" s="390"/>
      <c r="T24" s="390"/>
      <c r="U24" s="390"/>
      <c r="V24" s="391"/>
      <c r="W24" s="455"/>
      <c r="X24" s="446"/>
      <c r="Y24" s="447"/>
      <c r="Z24" s="386" t="s">
        <v>151</v>
      </c>
      <c r="AA24" s="387"/>
      <c r="AB24" s="387"/>
      <c r="AC24" s="387"/>
      <c r="AD24" s="387"/>
      <c r="AE24" s="387"/>
      <c r="AF24" s="387"/>
      <c r="AG24" s="388"/>
      <c r="AH24" s="389">
        <v>252</v>
      </c>
      <c r="AI24" s="390"/>
      <c r="AJ24" s="390"/>
      <c r="AK24" s="390"/>
      <c r="AL24" s="391"/>
      <c r="AM24" s="389">
        <v>848484</v>
      </c>
      <c r="AN24" s="390"/>
      <c r="AO24" s="390"/>
      <c r="AP24" s="390"/>
      <c r="AQ24" s="390"/>
      <c r="AR24" s="391"/>
      <c r="AS24" s="389">
        <v>3367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9924075</v>
      </c>
      <c r="BO24" s="414"/>
      <c r="BP24" s="414"/>
      <c r="BQ24" s="414"/>
      <c r="BR24" s="414"/>
      <c r="BS24" s="414"/>
      <c r="BT24" s="414"/>
      <c r="BU24" s="415"/>
      <c r="BV24" s="413">
        <v>9864352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5600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226657</v>
      </c>
      <c r="BO25" s="409"/>
      <c r="BP25" s="409"/>
      <c r="BQ25" s="409"/>
      <c r="BR25" s="409"/>
      <c r="BS25" s="409"/>
      <c r="BT25" s="409"/>
      <c r="BU25" s="410"/>
      <c r="BV25" s="408">
        <v>392869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5415</v>
      </c>
      <c r="R26" s="390"/>
      <c r="S26" s="390"/>
      <c r="T26" s="390"/>
      <c r="U26" s="390"/>
      <c r="V26" s="391"/>
      <c r="W26" s="455"/>
      <c r="X26" s="446"/>
      <c r="Y26" s="447"/>
      <c r="Z26" s="386" t="s">
        <v>157</v>
      </c>
      <c r="AA26" s="468"/>
      <c r="AB26" s="468"/>
      <c r="AC26" s="468"/>
      <c r="AD26" s="468"/>
      <c r="AE26" s="468"/>
      <c r="AF26" s="468"/>
      <c r="AG26" s="469"/>
      <c r="AH26" s="389">
        <v>25</v>
      </c>
      <c r="AI26" s="390"/>
      <c r="AJ26" s="390"/>
      <c r="AK26" s="390"/>
      <c r="AL26" s="391"/>
      <c r="AM26" s="389">
        <v>83475</v>
      </c>
      <c r="AN26" s="390"/>
      <c r="AO26" s="390"/>
      <c r="AP26" s="390"/>
      <c r="AQ26" s="390"/>
      <c r="AR26" s="391"/>
      <c r="AS26" s="389">
        <v>3339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4510</v>
      </c>
      <c r="R27" s="390"/>
      <c r="S27" s="390"/>
      <c r="T27" s="390"/>
      <c r="U27" s="390"/>
      <c r="V27" s="391"/>
      <c r="W27" s="455"/>
      <c r="X27" s="446"/>
      <c r="Y27" s="447"/>
      <c r="Z27" s="386" t="s">
        <v>160</v>
      </c>
      <c r="AA27" s="387"/>
      <c r="AB27" s="387"/>
      <c r="AC27" s="387"/>
      <c r="AD27" s="387"/>
      <c r="AE27" s="387"/>
      <c r="AF27" s="387"/>
      <c r="AG27" s="388"/>
      <c r="AH27" s="389">
        <v>21</v>
      </c>
      <c r="AI27" s="390"/>
      <c r="AJ27" s="390"/>
      <c r="AK27" s="390"/>
      <c r="AL27" s="391"/>
      <c r="AM27" s="389">
        <v>68274</v>
      </c>
      <c r="AN27" s="390"/>
      <c r="AO27" s="390"/>
      <c r="AP27" s="390"/>
      <c r="AQ27" s="390"/>
      <c r="AR27" s="391"/>
      <c r="AS27" s="389">
        <v>3251</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3610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280708</v>
      </c>
      <c r="BO28" s="409"/>
      <c r="BP28" s="409"/>
      <c r="BQ28" s="409"/>
      <c r="BR28" s="409"/>
      <c r="BS28" s="409"/>
      <c r="BT28" s="409"/>
      <c r="BU28" s="410"/>
      <c r="BV28" s="408">
        <v>480708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14</v>
      </c>
      <c r="M29" s="390"/>
      <c r="N29" s="390"/>
      <c r="O29" s="390"/>
      <c r="P29" s="391"/>
      <c r="Q29" s="389">
        <v>3380</v>
      </c>
      <c r="R29" s="390"/>
      <c r="S29" s="390"/>
      <c r="T29" s="390"/>
      <c r="U29" s="390"/>
      <c r="V29" s="391"/>
      <c r="W29" s="456"/>
      <c r="X29" s="457"/>
      <c r="Y29" s="458"/>
      <c r="Z29" s="386" t="s">
        <v>167</v>
      </c>
      <c r="AA29" s="387"/>
      <c r="AB29" s="387"/>
      <c r="AC29" s="387"/>
      <c r="AD29" s="387"/>
      <c r="AE29" s="387"/>
      <c r="AF29" s="387"/>
      <c r="AG29" s="388"/>
      <c r="AH29" s="389">
        <v>273</v>
      </c>
      <c r="AI29" s="390"/>
      <c r="AJ29" s="390"/>
      <c r="AK29" s="390"/>
      <c r="AL29" s="391"/>
      <c r="AM29" s="389">
        <v>916758</v>
      </c>
      <c r="AN29" s="390"/>
      <c r="AO29" s="390"/>
      <c r="AP29" s="390"/>
      <c r="AQ29" s="390"/>
      <c r="AR29" s="391"/>
      <c r="AS29" s="389">
        <v>3358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t="s">
        <v>118</v>
      </c>
      <c r="BO29" s="414"/>
      <c r="BP29" s="414"/>
      <c r="BQ29" s="414"/>
      <c r="BR29" s="414"/>
      <c r="BS29" s="414"/>
      <c r="BT29" s="414"/>
      <c r="BU29" s="415"/>
      <c r="BV29" s="413" t="s">
        <v>118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100.6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2284865</v>
      </c>
      <c r="BO30" s="417"/>
      <c r="BP30" s="417"/>
      <c r="BQ30" s="417"/>
      <c r="BR30" s="417"/>
      <c r="BS30" s="417"/>
      <c r="BT30" s="417"/>
      <c r="BU30" s="418"/>
      <c r="BV30" s="416">
        <v>2320440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小田原市外二ヶ市町組合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大雄山駅前開発</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教育基金事業特別会計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訪問看護ステーション事業特別会計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南足柄市外五ケ市町組合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南足柄市外二ケ市町組合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通所介護事業特別会計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南足柄市外二ケ町組合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後期高齢者医療事業特別会計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南足柄市・山北町・開成町一部事務組合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箱根町外二カ市組合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南足柄市外四カ市町組合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足柄上衛生組合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神奈川県市町村職員退職手当組合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神奈川県後期高齢者医療広域連合（一般会計）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535</v>
      </c>
      <c r="D34" s="1181"/>
      <c r="E34" s="1182"/>
      <c r="F34" s="32">
        <v>19.43</v>
      </c>
      <c r="G34" s="33">
        <v>19.600000000000001</v>
      </c>
      <c r="H34" s="33">
        <v>16.989999999999998</v>
      </c>
      <c r="I34" s="33">
        <v>18.75</v>
      </c>
      <c r="J34" s="34">
        <v>19.690000000000001</v>
      </c>
      <c r="K34" s="22"/>
      <c r="L34" s="22"/>
      <c r="M34" s="22"/>
      <c r="N34" s="22"/>
      <c r="O34" s="22"/>
      <c r="P34" s="22"/>
    </row>
    <row r="35" spans="1:16" ht="39" customHeight="1" x14ac:dyDescent="0.15">
      <c r="A35" s="22"/>
      <c r="B35" s="35"/>
      <c r="C35" s="1175" t="s">
        <v>536</v>
      </c>
      <c r="D35" s="1176"/>
      <c r="E35" s="1177"/>
      <c r="F35" s="36">
        <v>5.1100000000000003</v>
      </c>
      <c r="G35" s="37">
        <v>6.49</v>
      </c>
      <c r="H35" s="37">
        <v>6.32</v>
      </c>
      <c r="I35" s="37">
        <v>2.96</v>
      </c>
      <c r="J35" s="38">
        <v>3.51</v>
      </c>
      <c r="K35" s="22"/>
      <c r="L35" s="22"/>
      <c r="M35" s="22"/>
      <c r="N35" s="22"/>
      <c r="O35" s="22"/>
      <c r="P35" s="22"/>
    </row>
    <row r="36" spans="1:16" ht="39" customHeight="1" x14ac:dyDescent="0.15">
      <c r="A36" s="22"/>
      <c r="B36" s="35"/>
      <c r="C36" s="1175" t="s">
        <v>537</v>
      </c>
      <c r="D36" s="1176"/>
      <c r="E36" s="1177"/>
      <c r="F36" s="36">
        <v>2.87</v>
      </c>
      <c r="G36" s="37">
        <v>1.92</v>
      </c>
      <c r="H36" s="37">
        <v>2.57</v>
      </c>
      <c r="I36" s="37">
        <v>1.69</v>
      </c>
      <c r="J36" s="38">
        <v>1.76</v>
      </c>
      <c r="K36" s="22"/>
      <c r="L36" s="22"/>
      <c r="M36" s="22"/>
      <c r="N36" s="22"/>
      <c r="O36" s="22"/>
      <c r="P36" s="22"/>
    </row>
    <row r="37" spans="1:16" ht="39" customHeight="1" x14ac:dyDescent="0.15">
      <c r="A37" s="22"/>
      <c r="B37" s="35"/>
      <c r="C37" s="1175" t="s">
        <v>538</v>
      </c>
      <c r="D37" s="1176"/>
      <c r="E37" s="1177"/>
      <c r="F37" s="36">
        <v>1.75</v>
      </c>
      <c r="G37" s="37">
        <v>1.28</v>
      </c>
      <c r="H37" s="37">
        <v>1.43</v>
      </c>
      <c r="I37" s="37">
        <v>1.27</v>
      </c>
      <c r="J37" s="38">
        <v>1.32</v>
      </c>
      <c r="K37" s="22"/>
      <c r="L37" s="22"/>
      <c r="M37" s="22"/>
      <c r="N37" s="22"/>
      <c r="O37" s="22"/>
      <c r="P37" s="22"/>
    </row>
    <row r="38" spans="1:16" ht="39" customHeight="1" x14ac:dyDescent="0.15">
      <c r="A38" s="22"/>
      <c r="B38" s="35"/>
      <c r="C38" s="1175" t="s">
        <v>539</v>
      </c>
      <c r="D38" s="1176"/>
      <c r="E38" s="1177"/>
      <c r="F38" s="36">
        <v>0.25</v>
      </c>
      <c r="G38" s="37">
        <v>0.79</v>
      </c>
      <c r="H38" s="37">
        <v>0.97</v>
      </c>
      <c r="I38" s="37">
        <v>1.54</v>
      </c>
      <c r="J38" s="38">
        <v>1.01</v>
      </c>
      <c r="K38" s="22"/>
      <c r="L38" s="22"/>
      <c r="M38" s="22"/>
      <c r="N38" s="22"/>
      <c r="O38" s="22"/>
      <c r="P38" s="22"/>
    </row>
    <row r="39" spans="1:16" ht="39" customHeight="1" x14ac:dyDescent="0.15">
      <c r="A39" s="22"/>
      <c r="B39" s="35"/>
      <c r="C39" s="1175" t="s">
        <v>540</v>
      </c>
      <c r="D39" s="1176"/>
      <c r="E39" s="1177"/>
      <c r="F39" s="36">
        <v>0.04</v>
      </c>
      <c r="G39" s="37">
        <v>0.03</v>
      </c>
      <c r="H39" s="37">
        <v>0.11</v>
      </c>
      <c r="I39" s="37">
        <v>0.19</v>
      </c>
      <c r="J39" s="38">
        <v>0.17</v>
      </c>
      <c r="K39" s="22"/>
      <c r="L39" s="22"/>
      <c r="M39" s="22"/>
      <c r="N39" s="22"/>
      <c r="O39" s="22"/>
      <c r="P39" s="22"/>
    </row>
    <row r="40" spans="1:16" ht="39" customHeight="1" x14ac:dyDescent="0.15">
      <c r="A40" s="22"/>
      <c r="B40" s="35"/>
      <c r="C40" s="1175" t="s">
        <v>541</v>
      </c>
      <c r="D40" s="1176"/>
      <c r="E40" s="1177"/>
      <c r="F40" s="36">
        <v>0.02</v>
      </c>
      <c r="G40" s="37">
        <v>0.13</v>
      </c>
      <c r="H40" s="37">
        <v>0.14000000000000001</v>
      </c>
      <c r="I40" s="37">
        <v>0.12</v>
      </c>
      <c r="J40" s="38">
        <v>0.1</v>
      </c>
      <c r="K40" s="22"/>
      <c r="L40" s="22"/>
      <c r="M40" s="22"/>
      <c r="N40" s="22"/>
      <c r="O40" s="22"/>
      <c r="P40" s="22"/>
    </row>
    <row r="41" spans="1:16" ht="39" customHeight="1" x14ac:dyDescent="0.15">
      <c r="A41" s="22"/>
      <c r="B41" s="35"/>
      <c r="C41" s="1175" t="s">
        <v>542</v>
      </c>
      <c r="D41" s="1176"/>
      <c r="E41" s="1177"/>
      <c r="F41" s="36">
        <v>0.04</v>
      </c>
      <c r="G41" s="37">
        <v>7.0000000000000007E-2</v>
      </c>
      <c r="H41" s="37">
        <v>0.09</v>
      </c>
      <c r="I41" s="37">
        <v>0.09</v>
      </c>
      <c r="J41" s="38">
        <v>0.08</v>
      </c>
      <c r="K41" s="22"/>
      <c r="L41" s="22"/>
      <c r="M41" s="22"/>
      <c r="N41" s="22"/>
      <c r="O41" s="22"/>
      <c r="P41" s="22"/>
    </row>
    <row r="42" spans="1:16" ht="39" customHeight="1" x14ac:dyDescent="0.15">
      <c r="A42" s="22"/>
      <c r="B42" s="39"/>
      <c r="C42" s="1175" t="s">
        <v>543</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544</v>
      </c>
      <c r="D43" s="1179"/>
      <c r="E43" s="1180"/>
      <c r="F43" s="41">
        <v>0.36</v>
      </c>
      <c r="G43" s="42">
        <v>0.13</v>
      </c>
      <c r="H43" s="42">
        <v>0.17</v>
      </c>
      <c r="I43" s="42">
        <v>0.43</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1477</v>
      </c>
      <c r="L45" s="60">
        <v>1391</v>
      </c>
      <c r="M45" s="60">
        <v>1569</v>
      </c>
      <c r="N45" s="60">
        <v>1627</v>
      </c>
      <c r="O45" s="61">
        <v>1518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297</v>
      </c>
      <c r="L48" s="64">
        <v>256</v>
      </c>
      <c r="M48" s="64">
        <v>295</v>
      </c>
      <c r="N48" s="64">
        <v>297</v>
      </c>
      <c r="O48" s="65">
        <v>284</v>
      </c>
      <c r="P48" s="48"/>
      <c r="Q48" s="48"/>
      <c r="R48" s="48"/>
      <c r="S48" s="48"/>
      <c r="T48" s="48"/>
      <c r="U48" s="48"/>
    </row>
    <row r="49" spans="1:21" ht="30.75" customHeight="1" x14ac:dyDescent="0.15">
      <c r="A49" s="48"/>
      <c r="B49" s="1193"/>
      <c r="C49" s="1194"/>
      <c r="D49" s="62"/>
      <c r="E49" s="1185" t="s">
        <v>15</v>
      </c>
      <c r="F49" s="1185"/>
      <c r="G49" s="1185"/>
      <c r="H49" s="1185"/>
      <c r="I49" s="1185"/>
      <c r="J49" s="1186"/>
      <c r="K49" s="63">
        <v>7</v>
      </c>
      <c r="L49" s="64" t="s">
        <v>486</v>
      </c>
      <c r="M49" s="64" t="s">
        <v>486</v>
      </c>
      <c r="N49" s="64" t="s">
        <v>486</v>
      </c>
      <c r="O49" s="65" t="s">
        <v>486</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1</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1205</v>
      </c>
      <c r="L52" s="64">
        <v>1281</v>
      </c>
      <c r="M52" s="64">
        <v>1345</v>
      </c>
      <c r="N52" s="64">
        <v>1409</v>
      </c>
      <c r="O52" s="65">
        <v>1261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576</v>
      </c>
      <c r="L53" s="69">
        <v>367</v>
      </c>
      <c r="M53" s="69">
        <v>519</v>
      </c>
      <c r="N53" s="69">
        <v>515</v>
      </c>
      <c r="O53" s="70">
        <v>541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12809</v>
      </c>
      <c r="J41" s="83">
        <v>12771</v>
      </c>
      <c r="K41" s="83">
        <v>18454</v>
      </c>
      <c r="L41" s="83">
        <v>18248</v>
      </c>
      <c r="M41" s="84">
        <v>17931</v>
      </c>
    </row>
    <row r="42" spans="2:13" ht="27.75" customHeight="1" x14ac:dyDescent="0.15">
      <c r="B42" s="1201"/>
      <c r="C42" s="1202"/>
      <c r="D42" s="85"/>
      <c r="E42" s="1205" t="s">
        <v>25</v>
      </c>
      <c r="F42" s="1205"/>
      <c r="G42" s="1205"/>
      <c r="H42" s="1206"/>
      <c r="I42" s="86">
        <v>6551</v>
      </c>
      <c r="J42" s="87">
        <v>6340</v>
      </c>
      <c r="K42" s="87" t="s">
        <v>486</v>
      </c>
      <c r="L42" s="87" t="s">
        <v>486</v>
      </c>
      <c r="M42" s="88" t="s">
        <v>486</v>
      </c>
    </row>
    <row r="43" spans="2:13" ht="27.75" customHeight="1" x14ac:dyDescent="0.15">
      <c r="B43" s="1201"/>
      <c r="C43" s="1202"/>
      <c r="D43" s="85"/>
      <c r="E43" s="1205" t="s">
        <v>26</v>
      </c>
      <c r="F43" s="1205"/>
      <c r="G43" s="1205"/>
      <c r="H43" s="1206"/>
      <c r="I43" s="86">
        <v>4372</v>
      </c>
      <c r="J43" s="87">
        <v>3696</v>
      </c>
      <c r="K43" s="87">
        <v>4274</v>
      </c>
      <c r="L43" s="87">
        <v>4210</v>
      </c>
      <c r="M43" s="88">
        <v>4454</v>
      </c>
    </row>
    <row r="44" spans="2:13" ht="27.75" customHeight="1" x14ac:dyDescent="0.15">
      <c r="B44" s="1201"/>
      <c r="C44" s="1202"/>
      <c r="D44" s="85"/>
      <c r="E44" s="1205" t="s">
        <v>27</v>
      </c>
      <c r="F44" s="1205"/>
      <c r="G44" s="1205"/>
      <c r="H44" s="1206"/>
      <c r="I44" s="86">
        <v>118</v>
      </c>
      <c r="J44" s="87" t="s">
        <v>486</v>
      </c>
      <c r="K44" s="87" t="s">
        <v>486</v>
      </c>
      <c r="L44" s="87" t="s">
        <v>486</v>
      </c>
      <c r="M44" s="88" t="s">
        <v>486</v>
      </c>
    </row>
    <row r="45" spans="2:13" ht="27.75" customHeight="1" x14ac:dyDescent="0.15">
      <c r="B45" s="1201"/>
      <c r="C45" s="1202"/>
      <c r="D45" s="85"/>
      <c r="E45" s="1205" t="s">
        <v>28</v>
      </c>
      <c r="F45" s="1205"/>
      <c r="G45" s="1205"/>
      <c r="H45" s="1206"/>
      <c r="I45" s="86">
        <v>4584</v>
      </c>
      <c r="J45" s="87">
        <v>4412</v>
      </c>
      <c r="K45" s="87">
        <v>4166</v>
      </c>
      <c r="L45" s="87">
        <v>3908</v>
      </c>
      <c r="M45" s="88">
        <v>3668</v>
      </c>
    </row>
    <row r="46" spans="2:13" ht="27.75" customHeight="1" x14ac:dyDescent="0.15">
      <c r="B46" s="1201"/>
      <c r="C46" s="1202"/>
      <c r="D46" s="85"/>
      <c r="E46" s="1205" t="s">
        <v>29</v>
      </c>
      <c r="F46" s="1205"/>
      <c r="G46" s="1205"/>
      <c r="H46" s="1206"/>
      <c r="I46" s="86">
        <v>64</v>
      </c>
      <c r="J46" s="87">
        <v>60</v>
      </c>
      <c r="K46" s="87">
        <v>85</v>
      </c>
      <c r="L46" s="87">
        <v>79</v>
      </c>
      <c r="M46" s="88">
        <v>73</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t="s">
        <v>486</v>
      </c>
      <c r="M48" s="88" t="s">
        <v>486</v>
      </c>
    </row>
    <row r="49" spans="2:13" ht="27.75" customHeight="1" x14ac:dyDescent="0.15">
      <c r="B49" s="1199" t="s">
        <v>32</v>
      </c>
      <c r="C49" s="1200"/>
      <c r="D49" s="89"/>
      <c r="E49" s="1205" t="s">
        <v>33</v>
      </c>
      <c r="F49" s="1205"/>
      <c r="G49" s="1205"/>
      <c r="H49" s="1206"/>
      <c r="I49" s="86">
        <v>2190</v>
      </c>
      <c r="J49" s="87">
        <v>2255</v>
      </c>
      <c r="K49" s="87">
        <v>2426</v>
      </c>
      <c r="L49" s="87">
        <v>2296</v>
      </c>
      <c r="M49" s="88">
        <v>2141</v>
      </c>
    </row>
    <row r="50" spans="2:13" ht="27.75" customHeight="1" x14ac:dyDescent="0.15">
      <c r="B50" s="1201"/>
      <c r="C50" s="1202"/>
      <c r="D50" s="85"/>
      <c r="E50" s="1205" t="s">
        <v>34</v>
      </c>
      <c r="F50" s="1205"/>
      <c r="G50" s="1205"/>
      <c r="H50" s="1206"/>
      <c r="I50" s="86">
        <v>4491</v>
      </c>
      <c r="J50" s="87">
        <v>3834</v>
      </c>
      <c r="K50" s="87">
        <v>3581</v>
      </c>
      <c r="L50" s="87">
        <v>3586</v>
      </c>
      <c r="M50" s="88">
        <v>3658</v>
      </c>
    </row>
    <row r="51" spans="2:13" ht="27.75" customHeight="1" x14ac:dyDescent="0.15">
      <c r="B51" s="1203"/>
      <c r="C51" s="1204"/>
      <c r="D51" s="85"/>
      <c r="E51" s="1205" t="s">
        <v>35</v>
      </c>
      <c r="F51" s="1205"/>
      <c r="G51" s="1205"/>
      <c r="H51" s="1206"/>
      <c r="I51" s="86">
        <v>12101</v>
      </c>
      <c r="J51" s="87">
        <v>12143</v>
      </c>
      <c r="K51" s="87">
        <v>12335</v>
      </c>
      <c r="L51" s="87">
        <v>12452</v>
      </c>
      <c r="M51" s="88">
        <v>12693</v>
      </c>
    </row>
    <row r="52" spans="2:13" ht="27.75" customHeight="1" thickBot="1" x14ac:dyDescent="0.2">
      <c r="B52" s="1207" t="s">
        <v>36</v>
      </c>
      <c r="C52" s="1208"/>
      <c r="D52" s="90"/>
      <c r="E52" s="1209" t="s">
        <v>37</v>
      </c>
      <c r="F52" s="1209"/>
      <c r="G52" s="1209"/>
      <c r="H52" s="1210"/>
      <c r="I52" s="91">
        <v>9716</v>
      </c>
      <c r="J52" s="92">
        <v>9047</v>
      </c>
      <c r="K52" s="92">
        <v>8636</v>
      </c>
      <c r="L52" s="92">
        <v>8111</v>
      </c>
      <c r="M52" s="93">
        <v>7635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571</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571</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570</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565</v>
      </c>
      <c r="I42" s="352"/>
      <c r="J42" s="352"/>
      <c r="K42" s="352"/>
      <c r="L42" s="244"/>
      <c r="M42" s="244"/>
      <c r="N42" s="244"/>
      <c r="O42" s="244"/>
    </row>
    <row r="43" spans="2:17" ht="13.5" x14ac:dyDescent="0.15">
      <c r="B43" s="248"/>
      <c r="C43" s="244"/>
      <c r="D43" s="244"/>
      <c r="E43" s="244"/>
      <c r="F43" s="244"/>
      <c r="G43" s="1215"/>
      <c r="H43" s="1216"/>
      <c r="I43" s="1216"/>
      <c r="J43" s="1216"/>
      <c r="K43" s="1216"/>
      <c r="L43" s="1216"/>
      <c r="M43" s="1216"/>
      <c r="N43" s="1216"/>
      <c r="O43" s="1217"/>
    </row>
    <row r="44" spans="2:17" ht="13.5" x14ac:dyDescent="0.15">
      <c r="B44" s="248"/>
      <c r="C44" s="244"/>
      <c r="D44" s="244"/>
      <c r="E44" s="244"/>
      <c r="F44" s="244"/>
      <c r="G44" s="1218"/>
      <c r="H44" s="1219"/>
      <c r="I44" s="1219"/>
      <c r="J44" s="1219"/>
      <c r="K44" s="1219"/>
      <c r="L44" s="1219"/>
      <c r="M44" s="1219"/>
      <c r="N44" s="1219"/>
      <c r="O44" s="1220"/>
    </row>
    <row r="45" spans="2:17" ht="13.5" x14ac:dyDescent="0.15">
      <c r="B45" s="248"/>
      <c r="C45" s="244"/>
      <c r="D45" s="244"/>
      <c r="E45" s="244"/>
      <c r="F45" s="244"/>
      <c r="G45" s="1218"/>
      <c r="H45" s="1219"/>
      <c r="I45" s="1219"/>
      <c r="J45" s="1219"/>
      <c r="K45" s="1219"/>
      <c r="L45" s="1219"/>
      <c r="M45" s="1219"/>
      <c r="N45" s="1219"/>
      <c r="O45" s="1220"/>
    </row>
    <row r="46" spans="2:17" ht="13.5" x14ac:dyDescent="0.15">
      <c r="B46" s="248"/>
      <c r="C46" s="244"/>
      <c r="D46" s="244"/>
      <c r="E46" s="244"/>
      <c r="F46" s="244"/>
      <c r="G46" s="1218"/>
      <c r="H46" s="1219"/>
      <c r="I46" s="1219"/>
      <c r="J46" s="1219"/>
      <c r="K46" s="1219"/>
      <c r="L46" s="1219"/>
      <c r="M46" s="1219"/>
      <c r="N46" s="1219"/>
      <c r="O46" s="1220"/>
    </row>
    <row r="47" spans="2:17" ht="13.5" x14ac:dyDescent="0.15">
      <c r="B47" s="248"/>
      <c r="C47" s="244"/>
      <c r="D47" s="244"/>
      <c r="E47" s="244"/>
      <c r="F47" s="244"/>
      <c r="G47" s="1221"/>
      <c r="H47" s="1222"/>
      <c r="I47" s="1222"/>
      <c r="J47" s="1222"/>
      <c r="K47" s="1222"/>
      <c r="L47" s="1222"/>
      <c r="M47" s="1222"/>
      <c r="N47" s="1222"/>
      <c r="O47" s="1223"/>
    </row>
    <row r="48" spans="2:17" ht="13.5" x14ac:dyDescent="0.15">
      <c r="B48" s="248"/>
      <c r="C48" s="244"/>
      <c r="D48" s="244"/>
      <c r="E48" s="244"/>
      <c r="F48" s="244"/>
      <c r="G48" s="244"/>
      <c r="H48" s="363"/>
      <c r="I48" s="363"/>
      <c r="J48" s="363"/>
    </row>
    <row r="49" spans="1:17" ht="13.5" x14ac:dyDescent="0.15">
      <c r="B49" s="248"/>
      <c r="C49" s="244"/>
      <c r="D49" s="244"/>
      <c r="E49" s="244"/>
      <c r="F49" s="244"/>
      <c r="G49" s="243" t="s">
        <v>569</v>
      </c>
    </row>
    <row r="50" spans="1:17" ht="13.5" x14ac:dyDescent="0.15">
      <c r="B50" s="248"/>
      <c r="C50" s="244"/>
      <c r="D50" s="244"/>
      <c r="E50" s="244"/>
      <c r="F50" s="244"/>
      <c r="G50" s="1224"/>
      <c r="H50" s="1225"/>
      <c r="I50" s="1225"/>
      <c r="J50" s="1226"/>
      <c r="K50" s="345" t="s">
        <v>526</v>
      </c>
      <c r="L50" s="345" t="s">
        <v>527</v>
      </c>
      <c r="M50" s="345" t="s">
        <v>528</v>
      </c>
      <c r="N50" s="345" t="s">
        <v>529</v>
      </c>
      <c r="O50" s="345" t="s">
        <v>530</v>
      </c>
    </row>
    <row r="51" spans="1:17" ht="13.5" x14ac:dyDescent="0.15">
      <c r="B51" s="248"/>
      <c r="C51" s="244"/>
      <c r="D51" s="244"/>
      <c r="E51" s="244"/>
      <c r="F51" s="244"/>
      <c r="G51" s="1227" t="s">
        <v>563</v>
      </c>
      <c r="H51" s="1228"/>
      <c r="I51" s="1233" t="s">
        <v>561</v>
      </c>
      <c r="J51" s="1233"/>
      <c r="K51" s="1235"/>
      <c r="L51" s="1235"/>
      <c r="M51" s="1235"/>
      <c r="N51" s="1235"/>
      <c r="O51" s="1235"/>
    </row>
    <row r="52" spans="1:17" ht="13.5" x14ac:dyDescent="0.15">
      <c r="B52" s="248"/>
      <c r="C52" s="244"/>
      <c r="D52" s="244"/>
      <c r="E52" s="244"/>
      <c r="F52" s="244"/>
      <c r="G52" s="1229"/>
      <c r="H52" s="1230"/>
      <c r="I52" s="1234"/>
      <c r="J52" s="1234"/>
      <c r="K52" s="1236"/>
      <c r="L52" s="1236"/>
      <c r="M52" s="1236"/>
      <c r="N52" s="1236"/>
      <c r="O52" s="1236"/>
    </row>
    <row r="53" spans="1:17" ht="13.5" x14ac:dyDescent="0.15">
      <c r="A53" s="355"/>
      <c r="B53" s="248"/>
      <c r="C53" s="244"/>
      <c r="D53" s="244"/>
      <c r="E53" s="244"/>
      <c r="F53" s="244"/>
      <c r="G53" s="1229"/>
      <c r="H53" s="1230"/>
      <c r="I53" s="1237" t="s">
        <v>568</v>
      </c>
      <c r="J53" s="1237"/>
      <c r="K53" s="1238"/>
      <c r="L53" s="1238"/>
      <c r="M53" s="1238"/>
      <c r="N53" s="1238"/>
      <c r="O53" s="1238"/>
    </row>
    <row r="54" spans="1:17" ht="13.5" x14ac:dyDescent="0.15">
      <c r="A54" s="355"/>
      <c r="B54" s="248"/>
      <c r="C54" s="244"/>
      <c r="D54" s="244"/>
      <c r="E54" s="244"/>
      <c r="F54" s="244"/>
      <c r="G54" s="1231"/>
      <c r="H54" s="1232"/>
      <c r="I54" s="1237"/>
      <c r="J54" s="1237"/>
      <c r="K54" s="1239"/>
      <c r="L54" s="1239"/>
      <c r="M54" s="1239"/>
      <c r="N54" s="1239"/>
      <c r="O54" s="1239"/>
    </row>
    <row r="55" spans="1:17" ht="13.5" x14ac:dyDescent="0.15">
      <c r="A55" s="355"/>
      <c r="B55" s="248"/>
      <c r="C55" s="244"/>
      <c r="D55" s="244"/>
      <c r="E55" s="244"/>
      <c r="F55" s="244"/>
      <c r="G55" s="1240" t="s">
        <v>562</v>
      </c>
      <c r="H55" s="1241"/>
      <c r="I55" s="1237" t="s">
        <v>561</v>
      </c>
      <c r="J55" s="1237"/>
      <c r="K55" s="1235"/>
      <c r="L55" s="1235"/>
      <c r="M55" s="1235"/>
      <c r="N55" s="1235"/>
      <c r="O55" s="1235"/>
    </row>
    <row r="56" spans="1:17" ht="13.5" x14ac:dyDescent="0.15">
      <c r="A56" s="355"/>
      <c r="B56" s="248"/>
      <c r="C56" s="244"/>
      <c r="D56" s="244"/>
      <c r="E56" s="244"/>
      <c r="F56" s="244"/>
      <c r="G56" s="1242"/>
      <c r="H56" s="1243"/>
      <c r="I56" s="1237"/>
      <c r="J56" s="1237"/>
      <c r="K56" s="1236"/>
      <c r="L56" s="1236"/>
      <c r="M56" s="1236"/>
      <c r="N56" s="1236"/>
      <c r="O56" s="1236"/>
    </row>
    <row r="57" spans="1:17" s="355" customFormat="1" ht="13.5" x14ac:dyDescent="0.15">
      <c r="B57" s="356"/>
      <c r="C57" s="352"/>
      <c r="D57" s="352"/>
      <c r="E57" s="352"/>
      <c r="F57" s="352"/>
      <c r="G57" s="1242"/>
      <c r="H57" s="1243"/>
      <c r="I57" s="1246" t="s">
        <v>567</v>
      </c>
      <c r="J57" s="1246"/>
      <c r="K57" s="1238"/>
      <c r="L57" s="1238"/>
      <c r="M57" s="1238"/>
      <c r="N57" s="1238"/>
      <c r="O57" s="1238"/>
      <c r="P57" s="361"/>
      <c r="Q57" s="356"/>
    </row>
    <row r="58" spans="1:17" s="355" customFormat="1" ht="13.5" x14ac:dyDescent="0.15">
      <c r="A58" s="243"/>
      <c r="B58" s="356"/>
      <c r="C58" s="352"/>
      <c r="D58" s="352"/>
      <c r="E58" s="352"/>
      <c r="F58" s="352"/>
      <c r="G58" s="1244"/>
      <c r="H58" s="1245"/>
      <c r="I58" s="1246"/>
      <c r="J58" s="1246"/>
      <c r="K58" s="1239"/>
      <c r="L58" s="1239"/>
      <c r="M58" s="1239"/>
      <c r="N58" s="1239"/>
      <c r="O58" s="123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566</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565</v>
      </c>
      <c r="I64" s="352"/>
      <c r="J64" s="352"/>
      <c r="K64" s="352"/>
      <c r="L64" s="244"/>
      <c r="M64" s="244"/>
      <c r="N64" s="244"/>
      <c r="O64" s="244"/>
    </row>
    <row r="65" spans="2:30" ht="13.5" x14ac:dyDescent="0.15">
      <c r="B65" s="248"/>
      <c r="C65" s="244"/>
      <c r="D65" s="244"/>
      <c r="E65" s="244"/>
      <c r="F65" s="244"/>
      <c r="G65" s="1247" t="s">
        <v>572</v>
      </c>
      <c r="H65" s="1216"/>
      <c r="I65" s="1216"/>
      <c r="J65" s="1216"/>
      <c r="K65" s="1216"/>
      <c r="L65" s="1216"/>
      <c r="M65" s="1216"/>
      <c r="N65" s="1216"/>
      <c r="O65" s="1217"/>
    </row>
    <row r="66" spans="2:30" ht="13.5" x14ac:dyDescent="0.15">
      <c r="B66" s="248"/>
      <c r="C66" s="244"/>
      <c r="D66" s="244"/>
      <c r="E66" s="244"/>
      <c r="F66" s="244"/>
      <c r="G66" s="1218"/>
      <c r="H66" s="1219"/>
      <c r="I66" s="1219"/>
      <c r="J66" s="1219"/>
      <c r="K66" s="1219"/>
      <c r="L66" s="1219"/>
      <c r="M66" s="1219"/>
      <c r="N66" s="1219"/>
      <c r="O66" s="1220"/>
    </row>
    <row r="67" spans="2:30" ht="13.5" x14ac:dyDescent="0.15">
      <c r="B67" s="248"/>
      <c r="C67" s="244"/>
      <c r="D67" s="244"/>
      <c r="E67" s="244"/>
      <c r="F67" s="244"/>
      <c r="G67" s="1218"/>
      <c r="H67" s="1219"/>
      <c r="I67" s="1219"/>
      <c r="J67" s="1219"/>
      <c r="K67" s="1219"/>
      <c r="L67" s="1219"/>
      <c r="M67" s="1219"/>
      <c r="N67" s="1219"/>
      <c r="O67" s="1220"/>
    </row>
    <row r="68" spans="2:30" ht="13.5" x14ac:dyDescent="0.15">
      <c r="B68" s="248"/>
      <c r="C68" s="244"/>
      <c r="D68" s="244"/>
      <c r="E68" s="244"/>
      <c r="F68" s="244"/>
      <c r="G68" s="1218"/>
      <c r="H68" s="1219"/>
      <c r="I68" s="1219"/>
      <c r="J68" s="1219"/>
      <c r="K68" s="1219"/>
      <c r="L68" s="1219"/>
      <c r="M68" s="1219"/>
      <c r="N68" s="1219"/>
      <c r="O68" s="1220"/>
    </row>
    <row r="69" spans="2:30" ht="13.5" x14ac:dyDescent="0.15">
      <c r="B69" s="248"/>
      <c r="C69" s="244"/>
      <c r="D69" s="244"/>
      <c r="E69" s="244"/>
      <c r="F69" s="244"/>
      <c r="G69" s="1221"/>
      <c r="H69" s="1222"/>
      <c r="I69" s="1222"/>
      <c r="J69" s="1222"/>
      <c r="K69" s="1222"/>
      <c r="L69" s="1222"/>
      <c r="M69" s="1222"/>
      <c r="N69" s="1222"/>
      <c r="O69" s="1223"/>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564</v>
      </c>
      <c r="I71" s="349"/>
      <c r="J71" s="348"/>
      <c r="K71" s="348"/>
      <c r="L71" s="347"/>
      <c r="M71" s="348"/>
      <c r="N71" s="347"/>
      <c r="O71" s="346"/>
    </row>
    <row r="72" spans="2:30" ht="13.5" x14ac:dyDescent="0.15">
      <c r="B72" s="248"/>
      <c r="C72" s="244"/>
      <c r="D72" s="244"/>
      <c r="E72" s="244"/>
      <c r="F72" s="244"/>
      <c r="G72" s="1224"/>
      <c r="H72" s="1225"/>
      <c r="I72" s="1225"/>
      <c r="J72" s="1226"/>
      <c r="K72" s="345" t="s">
        <v>526</v>
      </c>
      <c r="L72" s="345" t="s">
        <v>527</v>
      </c>
      <c r="M72" s="345" t="s">
        <v>528</v>
      </c>
      <c r="N72" s="345" t="s">
        <v>529</v>
      </c>
      <c r="O72" s="345" t="s">
        <v>530</v>
      </c>
    </row>
    <row r="73" spans="2:30" ht="13.5" x14ac:dyDescent="0.15">
      <c r="B73" s="248"/>
      <c r="C73" s="244"/>
      <c r="D73" s="244"/>
      <c r="E73" s="244"/>
      <c r="F73" s="244"/>
      <c r="G73" s="1227" t="s">
        <v>563</v>
      </c>
      <c r="H73" s="1228"/>
      <c r="I73" s="1233" t="s">
        <v>561</v>
      </c>
      <c r="J73" s="1233"/>
      <c r="K73" s="1248">
        <v>127</v>
      </c>
      <c r="L73" s="1248">
        <v>116</v>
      </c>
      <c r="M73" s="1236">
        <v>110.1</v>
      </c>
      <c r="N73" s="1236">
        <v>105.8</v>
      </c>
      <c r="O73" s="1236">
        <v>98.3</v>
      </c>
      <c r="S73" s="243">
        <v>9.9</v>
      </c>
    </row>
    <row r="74" spans="2:30" ht="13.5" x14ac:dyDescent="0.15">
      <c r="B74" s="248"/>
      <c r="C74" s="244"/>
      <c r="D74" s="244"/>
      <c r="E74" s="244"/>
      <c r="F74" s="244"/>
      <c r="G74" s="1229"/>
      <c r="H74" s="1230"/>
      <c r="I74" s="1234"/>
      <c r="J74" s="1234"/>
      <c r="K74" s="1248"/>
      <c r="L74" s="1248"/>
      <c r="M74" s="1236"/>
      <c r="N74" s="1236"/>
      <c r="O74" s="1236"/>
    </row>
    <row r="75" spans="2:30" ht="13.5" x14ac:dyDescent="0.15">
      <c r="B75" s="248"/>
      <c r="C75" s="244"/>
      <c r="D75" s="244"/>
      <c r="E75" s="244"/>
      <c r="F75" s="244"/>
      <c r="G75" s="1229"/>
      <c r="H75" s="1230"/>
      <c r="I75" s="1237" t="s">
        <v>560</v>
      </c>
      <c r="J75" s="1237"/>
      <c r="K75" s="1249">
        <v>6.5</v>
      </c>
      <c r="L75" s="1249">
        <v>6</v>
      </c>
      <c r="M75" s="1249">
        <v>6.2</v>
      </c>
      <c r="N75" s="1249">
        <v>6</v>
      </c>
      <c r="O75" s="1249">
        <v>6.7</v>
      </c>
      <c r="U75" s="243">
        <v>81.2</v>
      </c>
      <c r="W75" s="243">
        <v>87.2</v>
      </c>
      <c r="Y75" s="243">
        <v>99.8</v>
      </c>
      <c r="AA75" s="243">
        <v>109.5</v>
      </c>
      <c r="AC75" s="243">
        <v>115.2</v>
      </c>
    </row>
    <row r="76" spans="2:30" ht="13.5" x14ac:dyDescent="0.15">
      <c r="B76" s="248"/>
      <c r="C76" s="244"/>
      <c r="D76" s="244"/>
      <c r="E76" s="244"/>
      <c r="F76" s="244"/>
      <c r="G76" s="1231"/>
      <c r="H76" s="1232"/>
      <c r="I76" s="1237"/>
      <c r="J76" s="1237"/>
      <c r="K76" s="1239"/>
      <c r="L76" s="1239"/>
      <c r="M76" s="1239"/>
      <c r="N76" s="1239"/>
      <c r="O76" s="1239"/>
    </row>
    <row r="77" spans="2:30" ht="13.5" x14ac:dyDescent="0.15">
      <c r="B77" s="248"/>
      <c r="C77" s="244"/>
      <c r="D77" s="244"/>
      <c r="E77" s="244"/>
      <c r="F77" s="244"/>
      <c r="G77" s="1240" t="s">
        <v>562</v>
      </c>
      <c r="H77" s="1241"/>
      <c r="I77" s="1237" t="s">
        <v>561</v>
      </c>
      <c r="J77" s="1237"/>
      <c r="K77" s="1248">
        <v>91.2</v>
      </c>
      <c r="L77" s="1248">
        <v>81.7</v>
      </c>
      <c r="M77" s="1236">
        <v>80.400000000000006</v>
      </c>
      <c r="N77" s="1236">
        <v>83.1</v>
      </c>
      <c r="O77" s="1236">
        <v>56.8</v>
      </c>
      <c r="R77" s="243">
        <v>12.3</v>
      </c>
      <c r="T77" s="243">
        <v>11.1</v>
      </c>
    </row>
    <row r="78" spans="2:30" ht="13.5" x14ac:dyDescent="0.15">
      <c r="B78" s="248"/>
      <c r="C78" s="244"/>
      <c r="D78" s="244"/>
      <c r="E78" s="244"/>
      <c r="F78" s="244"/>
      <c r="G78" s="1242"/>
      <c r="H78" s="1243"/>
      <c r="I78" s="1237"/>
      <c r="J78" s="1237"/>
      <c r="K78" s="1248"/>
      <c r="L78" s="1248"/>
      <c r="M78" s="1236"/>
      <c r="N78" s="1236"/>
      <c r="O78" s="1236"/>
    </row>
    <row r="79" spans="2:30" ht="13.5" x14ac:dyDescent="0.15">
      <c r="B79" s="248"/>
      <c r="C79" s="244"/>
      <c r="D79" s="244"/>
      <c r="E79" s="244"/>
      <c r="F79" s="244"/>
      <c r="G79" s="1242"/>
      <c r="H79" s="1243"/>
      <c r="I79" s="1250" t="s">
        <v>560</v>
      </c>
      <c r="J79" s="1246"/>
      <c r="K79" s="1251">
        <v>12.7</v>
      </c>
      <c r="L79" s="1251">
        <v>12.3</v>
      </c>
      <c r="M79" s="1251">
        <v>12.5</v>
      </c>
      <c r="N79" s="1251">
        <v>12.2</v>
      </c>
      <c r="O79" s="1251">
        <v>10.199999999999999</v>
      </c>
      <c r="V79" s="243">
        <v>53.5</v>
      </c>
      <c r="X79" s="243">
        <v>48.2</v>
      </c>
      <c r="Z79" s="243">
        <v>34.200000000000003</v>
      </c>
      <c r="AB79" s="243">
        <v>30.3</v>
      </c>
      <c r="AD79" s="243">
        <v>28.9</v>
      </c>
    </row>
    <row r="80" spans="2:30" ht="13.5" x14ac:dyDescent="0.15">
      <c r="B80" s="248"/>
      <c r="C80" s="244"/>
      <c r="D80" s="244"/>
      <c r="E80" s="244"/>
      <c r="F80" s="244"/>
      <c r="G80" s="1244"/>
      <c r="H80" s="1245"/>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26828</v>
      </c>
      <c r="E3" s="116"/>
      <c r="F3" s="117">
        <v>49094</v>
      </c>
      <c r="G3" s="118"/>
      <c r="H3" s="119"/>
    </row>
    <row r="4" spans="1:8" x14ac:dyDescent="0.15">
      <c r="A4" s="120"/>
      <c r="B4" s="121"/>
      <c r="C4" s="122"/>
      <c r="D4" s="123">
        <v>11958</v>
      </c>
      <c r="E4" s="124"/>
      <c r="F4" s="125">
        <v>27415</v>
      </c>
      <c r="G4" s="126"/>
      <c r="H4" s="127"/>
    </row>
    <row r="5" spans="1:8" x14ac:dyDescent="0.15">
      <c r="A5" s="108" t="s">
        <v>520</v>
      </c>
      <c r="B5" s="113"/>
      <c r="C5" s="114"/>
      <c r="D5" s="115">
        <v>19472</v>
      </c>
      <c r="E5" s="116"/>
      <c r="F5" s="117">
        <v>60245</v>
      </c>
      <c r="G5" s="118"/>
      <c r="H5" s="119"/>
    </row>
    <row r="6" spans="1:8" x14ac:dyDescent="0.15">
      <c r="A6" s="120"/>
      <c r="B6" s="121"/>
      <c r="C6" s="122"/>
      <c r="D6" s="123">
        <v>15475</v>
      </c>
      <c r="E6" s="124"/>
      <c r="F6" s="125">
        <v>33678</v>
      </c>
      <c r="G6" s="126"/>
      <c r="H6" s="127"/>
    </row>
    <row r="7" spans="1:8" x14ac:dyDescent="0.15">
      <c r="A7" s="108" t="s">
        <v>521</v>
      </c>
      <c r="B7" s="113"/>
      <c r="C7" s="114"/>
      <c r="D7" s="115">
        <v>12961</v>
      </c>
      <c r="E7" s="116"/>
      <c r="F7" s="117">
        <v>68386</v>
      </c>
      <c r="G7" s="118"/>
      <c r="H7" s="119"/>
    </row>
    <row r="8" spans="1:8" x14ac:dyDescent="0.15">
      <c r="A8" s="120"/>
      <c r="B8" s="121"/>
      <c r="C8" s="122"/>
      <c r="D8" s="123">
        <v>7043</v>
      </c>
      <c r="E8" s="124"/>
      <c r="F8" s="125">
        <v>35121</v>
      </c>
      <c r="G8" s="126"/>
      <c r="H8" s="127"/>
    </row>
    <row r="9" spans="1:8" x14ac:dyDescent="0.15">
      <c r="A9" s="108" t="s">
        <v>522</v>
      </c>
      <c r="B9" s="113"/>
      <c r="C9" s="114"/>
      <c r="D9" s="115">
        <v>18325</v>
      </c>
      <c r="E9" s="116"/>
      <c r="F9" s="117">
        <v>81305</v>
      </c>
      <c r="G9" s="118"/>
      <c r="H9" s="119"/>
    </row>
    <row r="10" spans="1:8" x14ac:dyDescent="0.15">
      <c r="A10" s="120"/>
      <c r="B10" s="121"/>
      <c r="C10" s="122"/>
      <c r="D10" s="123">
        <v>14351</v>
      </c>
      <c r="E10" s="124"/>
      <c r="F10" s="125">
        <v>48720</v>
      </c>
      <c r="G10" s="126"/>
      <c r="H10" s="127"/>
    </row>
    <row r="11" spans="1:8" x14ac:dyDescent="0.15">
      <c r="A11" s="108" t="s">
        <v>523</v>
      </c>
      <c r="B11" s="113"/>
      <c r="C11" s="114"/>
      <c r="D11" s="115">
        <v>17389</v>
      </c>
      <c r="E11" s="116"/>
      <c r="F11" s="117">
        <v>81768</v>
      </c>
      <c r="G11" s="118"/>
      <c r="H11" s="119"/>
    </row>
    <row r="12" spans="1:8" x14ac:dyDescent="0.15">
      <c r="A12" s="120"/>
      <c r="B12" s="121"/>
      <c r="C12" s="128"/>
      <c r="D12" s="123">
        <v>12398</v>
      </c>
      <c r="E12" s="124"/>
      <c r="F12" s="125">
        <v>37917</v>
      </c>
      <c r="G12" s="126"/>
      <c r="H12" s="127"/>
    </row>
    <row r="13" spans="1:8" x14ac:dyDescent="0.15">
      <c r="A13" s="108"/>
      <c r="B13" s="113"/>
      <c r="C13" s="129"/>
      <c r="D13" s="130">
        <v>18995</v>
      </c>
      <c r="E13" s="131"/>
      <c r="F13" s="132">
        <v>68160</v>
      </c>
      <c r="G13" s="133"/>
      <c r="H13" s="119"/>
    </row>
    <row r="14" spans="1:8" x14ac:dyDescent="0.15">
      <c r="A14" s="120"/>
      <c r="B14" s="121"/>
      <c r="C14" s="122"/>
      <c r="D14" s="123">
        <v>12245</v>
      </c>
      <c r="E14" s="124"/>
      <c r="F14" s="125">
        <v>36570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5.07</v>
      </c>
      <c r="C19" s="134">
        <f>ROUND(VALUE(SUBSTITUTE(実質収支比率等に係る経年分析!G$48,"▲","-")),2)</f>
        <v>6.48</v>
      </c>
      <c r="D19" s="134">
        <f>ROUND(VALUE(SUBSTITUTE(実質収支比率等に係る経年分析!H$48,"▲","-")),2)</f>
        <v>6.35</v>
      </c>
      <c r="E19" s="134">
        <f>ROUND(VALUE(SUBSTITUTE(実質収支比率等に係る経年分析!I$48,"▲","-")),2)</f>
        <v>3.01</v>
      </c>
      <c r="F19" s="134">
        <f>ROUND(VALUE(SUBSTITUTE(実質収支比率等に係る経年分析!J$48,"▲","-")),2)</f>
        <v>3.55</v>
      </c>
    </row>
    <row r="20" spans="1:11" x14ac:dyDescent="0.15">
      <c r="A20" s="134" t="s">
        <v>42</v>
      </c>
      <c r="B20" s="134">
        <f>ROUND(VALUE(SUBSTITUTE(実質収支比率等に係る経年分析!F$47,"▲","-")),2)</f>
        <v>8.59</v>
      </c>
      <c r="C20" s="134">
        <f>ROUND(VALUE(SUBSTITUTE(実質収支比率等に係る経年分析!G$47,"▲","-")),2)</f>
        <v>7.91</v>
      </c>
      <c r="D20" s="134">
        <f>ROUND(VALUE(SUBSTITUTE(実質収支比率等に係る経年分析!H$47,"▲","-")),2)</f>
        <v>7.36</v>
      </c>
      <c r="E20" s="134">
        <f>ROUND(VALUE(SUBSTITUTE(実質収支比率等に係る経年分析!I$47,"▲","-")),2)</f>
        <v>5.53</v>
      </c>
      <c r="F20" s="134">
        <f>ROUND(VALUE(SUBSTITUTE(実質収支比率等に係る経年分析!J$47,"▲","-")),2)</f>
        <v>3.23</v>
      </c>
    </row>
    <row r="21" spans="1:11" x14ac:dyDescent="0.15">
      <c r="A21" s="134" t="s">
        <v>43</v>
      </c>
      <c r="B21" s="134">
        <f>IF(ISNUMBER(VALUE(SUBSTITUTE(実質収支比率等に係る経年分析!F$49,"▲","-"))),ROUND(VALUE(SUBSTITUTE(実質収支比率等に係る経年分析!F$49,"▲","-")),2),NA())</f>
        <v>-2.16</v>
      </c>
      <c r="C21" s="134">
        <f>IF(ISNUMBER(VALUE(SUBSTITUTE(実質収支比率等に係る経年分析!G$49,"▲","-"))),ROUND(VALUE(SUBSTITUTE(実質収支比率等に係る経年分析!G$49,"▲","-")),2),NA())</f>
        <v>1.08</v>
      </c>
      <c r="D21" s="134">
        <f>IF(ISNUMBER(VALUE(SUBSTITUTE(実質収支比率等に係る経年分析!H$49,"▲","-"))),ROUND(VALUE(SUBSTITUTE(実質収支比率等に係る経年分析!H$49,"▲","-")),2),NA())</f>
        <v>-0.5</v>
      </c>
      <c r="E21" s="134">
        <f>IF(ISNUMBER(VALUE(SUBSTITUTE(実質収支比率等に係る経年分析!I$49,"▲","-"))),ROUND(VALUE(SUBSTITUTE(実質収支比率等に係る経年分析!I$49,"▲","-")),2),NA())</f>
        <v>-5.4</v>
      </c>
      <c r="F21" s="134">
        <f>IF(ISNUMBER(VALUE(SUBSTITUTE(実質収支比率等に係る経年分析!J$49,"▲","-"))),ROUND(VALUE(SUBSTITUTE(実質収支比率等に係る経年分析!J$49,"▲","-")),2),NA())</f>
        <v>-1.77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教育基金事業特別会計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通所介護事業特別会計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訪問看護ステーション事業特別会計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1.01</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19.600000000000001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16.989999999999998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19.690000000000001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1205</v>
      </c>
      <c r="E42" s="136"/>
      <c r="F42" s="136"/>
      <c r="G42" s="136">
        <f>'実質公債費比率（分子）の構造'!L$52</f>
        <v>1281</v>
      </c>
      <c r="H42" s="136"/>
      <c r="I42" s="136"/>
      <c r="J42" s="136">
        <f>'実質公債費比率（分子）の構造'!M$52</f>
        <v>1345</v>
      </c>
      <c r="K42" s="136"/>
      <c r="L42" s="136"/>
      <c r="M42" s="136">
        <f>'実質公債費比率（分子）の構造'!N$52</f>
        <v>1409</v>
      </c>
      <c r="N42" s="136"/>
      <c r="O42" s="136"/>
      <c r="P42" s="136">
        <f>'実質公債費比率（分子）の構造'!O$52</f>
        <v>1261</v>
      </c>
    </row>
    <row r="43" spans="1:16" x14ac:dyDescent="0.15">
      <c r="A43" s="136" t="s">
        <v>51</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7</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297</v>
      </c>
      <c r="C46" s="136"/>
      <c r="D46" s="136"/>
      <c r="E46" s="136">
        <f>'実質公債費比率（分子）の構造'!L$48</f>
        <v>256</v>
      </c>
      <c r="F46" s="136"/>
      <c r="G46" s="136"/>
      <c r="H46" s="136">
        <f>'実質公債費比率（分子）の構造'!M$48</f>
        <v>295</v>
      </c>
      <c r="I46" s="136"/>
      <c r="J46" s="136"/>
      <c r="K46" s="136">
        <f>'実質公債費比率（分子）の構造'!N$48</f>
        <v>297</v>
      </c>
      <c r="L46" s="136"/>
      <c r="M46" s="136"/>
      <c r="N46" s="136">
        <f>'実質公債費比率（分子）の構造'!O$48</f>
        <v>284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1477</v>
      </c>
      <c r="C49" s="136"/>
      <c r="D49" s="136"/>
      <c r="E49" s="136">
        <f>'実質公債費比率（分子）の構造'!L$45</f>
        <v>1391</v>
      </c>
      <c r="F49" s="136"/>
      <c r="G49" s="136"/>
      <c r="H49" s="136">
        <f>'実質公債費比率（分子）の構造'!M$45</f>
        <v>1569</v>
      </c>
      <c r="I49" s="136"/>
      <c r="J49" s="136"/>
      <c r="K49" s="136">
        <f>'実質公債費比率（分子）の構造'!N$45</f>
        <v>1627</v>
      </c>
      <c r="L49" s="136"/>
      <c r="M49" s="136"/>
      <c r="N49" s="136">
        <f>'実質公債費比率（分子）の構造'!O$45</f>
        <v>1518</v>
      </c>
      <c r="O49" s="136"/>
      <c r="P49" s="136"/>
    </row>
    <row r="50" spans="1:16" x14ac:dyDescent="0.15">
      <c r="A50" s="136" t="s">
        <v>58</v>
      </c>
      <c r="B50" s="136" t="e">
        <f>NA()</f>
        <v>#N/A</v>
      </c>
      <c r="C50" s="136">
        <f>IF(ISNUMBER('実質公債費比率（分子）の構造'!K$53),'実質公債費比率（分子）の構造'!K$53,NA())</f>
        <v>576</v>
      </c>
      <c r="D50" s="136" t="e">
        <f>NA()</f>
        <v>#N/A</v>
      </c>
      <c r="E50" s="136" t="e">
        <f>NA()</f>
        <v>#N/A</v>
      </c>
      <c r="F50" s="136">
        <f>IF(ISNUMBER('実質公債費比率（分子）の構造'!L$53),'実質公債費比率（分子）の構造'!L$53,NA())</f>
        <v>367</v>
      </c>
      <c r="G50" s="136" t="e">
        <f>NA()</f>
        <v>#N/A</v>
      </c>
      <c r="H50" s="136" t="e">
        <f>NA()</f>
        <v>#N/A</v>
      </c>
      <c r="I50" s="136">
        <f>IF(ISNUMBER('実質公債費比率（分子）の構造'!M$53),'実質公債費比率（分子）の構造'!M$53,NA())</f>
        <v>519</v>
      </c>
      <c r="J50" s="136" t="e">
        <f>NA()</f>
        <v>#N/A</v>
      </c>
      <c r="K50" s="136" t="e">
        <f>NA()</f>
        <v>#N/A</v>
      </c>
      <c r="L50" s="136">
        <f>IF(ISNUMBER('実質公債費比率（分子）の構造'!N$53),'実質公債費比率（分子）の構造'!N$53,NA())</f>
        <v>515</v>
      </c>
      <c r="M50" s="136" t="e">
        <f>NA()</f>
        <v>#N/A</v>
      </c>
      <c r="N50" s="136" t="e">
        <f>NA()</f>
        <v>#N/A</v>
      </c>
      <c r="O50" s="136">
        <f>IF(ISNUMBER('実質公債費比率（分子）の構造'!O$53),'実質公債費比率（分子）の構造'!O$53,NA())</f>
        <v>541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12101</v>
      </c>
      <c r="E56" s="135"/>
      <c r="F56" s="135"/>
      <c r="G56" s="135">
        <f>'将来負担比率（分子）の構造'!J$51</f>
        <v>12143</v>
      </c>
      <c r="H56" s="135"/>
      <c r="I56" s="135"/>
      <c r="J56" s="135">
        <f>'将来負担比率（分子）の構造'!K$51</f>
        <v>12335</v>
      </c>
      <c r="K56" s="135"/>
      <c r="L56" s="135"/>
      <c r="M56" s="135">
        <f>'将来負担比率（分子）の構造'!L$51</f>
        <v>12452</v>
      </c>
      <c r="N56" s="135"/>
      <c r="O56" s="135"/>
      <c r="P56" s="135">
        <f>'将来負担比率（分子）の構造'!M$51</f>
        <v>12693</v>
      </c>
    </row>
    <row r="57" spans="1:16" x14ac:dyDescent="0.15">
      <c r="A57" s="135" t="s">
        <v>34</v>
      </c>
      <c r="B57" s="135"/>
      <c r="C57" s="135"/>
      <c r="D57" s="135">
        <f>'将来負担比率（分子）の構造'!I$50</f>
        <v>4491</v>
      </c>
      <c r="E57" s="135"/>
      <c r="F57" s="135"/>
      <c r="G57" s="135">
        <f>'将来負担比率（分子）の構造'!J$50</f>
        <v>3834</v>
      </c>
      <c r="H57" s="135"/>
      <c r="I57" s="135"/>
      <c r="J57" s="135">
        <f>'将来負担比率（分子）の構造'!K$50</f>
        <v>3581</v>
      </c>
      <c r="K57" s="135"/>
      <c r="L57" s="135"/>
      <c r="M57" s="135">
        <f>'将来負担比率（分子）の構造'!L$50</f>
        <v>3586</v>
      </c>
      <c r="N57" s="135"/>
      <c r="O57" s="135"/>
      <c r="P57" s="135">
        <f>'将来負担比率（分子）の構造'!M$50</f>
        <v>3658</v>
      </c>
    </row>
    <row r="58" spans="1:16" x14ac:dyDescent="0.15">
      <c r="A58" s="135" t="s">
        <v>33</v>
      </c>
      <c r="B58" s="135"/>
      <c r="C58" s="135"/>
      <c r="D58" s="135">
        <f>'将来負担比率（分子）の構造'!I$49</f>
        <v>2190</v>
      </c>
      <c r="E58" s="135"/>
      <c r="F58" s="135"/>
      <c r="G58" s="135">
        <f>'将来負担比率（分子）の構造'!J$49</f>
        <v>2255</v>
      </c>
      <c r="H58" s="135"/>
      <c r="I58" s="135"/>
      <c r="J58" s="135">
        <f>'将来負担比率（分子）の構造'!K$49</f>
        <v>2426</v>
      </c>
      <c r="K58" s="135"/>
      <c r="L58" s="135"/>
      <c r="M58" s="135">
        <f>'将来負担比率（分子）の構造'!L$49</f>
        <v>2296</v>
      </c>
      <c r="N58" s="135"/>
      <c r="O58" s="135"/>
      <c r="P58" s="135">
        <f>'将来負担比率（分子）の構造'!M$49</f>
        <v>2141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64</v>
      </c>
      <c r="C61" s="135"/>
      <c r="D61" s="135"/>
      <c r="E61" s="135">
        <f>'将来負担比率（分子）の構造'!J$46</f>
        <v>60</v>
      </c>
      <c r="F61" s="135"/>
      <c r="G61" s="135"/>
      <c r="H61" s="135">
        <f>'将来負担比率（分子）の構造'!K$46</f>
        <v>85</v>
      </c>
      <c r="I61" s="135"/>
      <c r="J61" s="135"/>
      <c r="K61" s="135">
        <f>'将来負担比率（分子）の構造'!L$46</f>
        <v>79</v>
      </c>
      <c r="L61" s="135"/>
      <c r="M61" s="135"/>
      <c r="N61" s="135">
        <f>'将来負担比率（分子）の構造'!M$46</f>
        <v>73</v>
      </c>
      <c r="O61" s="135"/>
      <c r="P61" s="135"/>
    </row>
    <row r="62" spans="1:16" x14ac:dyDescent="0.15">
      <c r="A62" s="135" t="s">
        <v>28</v>
      </c>
      <c r="B62" s="135">
        <f>'将来負担比率（分子）の構造'!I$45</f>
        <v>4584</v>
      </c>
      <c r="C62" s="135"/>
      <c r="D62" s="135"/>
      <c r="E62" s="135">
        <f>'将来負担比率（分子）の構造'!J$45</f>
        <v>4412</v>
      </c>
      <c r="F62" s="135"/>
      <c r="G62" s="135"/>
      <c r="H62" s="135">
        <f>'将来負担比率（分子）の構造'!K$45</f>
        <v>4166</v>
      </c>
      <c r="I62" s="135"/>
      <c r="J62" s="135"/>
      <c r="K62" s="135">
        <f>'将来負担比率（分子）の構造'!L$45</f>
        <v>3908</v>
      </c>
      <c r="L62" s="135"/>
      <c r="M62" s="135"/>
      <c r="N62" s="135">
        <f>'将来負担比率（分子）の構造'!M$45</f>
        <v>3668</v>
      </c>
      <c r="O62" s="135"/>
      <c r="P62" s="135"/>
    </row>
    <row r="63" spans="1:16" x14ac:dyDescent="0.15">
      <c r="A63" s="135" t="s">
        <v>27</v>
      </c>
      <c r="B63" s="135">
        <f>'将来負担比率（分子）の構造'!I$44</f>
        <v>118</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4372</v>
      </c>
      <c r="C64" s="135"/>
      <c r="D64" s="135"/>
      <c r="E64" s="135">
        <f>'将来負担比率（分子）の構造'!J$43</f>
        <v>3696</v>
      </c>
      <c r="F64" s="135"/>
      <c r="G64" s="135"/>
      <c r="H64" s="135">
        <f>'将来負担比率（分子）の構造'!K$43</f>
        <v>4274</v>
      </c>
      <c r="I64" s="135"/>
      <c r="J64" s="135"/>
      <c r="K64" s="135">
        <f>'将来負担比率（分子）の構造'!L$43</f>
        <v>4210</v>
      </c>
      <c r="L64" s="135"/>
      <c r="M64" s="135"/>
      <c r="N64" s="135">
        <f>'将来負担比率（分子）の構造'!M$43</f>
        <v>4454</v>
      </c>
      <c r="O64" s="135"/>
      <c r="P64" s="135"/>
    </row>
    <row r="65" spans="1:16" x14ac:dyDescent="0.15">
      <c r="A65" s="135" t="s">
        <v>25</v>
      </c>
      <c r="B65" s="135">
        <f>'将来負担比率（分子）の構造'!I$42</f>
        <v>6551</v>
      </c>
      <c r="C65" s="135"/>
      <c r="D65" s="135"/>
      <c r="E65" s="135">
        <f>'将来負担比率（分子）の構造'!J$42</f>
        <v>6340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12809</v>
      </c>
      <c r="C66" s="135"/>
      <c r="D66" s="135"/>
      <c r="E66" s="135">
        <f>'将来負担比率（分子）の構造'!J$41</f>
        <v>12771</v>
      </c>
      <c r="F66" s="135"/>
      <c r="G66" s="135"/>
      <c r="H66" s="135">
        <f>'将来負担比率（分子）の構造'!K$41</f>
        <v>18454</v>
      </c>
      <c r="I66" s="135"/>
      <c r="J66" s="135"/>
      <c r="K66" s="135">
        <f>'将来負担比率（分子）の構造'!L$41</f>
        <v>18248</v>
      </c>
      <c r="L66" s="135"/>
      <c r="M66" s="135"/>
      <c r="N66" s="135">
        <f>'将来負担比率（分子）の構造'!M$41</f>
        <v>17931</v>
      </c>
      <c r="O66" s="135"/>
      <c r="P66" s="135"/>
    </row>
    <row r="67" spans="1:16" x14ac:dyDescent="0.15">
      <c r="A67" s="135" t="s">
        <v>62</v>
      </c>
      <c r="B67" s="135" t="e">
        <f>NA()</f>
        <v>#N/A</v>
      </c>
      <c r="C67" s="135">
        <f>IF(ISNUMBER('将来負担比率（分子）の構造'!I$52), IF('将来負担比率（分子）の構造'!I$52 &lt; 0, 0, '将来負担比率（分子）の構造'!I$52), NA())</f>
        <v>9716</v>
      </c>
      <c r="D67" s="135" t="e">
        <f>NA()</f>
        <v>#N/A</v>
      </c>
      <c r="E67" s="135" t="e">
        <f>NA()</f>
        <v>#N/A</v>
      </c>
      <c r="F67" s="135">
        <f>IF(ISNUMBER('将来負担比率（分子）の構造'!J$52), IF('将来負担比率（分子）の構造'!J$52 &lt; 0, 0, '将来負担比率（分子）の構造'!J$52), NA())</f>
        <v>9047</v>
      </c>
      <c r="G67" s="135" t="e">
        <f>NA()</f>
        <v>#N/A</v>
      </c>
      <c r="H67" s="135" t="e">
        <f>NA()</f>
        <v>#N/A</v>
      </c>
      <c r="I67" s="135">
        <f>IF(ISNUMBER('将来負担比率（分子）の構造'!K$52), IF('将来負担比率（分子）の構造'!K$52 &lt; 0, 0, '将来負担比率（分子）の構造'!K$52), NA())</f>
        <v>8636</v>
      </c>
      <c r="J67" s="135" t="e">
        <f>NA()</f>
        <v>#N/A</v>
      </c>
      <c r="K67" s="135" t="e">
        <f>NA()</f>
        <v>#N/A</v>
      </c>
      <c r="L67" s="135">
        <f>IF(ISNUMBER('将来負担比率（分子）の構造'!L$52), IF('将来負担比率（分子）の構造'!L$52 &lt; 0, 0, '将来負担比率（分子）の構造'!L$52), NA())</f>
        <v>8111</v>
      </c>
      <c r="M67" s="135" t="e">
        <f>NA()</f>
        <v>#N/A</v>
      </c>
      <c r="N67" s="135" t="e">
        <f>NA()</f>
        <v>#N/A</v>
      </c>
      <c r="O67" s="135">
        <f>IF(ISNUMBER('将来負担比率（分子）の構造'!M$52), IF('将来負担比率（分子）の構造'!M$52 &lt; 0, 0, '将来負担比率（分子）の構造'!M$52), NA())</f>
        <v>7635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7051515</v>
      </c>
      <c r="S5" s="669"/>
      <c r="T5" s="669"/>
      <c r="U5" s="669"/>
      <c r="V5" s="669"/>
      <c r="W5" s="669"/>
      <c r="X5" s="669"/>
      <c r="Y5" s="716"/>
      <c r="Z5" s="729">
        <v>50.2</v>
      </c>
      <c r="AA5" s="729"/>
      <c r="AB5" s="729"/>
      <c r="AC5" s="729"/>
      <c r="AD5" s="730">
        <v>6618157</v>
      </c>
      <c r="AE5" s="730"/>
      <c r="AF5" s="730"/>
      <c r="AG5" s="730"/>
      <c r="AH5" s="730"/>
      <c r="AI5" s="730"/>
      <c r="AJ5" s="730"/>
      <c r="AK5" s="730"/>
      <c r="AL5" s="717">
        <v>81</v>
      </c>
      <c r="AM5" s="686"/>
      <c r="AN5" s="686"/>
      <c r="AO5" s="718"/>
      <c r="AP5" s="705" t="s">
        <v>206</v>
      </c>
      <c r="AQ5" s="706"/>
      <c r="AR5" s="706"/>
      <c r="AS5" s="706"/>
      <c r="AT5" s="706"/>
      <c r="AU5" s="706"/>
      <c r="AV5" s="706"/>
      <c r="AW5" s="706"/>
      <c r="AX5" s="706"/>
      <c r="AY5" s="706"/>
      <c r="AZ5" s="706"/>
      <c r="BA5" s="706"/>
      <c r="BB5" s="706"/>
      <c r="BC5" s="706"/>
      <c r="BD5" s="706"/>
      <c r="BE5" s="706"/>
      <c r="BF5" s="707"/>
      <c r="BG5" s="618">
        <v>6617620</v>
      </c>
      <c r="BH5" s="619"/>
      <c r="BI5" s="619"/>
      <c r="BJ5" s="619"/>
      <c r="BK5" s="619"/>
      <c r="BL5" s="619"/>
      <c r="BM5" s="619"/>
      <c r="BN5" s="620"/>
      <c r="BO5" s="671">
        <v>93.8</v>
      </c>
      <c r="BP5" s="671"/>
      <c r="BQ5" s="671"/>
      <c r="BR5" s="671"/>
      <c r="BS5" s="672">
        <v>20022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93783</v>
      </c>
      <c r="S6" s="619"/>
      <c r="T6" s="619"/>
      <c r="U6" s="619"/>
      <c r="V6" s="619"/>
      <c r="W6" s="619"/>
      <c r="X6" s="619"/>
      <c r="Y6" s="620"/>
      <c r="Z6" s="671">
        <v>0.7</v>
      </c>
      <c r="AA6" s="671"/>
      <c r="AB6" s="671"/>
      <c r="AC6" s="671"/>
      <c r="AD6" s="672">
        <v>93783</v>
      </c>
      <c r="AE6" s="672"/>
      <c r="AF6" s="672"/>
      <c r="AG6" s="672"/>
      <c r="AH6" s="672"/>
      <c r="AI6" s="672"/>
      <c r="AJ6" s="672"/>
      <c r="AK6" s="672"/>
      <c r="AL6" s="641">
        <v>1.1000000000000001</v>
      </c>
      <c r="AM6" s="673"/>
      <c r="AN6" s="673"/>
      <c r="AO6" s="674"/>
      <c r="AP6" s="615" t="s">
        <v>211</v>
      </c>
      <c r="AQ6" s="616"/>
      <c r="AR6" s="616"/>
      <c r="AS6" s="616"/>
      <c r="AT6" s="616"/>
      <c r="AU6" s="616"/>
      <c r="AV6" s="616"/>
      <c r="AW6" s="616"/>
      <c r="AX6" s="616"/>
      <c r="AY6" s="616"/>
      <c r="AZ6" s="616"/>
      <c r="BA6" s="616"/>
      <c r="BB6" s="616"/>
      <c r="BC6" s="616"/>
      <c r="BD6" s="616"/>
      <c r="BE6" s="616"/>
      <c r="BF6" s="617"/>
      <c r="BG6" s="618">
        <v>6617620</v>
      </c>
      <c r="BH6" s="619"/>
      <c r="BI6" s="619"/>
      <c r="BJ6" s="619"/>
      <c r="BK6" s="619"/>
      <c r="BL6" s="619"/>
      <c r="BM6" s="619"/>
      <c r="BN6" s="620"/>
      <c r="BO6" s="671">
        <v>93.8</v>
      </c>
      <c r="BP6" s="671"/>
      <c r="BQ6" s="671"/>
      <c r="BR6" s="671"/>
      <c r="BS6" s="672">
        <v>20022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181340</v>
      </c>
      <c r="CS6" s="619"/>
      <c r="CT6" s="619"/>
      <c r="CU6" s="619"/>
      <c r="CV6" s="619"/>
      <c r="CW6" s="619"/>
      <c r="CX6" s="619"/>
      <c r="CY6" s="620"/>
      <c r="CZ6" s="671">
        <v>1.3</v>
      </c>
      <c r="DA6" s="671"/>
      <c r="DB6" s="671"/>
      <c r="DC6" s="671"/>
      <c r="DD6" s="624" t="s">
        <v>213</v>
      </c>
      <c r="DE6" s="619"/>
      <c r="DF6" s="619"/>
      <c r="DG6" s="619"/>
      <c r="DH6" s="619"/>
      <c r="DI6" s="619"/>
      <c r="DJ6" s="619"/>
      <c r="DK6" s="619"/>
      <c r="DL6" s="619"/>
      <c r="DM6" s="619"/>
      <c r="DN6" s="619"/>
      <c r="DO6" s="619"/>
      <c r="DP6" s="620"/>
      <c r="DQ6" s="624">
        <v>181340</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9724</v>
      </c>
      <c r="S7" s="619"/>
      <c r="T7" s="619"/>
      <c r="U7" s="619"/>
      <c r="V7" s="619"/>
      <c r="W7" s="619"/>
      <c r="X7" s="619"/>
      <c r="Y7" s="620"/>
      <c r="Z7" s="671">
        <v>0.1</v>
      </c>
      <c r="AA7" s="671"/>
      <c r="AB7" s="671"/>
      <c r="AC7" s="671"/>
      <c r="AD7" s="672">
        <v>9724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2658339</v>
      </c>
      <c r="BH7" s="619"/>
      <c r="BI7" s="619"/>
      <c r="BJ7" s="619"/>
      <c r="BK7" s="619"/>
      <c r="BL7" s="619"/>
      <c r="BM7" s="619"/>
      <c r="BN7" s="620"/>
      <c r="BO7" s="671">
        <v>37.700000000000003</v>
      </c>
      <c r="BP7" s="671"/>
      <c r="BQ7" s="671"/>
      <c r="BR7" s="671"/>
      <c r="BS7" s="672">
        <v>20022</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2078688</v>
      </c>
      <c r="CS7" s="619"/>
      <c r="CT7" s="619"/>
      <c r="CU7" s="619"/>
      <c r="CV7" s="619"/>
      <c r="CW7" s="619"/>
      <c r="CX7" s="619"/>
      <c r="CY7" s="620"/>
      <c r="CZ7" s="671">
        <v>15.1</v>
      </c>
      <c r="DA7" s="671"/>
      <c r="DB7" s="671"/>
      <c r="DC7" s="671"/>
      <c r="DD7" s="624">
        <v>4616</v>
      </c>
      <c r="DE7" s="619"/>
      <c r="DF7" s="619"/>
      <c r="DG7" s="619"/>
      <c r="DH7" s="619"/>
      <c r="DI7" s="619"/>
      <c r="DJ7" s="619"/>
      <c r="DK7" s="619"/>
      <c r="DL7" s="619"/>
      <c r="DM7" s="619"/>
      <c r="DN7" s="619"/>
      <c r="DO7" s="619"/>
      <c r="DP7" s="620"/>
      <c r="DQ7" s="624">
        <v>1827189</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37625</v>
      </c>
      <c r="S8" s="619"/>
      <c r="T8" s="619"/>
      <c r="U8" s="619"/>
      <c r="V8" s="619"/>
      <c r="W8" s="619"/>
      <c r="X8" s="619"/>
      <c r="Y8" s="620"/>
      <c r="Z8" s="671">
        <v>0.3</v>
      </c>
      <c r="AA8" s="671"/>
      <c r="AB8" s="671"/>
      <c r="AC8" s="671"/>
      <c r="AD8" s="672">
        <v>37625</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76450</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4863670</v>
      </c>
      <c r="CS8" s="619"/>
      <c r="CT8" s="619"/>
      <c r="CU8" s="619"/>
      <c r="CV8" s="619"/>
      <c r="CW8" s="619"/>
      <c r="CX8" s="619"/>
      <c r="CY8" s="620"/>
      <c r="CZ8" s="671">
        <v>35.4</v>
      </c>
      <c r="DA8" s="671"/>
      <c r="DB8" s="671"/>
      <c r="DC8" s="671"/>
      <c r="DD8" s="624">
        <v>5106</v>
      </c>
      <c r="DE8" s="619"/>
      <c r="DF8" s="619"/>
      <c r="DG8" s="619"/>
      <c r="DH8" s="619"/>
      <c r="DI8" s="619"/>
      <c r="DJ8" s="619"/>
      <c r="DK8" s="619"/>
      <c r="DL8" s="619"/>
      <c r="DM8" s="619"/>
      <c r="DN8" s="619"/>
      <c r="DO8" s="619"/>
      <c r="DP8" s="620"/>
      <c r="DQ8" s="624">
        <v>2269554</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40451</v>
      </c>
      <c r="S9" s="619"/>
      <c r="T9" s="619"/>
      <c r="U9" s="619"/>
      <c r="V9" s="619"/>
      <c r="W9" s="619"/>
      <c r="X9" s="619"/>
      <c r="Y9" s="620"/>
      <c r="Z9" s="671">
        <v>0.3</v>
      </c>
      <c r="AA9" s="671"/>
      <c r="AB9" s="671"/>
      <c r="AC9" s="671"/>
      <c r="AD9" s="672">
        <v>40451</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2292084</v>
      </c>
      <c r="BH9" s="619"/>
      <c r="BI9" s="619"/>
      <c r="BJ9" s="619"/>
      <c r="BK9" s="619"/>
      <c r="BL9" s="619"/>
      <c r="BM9" s="619"/>
      <c r="BN9" s="620"/>
      <c r="BO9" s="671">
        <v>32.5</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1053149</v>
      </c>
      <c r="CS9" s="619"/>
      <c r="CT9" s="619"/>
      <c r="CU9" s="619"/>
      <c r="CV9" s="619"/>
      <c r="CW9" s="619"/>
      <c r="CX9" s="619"/>
      <c r="CY9" s="620"/>
      <c r="CZ9" s="671">
        <v>7.7</v>
      </c>
      <c r="DA9" s="671"/>
      <c r="DB9" s="671"/>
      <c r="DC9" s="671"/>
      <c r="DD9" s="624">
        <v>30714</v>
      </c>
      <c r="DE9" s="619"/>
      <c r="DF9" s="619"/>
      <c r="DG9" s="619"/>
      <c r="DH9" s="619"/>
      <c r="DI9" s="619"/>
      <c r="DJ9" s="619"/>
      <c r="DK9" s="619"/>
      <c r="DL9" s="619"/>
      <c r="DM9" s="619"/>
      <c r="DN9" s="619"/>
      <c r="DO9" s="619"/>
      <c r="DP9" s="620"/>
      <c r="DQ9" s="624">
        <v>947203</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771279</v>
      </c>
      <c r="S10" s="619"/>
      <c r="T10" s="619"/>
      <c r="U10" s="619"/>
      <c r="V10" s="619"/>
      <c r="W10" s="619"/>
      <c r="X10" s="619"/>
      <c r="Y10" s="620"/>
      <c r="Z10" s="671">
        <v>5.5</v>
      </c>
      <c r="AA10" s="671"/>
      <c r="AB10" s="671"/>
      <c r="AC10" s="671"/>
      <c r="AD10" s="672">
        <v>771279</v>
      </c>
      <c r="AE10" s="672"/>
      <c r="AF10" s="672"/>
      <c r="AG10" s="672"/>
      <c r="AH10" s="672"/>
      <c r="AI10" s="672"/>
      <c r="AJ10" s="672"/>
      <c r="AK10" s="672"/>
      <c r="AL10" s="641">
        <v>9.4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92723</v>
      </c>
      <c r="BH10" s="619"/>
      <c r="BI10" s="619"/>
      <c r="BJ10" s="619"/>
      <c r="BK10" s="619"/>
      <c r="BL10" s="619"/>
      <c r="BM10" s="619"/>
      <c r="BN10" s="620"/>
      <c r="BO10" s="671">
        <v>1.3</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22414</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7414</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197082</v>
      </c>
      <c r="BH11" s="619"/>
      <c r="BI11" s="619"/>
      <c r="BJ11" s="619"/>
      <c r="BK11" s="619"/>
      <c r="BL11" s="619"/>
      <c r="BM11" s="619"/>
      <c r="BN11" s="620"/>
      <c r="BO11" s="671">
        <v>2.8</v>
      </c>
      <c r="BP11" s="671"/>
      <c r="BQ11" s="671"/>
      <c r="BR11" s="671"/>
      <c r="BS11" s="624">
        <v>20022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406573</v>
      </c>
      <c r="CS11" s="619"/>
      <c r="CT11" s="619"/>
      <c r="CU11" s="619"/>
      <c r="CV11" s="619"/>
      <c r="CW11" s="619"/>
      <c r="CX11" s="619"/>
      <c r="CY11" s="620"/>
      <c r="CZ11" s="671">
        <v>3</v>
      </c>
      <c r="DA11" s="671"/>
      <c r="DB11" s="671"/>
      <c r="DC11" s="671"/>
      <c r="DD11" s="624">
        <v>217260</v>
      </c>
      <c r="DE11" s="619"/>
      <c r="DF11" s="619"/>
      <c r="DG11" s="619"/>
      <c r="DH11" s="619"/>
      <c r="DI11" s="619"/>
      <c r="DJ11" s="619"/>
      <c r="DK11" s="619"/>
      <c r="DL11" s="619"/>
      <c r="DM11" s="619"/>
      <c r="DN11" s="619"/>
      <c r="DO11" s="619"/>
      <c r="DP11" s="620"/>
      <c r="DQ11" s="624">
        <v>154230</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3603325</v>
      </c>
      <c r="BH12" s="619"/>
      <c r="BI12" s="619"/>
      <c r="BJ12" s="619"/>
      <c r="BK12" s="619"/>
      <c r="BL12" s="619"/>
      <c r="BM12" s="619"/>
      <c r="BN12" s="620"/>
      <c r="BO12" s="671">
        <v>51.1</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153180</v>
      </c>
      <c r="CS12" s="619"/>
      <c r="CT12" s="619"/>
      <c r="CU12" s="619"/>
      <c r="CV12" s="619"/>
      <c r="CW12" s="619"/>
      <c r="CX12" s="619"/>
      <c r="CY12" s="620"/>
      <c r="CZ12" s="671">
        <v>1.1000000000000001</v>
      </c>
      <c r="DA12" s="671"/>
      <c r="DB12" s="671"/>
      <c r="DC12" s="671"/>
      <c r="DD12" s="624">
        <v>6590</v>
      </c>
      <c r="DE12" s="619"/>
      <c r="DF12" s="619"/>
      <c r="DG12" s="619"/>
      <c r="DH12" s="619"/>
      <c r="DI12" s="619"/>
      <c r="DJ12" s="619"/>
      <c r="DK12" s="619"/>
      <c r="DL12" s="619"/>
      <c r="DM12" s="619"/>
      <c r="DN12" s="619"/>
      <c r="DO12" s="619"/>
      <c r="DP12" s="620"/>
      <c r="DQ12" s="624">
        <v>115395</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34742</v>
      </c>
      <c r="S13" s="619"/>
      <c r="T13" s="619"/>
      <c r="U13" s="619"/>
      <c r="V13" s="619"/>
      <c r="W13" s="619"/>
      <c r="X13" s="619"/>
      <c r="Y13" s="620"/>
      <c r="Z13" s="671">
        <v>0.2</v>
      </c>
      <c r="AA13" s="671"/>
      <c r="AB13" s="671"/>
      <c r="AC13" s="671"/>
      <c r="AD13" s="672">
        <v>34742</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3603276</v>
      </c>
      <c r="BH13" s="619"/>
      <c r="BI13" s="619"/>
      <c r="BJ13" s="619"/>
      <c r="BK13" s="619"/>
      <c r="BL13" s="619"/>
      <c r="BM13" s="619"/>
      <c r="BN13" s="620"/>
      <c r="BO13" s="671">
        <v>51.1</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885799</v>
      </c>
      <c r="CS13" s="619"/>
      <c r="CT13" s="619"/>
      <c r="CU13" s="619"/>
      <c r="CV13" s="619"/>
      <c r="CW13" s="619"/>
      <c r="CX13" s="619"/>
      <c r="CY13" s="620"/>
      <c r="CZ13" s="671">
        <v>6.5</v>
      </c>
      <c r="DA13" s="671"/>
      <c r="DB13" s="671"/>
      <c r="DC13" s="671"/>
      <c r="DD13" s="624">
        <v>91481</v>
      </c>
      <c r="DE13" s="619"/>
      <c r="DF13" s="619"/>
      <c r="DG13" s="619"/>
      <c r="DH13" s="619"/>
      <c r="DI13" s="619"/>
      <c r="DJ13" s="619"/>
      <c r="DK13" s="619"/>
      <c r="DL13" s="619"/>
      <c r="DM13" s="619"/>
      <c r="DN13" s="619"/>
      <c r="DO13" s="619"/>
      <c r="DP13" s="620"/>
      <c r="DQ13" s="624">
        <v>680574</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76914</v>
      </c>
      <c r="BH14" s="619"/>
      <c r="BI14" s="619"/>
      <c r="BJ14" s="619"/>
      <c r="BK14" s="619"/>
      <c r="BL14" s="619"/>
      <c r="BM14" s="619"/>
      <c r="BN14" s="620"/>
      <c r="BO14" s="671">
        <v>1.1000000000000001</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887440</v>
      </c>
      <c r="CS14" s="619"/>
      <c r="CT14" s="619"/>
      <c r="CU14" s="619"/>
      <c r="CV14" s="619"/>
      <c r="CW14" s="619"/>
      <c r="CX14" s="619"/>
      <c r="CY14" s="620"/>
      <c r="CZ14" s="671">
        <v>6.5</v>
      </c>
      <c r="DA14" s="671"/>
      <c r="DB14" s="671"/>
      <c r="DC14" s="671"/>
      <c r="DD14" s="624">
        <v>99544</v>
      </c>
      <c r="DE14" s="619"/>
      <c r="DF14" s="619"/>
      <c r="DG14" s="619"/>
      <c r="DH14" s="619"/>
      <c r="DI14" s="619"/>
      <c r="DJ14" s="619"/>
      <c r="DK14" s="619"/>
      <c r="DL14" s="619"/>
      <c r="DM14" s="619"/>
      <c r="DN14" s="619"/>
      <c r="DO14" s="619"/>
      <c r="DP14" s="620"/>
      <c r="DQ14" s="624">
        <v>787162</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32146</v>
      </c>
      <c r="S15" s="619"/>
      <c r="T15" s="619"/>
      <c r="U15" s="619"/>
      <c r="V15" s="619"/>
      <c r="W15" s="619"/>
      <c r="X15" s="619"/>
      <c r="Y15" s="620"/>
      <c r="Z15" s="671">
        <v>0.2</v>
      </c>
      <c r="AA15" s="671"/>
      <c r="AB15" s="671"/>
      <c r="AC15" s="671"/>
      <c r="AD15" s="672">
        <v>32146</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279042</v>
      </c>
      <c r="BH15" s="619"/>
      <c r="BI15" s="619"/>
      <c r="BJ15" s="619"/>
      <c r="BK15" s="619"/>
      <c r="BL15" s="619"/>
      <c r="BM15" s="619"/>
      <c r="BN15" s="620"/>
      <c r="BO15" s="671">
        <v>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1669888</v>
      </c>
      <c r="CS15" s="619"/>
      <c r="CT15" s="619"/>
      <c r="CU15" s="619"/>
      <c r="CV15" s="619"/>
      <c r="CW15" s="619"/>
      <c r="CX15" s="619"/>
      <c r="CY15" s="620"/>
      <c r="CZ15" s="671">
        <v>12.2</v>
      </c>
      <c r="DA15" s="671"/>
      <c r="DB15" s="671"/>
      <c r="DC15" s="671"/>
      <c r="DD15" s="624">
        <v>305682</v>
      </c>
      <c r="DE15" s="619"/>
      <c r="DF15" s="619"/>
      <c r="DG15" s="619"/>
      <c r="DH15" s="619"/>
      <c r="DI15" s="619"/>
      <c r="DJ15" s="619"/>
      <c r="DK15" s="619"/>
      <c r="DL15" s="619"/>
      <c r="DM15" s="619"/>
      <c r="DN15" s="619"/>
      <c r="DO15" s="619"/>
      <c r="DP15" s="620"/>
      <c r="DQ15" s="624">
        <v>1331106</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543565</v>
      </c>
      <c r="S16" s="619"/>
      <c r="T16" s="619"/>
      <c r="U16" s="619"/>
      <c r="V16" s="619"/>
      <c r="W16" s="619"/>
      <c r="X16" s="619"/>
      <c r="Y16" s="620"/>
      <c r="Z16" s="671">
        <v>3.9</v>
      </c>
      <c r="AA16" s="671"/>
      <c r="AB16" s="671"/>
      <c r="AC16" s="671"/>
      <c r="AD16" s="672">
        <v>493252</v>
      </c>
      <c r="AE16" s="672"/>
      <c r="AF16" s="672"/>
      <c r="AG16" s="672"/>
      <c r="AH16" s="672"/>
      <c r="AI16" s="672"/>
      <c r="AJ16" s="672"/>
      <c r="AK16" s="672"/>
      <c r="AL16" s="641">
        <v>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493252</v>
      </c>
      <c r="S17" s="619"/>
      <c r="T17" s="619"/>
      <c r="U17" s="619"/>
      <c r="V17" s="619"/>
      <c r="W17" s="619"/>
      <c r="X17" s="619"/>
      <c r="Y17" s="620"/>
      <c r="Z17" s="671">
        <v>3.5</v>
      </c>
      <c r="AA17" s="671"/>
      <c r="AB17" s="671"/>
      <c r="AC17" s="671"/>
      <c r="AD17" s="672">
        <v>493252</v>
      </c>
      <c r="AE17" s="672"/>
      <c r="AF17" s="672"/>
      <c r="AG17" s="672"/>
      <c r="AH17" s="672"/>
      <c r="AI17" s="672"/>
      <c r="AJ17" s="672"/>
      <c r="AK17" s="672"/>
      <c r="AL17" s="641">
        <v>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1518772</v>
      </c>
      <c r="CS17" s="619"/>
      <c r="CT17" s="619"/>
      <c r="CU17" s="619"/>
      <c r="CV17" s="619"/>
      <c r="CW17" s="619"/>
      <c r="CX17" s="619"/>
      <c r="CY17" s="620"/>
      <c r="CZ17" s="671">
        <v>11.1</v>
      </c>
      <c r="DA17" s="671"/>
      <c r="DB17" s="671"/>
      <c r="DC17" s="671"/>
      <c r="DD17" s="624" t="s">
        <v>108</v>
      </c>
      <c r="DE17" s="619"/>
      <c r="DF17" s="619"/>
      <c r="DG17" s="619"/>
      <c r="DH17" s="619"/>
      <c r="DI17" s="619"/>
      <c r="DJ17" s="619"/>
      <c r="DK17" s="619"/>
      <c r="DL17" s="619"/>
      <c r="DM17" s="619"/>
      <c r="DN17" s="619"/>
      <c r="DO17" s="619"/>
      <c r="DP17" s="620"/>
      <c r="DQ17" s="624">
        <v>1509634</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50311</v>
      </c>
      <c r="S18" s="619"/>
      <c r="T18" s="619"/>
      <c r="U18" s="619"/>
      <c r="V18" s="619"/>
      <c r="W18" s="619"/>
      <c r="X18" s="619"/>
      <c r="Y18" s="620"/>
      <c r="Z18" s="671">
        <v>0.4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433895</v>
      </c>
      <c r="BH19" s="619"/>
      <c r="BI19" s="619"/>
      <c r="BJ19" s="619"/>
      <c r="BK19" s="619"/>
      <c r="BL19" s="619"/>
      <c r="BM19" s="619"/>
      <c r="BN19" s="620"/>
      <c r="BO19" s="671">
        <v>6.2</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8614830</v>
      </c>
      <c r="S20" s="619"/>
      <c r="T20" s="619"/>
      <c r="U20" s="619"/>
      <c r="V20" s="619"/>
      <c r="W20" s="619"/>
      <c r="X20" s="619"/>
      <c r="Y20" s="620"/>
      <c r="Z20" s="671">
        <v>61.3</v>
      </c>
      <c r="AA20" s="671"/>
      <c r="AB20" s="671"/>
      <c r="AC20" s="671"/>
      <c r="AD20" s="672">
        <v>8131159</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433895</v>
      </c>
      <c r="BH20" s="619"/>
      <c r="BI20" s="619"/>
      <c r="BJ20" s="619"/>
      <c r="BK20" s="619"/>
      <c r="BL20" s="619"/>
      <c r="BM20" s="619"/>
      <c r="BN20" s="620"/>
      <c r="BO20" s="671">
        <v>6.2</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13720913</v>
      </c>
      <c r="CS20" s="619"/>
      <c r="CT20" s="619"/>
      <c r="CU20" s="619"/>
      <c r="CV20" s="619"/>
      <c r="CW20" s="619"/>
      <c r="CX20" s="619"/>
      <c r="CY20" s="620"/>
      <c r="CZ20" s="671">
        <v>100</v>
      </c>
      <c r="DA20" s="671"/>
      <c r="DB20" s="671"/>
      <c r="DC20" s="671"/>
      <c r="DD20" s="624">
        <v>760993</v>
      </c>
      <c r="DE20" s="619"/>
      <c r="DF20" s="619"/>
      <c r="DG20" s="619"/>
      <c r="DH20" s="619"/>
      <c r="DI20" s="619"/>
      <c r="DJ20" s="619"/>
      <c r="DK20" s="619"/>
      <c r="DL20" s="619"/>
      <c r="DM20" s="619"/>
      <c r="DN20" s="619"/>
      <c r="DO20" s="619"/>
      <c r="DP20" s="620"/>
      <c r="DQ20" s="624">
        <v>9810801</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5749</v>
      </c>
      <c r="S21" s="619"/>
      <c r="T21" s="619"/>
      <c r="U21" s="619"/>
      <c r="V21" s="619"/>
      <c r="W21" s="619"/>
      <c r="X21" s="619"/>
      <c r="Y21" s="620"/>
      <c r="Z21" s="671">
        <v>0</v>
      </c>
      <c r="AA21" s="671"/>
      <c r="AB21" s="671"/>
      <c r="AC21" s="671"/>
      <c r="AD21" s="672">
        <v>5749</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537</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167210</v>
      </c>
      <c r="S22" s="619"/>
      <c r="T22" s="619"/>
      <c r="U22" s="619"/>
      <c r="V22" s="619"/>
      <c r="W22" s="619"/>
      <c r="X22" s="619"/>
      <c r="Y22" s="620"/>
      <c r="Z22" s="671">
        <v>1.2</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194163</v>
      </c>
      <c r="S23" s="619"/>
      <c r="T23" s="619"/>
      <c r="U23" s="619"/>
      <c r="V23" s="619"/>
      <c r="W23" s="619"/>
      <c r="X23" s="619"/>
      <c r="Y23" s="620"/>
      <c r="Z23" s="671">
        <v>1.4</v>
      </c>
      <c r="AA23" s="671"/>
      <c r="AB23" s="671"/>
      <c r="AC23" s="671"/>
      <c r="AD23" s="672">
        <v>19234</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433358</v>
      </c>
      <c r="BH23" s="619"/>
      <c r="BI23" s="619"/>
      <c r="BJ23" s="619"/>
      <c r="BK23" s="619"/>
      <c r="BL23" s="619"/>
      <c r="BM23" s="619"/>
      <c r="BN23" s="620"/>
      <c r="BO23" s="671">
        <v>6.1</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74437</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7399901</v>
      </c>
      <c r="CS24" s="669"/>
      <c r="CT24" s="669"/>
      <c r="CU24" s="669"/>
      <c r="CV24" s="669"/>
      <c r="CW24" s="669"/>
      <c r="CX24" s="669"/>
      <c r="CY24" s="716"/>
      <c r="CZ24" s="720">
        <v>53.9</v>
      </c>
      <c r="DA24" s="721"/>
      <c r="DB24" s="721"/>
      <c r="DC24" s="722"/>
      <c r="DD24" s="715">
        <v>4932841</v>
      </c>
      <c r="DE24" s="669"/>
      <c r="DF24" s="669"/>
      <c r="DG24" s="669"/>
      <c r="DH24" s="669"/>
      <c r="DI24" s="669"/>
      <c r="DJ24" s="669"/>
      <c r="DK24" s="716"/>
      <c r="DL24" s="715">
        <v>4816606</v>
      </c>
      <c r="DM24" s="669"/>
      <c r="DN24" s="669"/>
      <c r="DO24" s="669"/>
      <c r="DP24" s="669"/>
      <c r="DQ24" s="669"/>
      <c r="DR24" s="669"/>
      <c r="DS24" s="669"/>
      <c r="DT24" s="669"/>
      <c r="DU24" s="669"/>
      <c r="DV24" s="716"/>
      <c r="DW24" s="717">
        <v>54.3</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1973735</v>
      </c>
      <c r="S25" s="619"/>
      <c r="T25" s="619"/>
      <c r="U25" s="619"/>
      <c r="V25" s="619"/>
      <c r="W25" s="619"/>
      <c r="X25" s="619"/>
      <c r="Y25" s="620"/>
      <c r="Z25" s="671">
        <v>14</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2815950</v>
      </c>
      <c r="CS25" s="637"/>
      <c r="CT25" s="637"/>
      <c r="CU25" s="637"/>
      <c r="CV25" s="637"/>
      <c r="CW25" s="637"/>
      <c r="CX25" s="637"/>
      <c r="CY25" s="638"/>
      <c r="CZ25" s="621">
        <v>20.5</v>
      </c>
      <c r="DA25" s="639"/>
      <c r="DB25" s="639"/>
      <c r="DC25" s="640"/>
      <c r="DD25" s="624">
        <v>2577684</v>
      </c>
      <c r="DE25" s="637"/>
      <c r="DF25" s="637"/>
      <c r="DG25" s="637"/>
      <c r="DH25" s="637"/>
      <c r="DI25" s="637"/>
      <c r="DJ25" s="637"/>
      <c r="DK25" s="638"/>
      <c r="DL25" s="624">
        <v>2470593</v>
      </c>
      <c r="DM25" s="637"/>
      <c r="DN25" s="637"/>
      <c r="DO25" s="637"/>
      <c r="DP25" s="637"/>
      <c r="DQ25" s="637"/>
      <c r="DR25" s="637"/>
      <c r="DS25" s="637"/>
      <c r="DT25" s="637"/>
      <c r="DU25" s="637"/>
      <c r="DV25" s="638"/>
      <c r="DW25" s="641">
        <v>27.9</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1773409</v>
      </c>
      <c r="CS26" s="619"/>
      <c r="CT26" s="619"/>
      <c r="CU26" s="619"/>
      <c r="CV26" s="619"/>
      <c r="CW26" s="619"/>
      <c r="CX26" s="619"/>
      <c r="CY26" s="620"/>
      <c r="CZ26" s="621">
        <v>12.9</v>
      </c>
      <c r="DA26" s="639"/>
      <c r="DB26" s="639"/>
      <c r="DC26" s="640"/>
      <c r="DD26" s="624">
        <v>1568321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1022798</v>
      </c>
      <c r="S27" s="619"/>
      <c r="T27" s="619"/>
      <c r="U27" s="619"/>
      <c r="V27" s="619"/>
      <c r="W27" s="619"/>
      <c r="X27" s="619"/>
      <c r="Y27" s="620"/>
      <c r="Z27" s="671">
        <v>7.3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7051515</v>
      </c>
      <c r="BH27" s="619"/>
      <c r="BI27" s="619"/>
      <c r="BJ27" s="619"/>
      <c r="BK27" s="619"/>
      <c r="BL27" s="619"/>
      <c r="BM27" s="619"/>
      <c r="BN27" s="620"/>
      <c r="BO27" s="671">
        <v>100</v>
      </c>
      <c r="BP27" s="671"/>
      <c r="BQ27" s="671"/>
      <c r="BR27" s="671"/>
      <c r="BS27" s="624">
        <v>20022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3065179</v>
      </c>
      <c r="CS27" s="637"/>
      <c r="CT27" s="637"/>
      <c r="CU27" s="637"/>
      <c r="CV27" s="637"/>
      <c r="CW27" s="637"/>
      <c r="CX27" s="637"/>
      <c r="CY27" s="638"/>
      <c r="CZ27" s="621">
        <v>22.3</v>
      </c>
      <c r="DA27" s="639"/>
      <c r="DB27" s="639"/>
      <c r="DC27" s="640"/>
      <c r="DD27" s="624">
        <v>845523</v>
      </c>
      <c r="DE27" s="637"/>
      <c r="DF27" s="637"/>
      <c r="DG27" s="637"/>
      <c r="DH27" s="637"/>
      <c r="DI27" s="637"/>
      <c r="DJ27" s="637"/>
      <c r="DK27" s="638"/>
      <c r="DL27" s="624">
        <v>836379</v>
      </c>
      <c r="DM27" s="637"/>
      <c r="DN27" s="637"/>
      <c r="DO27" s="637"/>
      <c r="DP27" s="637"/>
      <c r="DQ27" s="637"/>
      <c r="DR27" s="637"/>
      <c r="DS27" s="637"/>
      <c r="DT27" s="637"/>
      <c r="DU27" s="637"/>
      <c r="DV27" s="638"/>
      <c r="DW27" s="641">
        <v>9.4</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91611</v>
      </c>
      <c r="S28" s="619"/>
      <c r="T28" s="619"/>
      <c r="U28" s="619"/>
      <c r="V28" s="619"/>
      <c r="W28" s="619"/>
      <c r="X28" s="619"/>
      <c r="Y28" s="620"/>
      <c r="Z28" s="671">
        <v>0.7</v>
      </c>
      <c r="AA28" s="671"/>
      <c r="AB28" s="671"/>
      <c r="AC28" s="671"/>
      <c r="AD28" s="672">
        <v>12492</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1518772</v>
      </c>
      <c r="CS28" s="619"/>
      <c r="CT28" s="619"/>
      <c r="CU28" s="619"/>
      <c r="CV28" s="619"/>
      <c r="CW28" s="619"/>
      <c r="CX28" s="619"/>
      <c r="CY28" s="620"/>
      <c r="CZ28" s="621">
        <v>11.1</v>
      </c>
      <c r="DA28" s="639"/>
      <c r="DB28" s="639"/>
      <c r="DC28" s="640"/>
      <c r="DD28" s="624">
        <v>1509634</v>
      </c>
      <c r="DE28" s="619"/>
      <c r="DF28" s="619"/>
      <c r="DG28" s="619"/>
      <c r="DH28" s="619"/>
      <c r="DI28" s="619"/>
      <c r="DJ28" s="619"/>
      <c r="DK28" s="620"/>
      <c r="DL28" s="624">
        <v>1509634</v>
      </c>
      <c r="DM28" s="619"/>
      <c r="DN28" s="619"/>
      <c r="DO28" s="619"/>
      <c r="DP28" s="619"/>
      <c r="DQ28" s="619"/>
      <c r="DR28" s="619"/>
      <c r="DS28" s="619"/>
      <c r="DT28" s="619"/>
      <c r="DU28" s="619"/>
      <c r="DV28" s="620"/>
      <c r="DW28" s="641">
        <v>17</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34439</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1518484</v>
      </c>
      <c r="CS29" s="637"/>
      <c r="CT29" s="637"/>
      <c r="CU29" s="637"/>
      <c r="CV29" s="637"/>
      <c r="CW29" s="637"/>
      <c r="CX29" s="637"/>
      <c r="CY29" s="638"/>
      <c r="CZ29" s="621">
        <v>11.1</v>
      </c>
      <c r="DA29" s="639"/>
      <c r="DB29" s="639"/>
      <c r="DC29" s="640"/>
      <c r="DD29" s="624">
        <v>1509346</v>
      </c>
      <c r="DE29" s="637"/>
      <c r="DF29" s="637"/>
      <c r="DG29" s="637"/>
      <c r="DH29" s="637"/>
      <c r="DI29" s="637"/>
      <c r="DJ29" s="637"/>
      <c r="DK29" s="638"/>
      <c r="DL29" s="624">
        <v>1509346</v>
      </c>
      <c r="DM29" s="637"/>
      <c r="DN29" s="637"/>
      <c r="DO29" s="637"/>
      <c r="DP29" s="637"/>
      <c r="DQ29" s="637"/>
      <c r="DR29" s="637"/>
      <c r="DS29" s="637"/>
      <c r="DT29" s="637"/>
      <c r="DU29" s="637"/>
      <c r="DV29" s="638"/>
      <c r="DW29" s="641">
        <v>17</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345595</v>
      </c>
      <c r="S30" s="619"/>
      <c r="T30" s="619"/>
      <c r="U30" s="619"/>
      <c r="V30" s="619"/>
      <c r="W30" s="619"/>
      <c r="X30" s="619"/>
      <c r="Y30" s="620"/>
      <c r="Z30" s="671">
        <v>2.5</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95.5</v>
      </c>
      <c r="BN30" s="685"/>
      <c r="BO30" s="685"/>
      <c r="BP30" s="685"/>
      <c r="BQ30" s="687"/>
      <c r="BR30" s="684">
        <v>98.6</v>
      </c>
      <c r="BS30" s="685"/>
      <c r="BT30" s="685"/>
      <c r="BU30" s="685"/>
      <c r="BV30" s="685"/>
      <c r="BW30" s="685"/>
      <c r="BX30" s="686">
        <v>95.5</v>
      </c>
      <c r="BY30" s="685"/>
      <c r="BZ30" s="685"/>
      <c r="CA30" s="685"/>
      <c r="CB30" s="687"/>
      <c r="CD30" s="690"/>
      <c r="CE30" s="691"/>
      <c r="CF30" s="655" t="s">
        <v>290</v>
      </c>
      <c r="CG30" s="652"/>
      <c r="CH30" s="652"/>
      <c r="CI30" s="652"/>
      <c r="CJ30" s="652"/>
      <c r="CK30" s="652"/>
      <c r="CL30" s="652"/>
      <c r="CM30" s="652"/>
      <c r="CN30" s="652"/>
      <c r="CO30" s="652"/>
      <c r="CP30" s="652"/>
      <c r="CQ30" s="653"/>
      <c r="CR30" s="618">
        <v>1339927</v>
      </c>
      <c r="CS30" s="619"/>
      <c r="CT30" s="619"/>
      <c r="CU30" s="619"/>
      <c r="CV30" s="619"/>
      <c r="CW30" s="619"/>
      <c r="CX30" s="619"/>
      <c r="CY30" s="620"/>
      <c r="CZ30" s="621">
        <v>9.8000000000000007</v>
      </c>
      <c r="DA30" s="639"/>
      <c r="DB30" s="639"/>
      <c r="DC30" s="640"/>
      <c r="DD30" s="624">
        <v>1330789</v>
      </c>
      <c r="DE30" s="619"/>
      <c r="DF30" s="619"/>
      <c r="DG30" s="619"/>
      <c r="DH30" s="619"/>
      <c r="DI30" s="619"/>
      <c r="DJ30" s="619"/>
      <c r="DK30" s="620"/>
      <c r="DL30" s="624">
        <v>1330789</v>
      </c>
      <c r="DM30" s="619"/>
      <c r="DN30" s="619"/>
      <c r="DO30" s="619"/>
      <c r="DP30" s="619"/>
      <c r="DQ30" s="619"/>
      <c r="DR30" s="619"/>
      <c r="DS30" s="619"/>
      <c r="DT30" s="619"/>
      <c r="DU30" s="619"/>
      <c r="DV30" s="620"/>
      <c r="DW30" s="641">
        <v>15</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280118</v>
      </c>
      <c r="S31" s="619"/>
      <c r="T31" s="619"/>
      <c r="U31" s="619"/>
      <c r="V31" s="619"/>
      <c r="W31" s="619"/>
      <c r="X31" s="619"/>
      <c r="Y31" s="620"/>
      <c r="Z31" s="671">
        <v>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98.4</v>
      </c>
      <c r="BH31" s="637"/>
      <c r="BI31" s="637"/>
      <c r="BJ31" s="637"/>
      <c r="BK31" s="637"/>
      <c r="BL31" s="637"/>
      <c r="BM31" s="673">
        <v>94</v>
      </c>
      <c r="BN31" s="683"/>
      <c r="BO31" s="683"/>
      <c r="BP31" s="683"/>
      <c r="BQ31" s="647"/>
      <c r="BR31" s="682">
        <v>98</v>
      </c>
      <c r="BS31" s="637"/>
      <c r="BT31" s="637"/>
      <c r="BU31" s="637"/>
      <c r="BV31" s="637"/>
      <c r="BW31" s="637"/>
      <c r="BX31" s="673">
        <v>93.6</v>
      </c>
      <c r="BY31" s="683"/>
      <c r="BZ31" s="683"/>
      <c r="CA31" s="683"/>
      <c r="CB31" s="647"/>
      <c r="CD31" s="690"/>
      <c r="CE31" s="691"/>
      <c r="CF31" s="655" t="s">
        <v>294</v>
      </c>
      <c r="CG31" s="652"/>
      <c r="CH31" s="652"/>
      <c r="CI31" s="652"/>
      <c r="CJ31" s="652"/>
      <c r="CK31" s="652"/>
      <c r="CL31" s="652"/>
      <c r="CM31" s="652"/>
      <c r="CN31" s="652"/>
      <c r="CO31" s="652"/>
      <c r="CP31" s="652"/>
      <c r="CQ31" s="653"/>
      <c r="CR31" s="618">
        <v>178557</v>
      </c>
      <c r="CS31" s="637"/>
      <c r="CT31" s="637"/>
      <c r="CU31" s="637"/>
      <c r="CV31" s="637"/>
      <c r="CW31" s="637"/>
      <c r="CX31" s="637"/>
      <c r="CY31" s="638"/>
      <c r="CZ31" s="621">
        <v>1.3</v>
      </c>
      <c r="DA31" s="639"/>
      <c r="DB31" s="639"/>
      <c r="DC31" s="640"/>
      <c r="DD31" s="624">
        <v>178557</v>
      </c>
      <c r="DE31" s="637"/>
      <c r="DF31" s="637"/>
      <c r="DG31" s="637"/>
      <c r="DH31" s="637"/>
      <c r="DI31" s="637"/>
      <c r="DJ31" s="637"/>
      <c r="DK31" s="638"/>
      <c r="DL31" s="624">
        <v>178557</v>
      </c>
      <c r="DM31" s="637"/>
      <c r="DN31" s="637"/>
      <c r="DO31" s="637"/>
      <c r="DP31" s="637"/>
      <c r="DQ31" s="637"/>
      <c r="DR31" s="637"/>
      <c r="DS31" s="637"/>
      <c r="DT31" s="637"/>
      <c r="DU31" s="637"/>
      <c r="DV31" s="638"/>
      <c r="DW31" s="641">
        <v>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224516</v>
      </c>
      <c r="S32" s="619"/>
      <c r="T32" s="619"/>
      <c r="U32" s="619"/>
      <c r="V32" s="619"/>
      <c r="W32" s="619"/>
      <c r="X32" s="619"/>
      <c r="Y32" s="620"/>
      <c r="Z32" s="671">
        <v>1.6</v>
      </c>
      <c r="AA32" s="671"/>
      <c r="AB32" s="671"/>
      <c r="AC32" s="671"/>
      <c r="AD32" s="672">
        <v>1824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v>
      </c>
      <c r="BH32" s="603"/>
      <c r="BI32" s="603"/>
      <c r="BJ32" s="603"/>
      <c r="BK32" s="603"/>
      <c r="BL32" s="603"/>
      <c r="BM32" s="666">
        <v>96.6</v>
      </c>
      <c r="BN32" s="603"/>
      <c r="BO32" s="603"/>
      <c r="BP32" s="603"/>
      <c r="BQ32" s="660"/>
      <c r="BR32" s="681">
        <v>98.9</v>
      </c>
      <c r="BS32" s="603"/>
      <c r="BT32" s="603"/>
      <c r="BU32" s="603"/>
      <c r="BV32" s="603"/>
      <c r="BW32" s="603"/>
      <c r="BX32" s="666">
        <v>96.5</v>
      </c>
      <c r="BY32" s="603"/>
      <c r="BZ32" s="603"/>
      <c r="CA32" s="603"/>
      <c r="CB32" s="660"/>
      <c r="CD32" s="692"/>
      <c r="CE32" s="693"/>
      <c r="CF32" s="655" t="s">
        <v>297</v>
      </c>
      <c r="CG32" s="652"/>
      <c r="CH32" s="652"/>
      <c r="CI32" s="652"/>
      <c r="CJ32" s="652"/>
      <c r="CK32" s="652"/>
      <c r="CL32" s="652"/>
      <c r="CM32" s="652"/>
      <c r="CN32" s="652"/>
      <c r="CO32" s="652"/>
      <c r="CP32" s="652"/>
      <c r="CQ32" s="653"/>
      <c r="CR32" s="618">
        <v>288</v>
      </c>
      <c r="CS32" s="619"/>
      <c r="CT32" s="619"/>
      <c r="CU32" s="619"/>
      <c r="CV32" s="619"/>
      <c r="CW32" s="619"/>
      <c r="CX32" s="619"/>
      <c r="CY32" s="620"/>
      <c r="CZ32" s="621">
        <v>0</v>
      </c>
      <c r="DA32" s="639"/>
      <c r="DB32" s="639"/>
      <c r="DC32" s="640"/>
      <c r="DD32" s="624">
        <v>288</v>
      </c>
      <c r="DE32" s="619"/>
      <c r="DF32" s="619"/>
      <c r="DG32" s="619"/>
      <c r="DH32" s="619"/>
      <c r="DI32" s="619"/>
      <c r="DJ32" s="619"/>
      <c r="DK32" s="620"/>
      <c r="DL32" s="624">
        <v>288</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1022800</v>
      </c>
      <c r="S33" s="619"/>
      <c r="T33" s="619"/>
      <c r="U33" s="619"/>
      <c r="V33" s="619"/>
      <c r="W33" s="619"/>
      <c r="X33" s="619"/>
      <c r="Y33" s="620"/>
      <c r="Z33" s="671">
        <v>7.3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5560019</v>
      </c>
      <c r="CS33" s="637"/>
      <c r="CT33" s="637"/>
      <c r="CU33" s="637"/>
      <c r="CV33" s="637"/>
      <c r="CW33" s="637"/>
      <c r="CX33" s="637"/>
      <c r="CY33" s="638"/>
      <c r="CZ33" s="621">
        <v>40.5</v>
      </c>
      <c r="DA33" s="639"/>
      <c r="DB33" s="639"/>
      <c r="DC33" s="640"/>
      <c r="DD33" s="624">
        <v>4784089</v>
      </c>
      <c r="DE33" s="637"/>
      <c r="DF33" s="637"/>
      <c r="DG33" s="637"/>
      <c r="DH33" s="637"/>
      <c r="DI33" s="637"/>
      <c r="DJ33" s="637"/>
      <c r="DK33" s="638"/>
      <c r="DL33" s="624">
        <v>4056692</v>
      </c>
      <c r="DM33" s="637"/>
      <c r="DN33" s="637"/>
      <c r="DO33" s="637"/>
      <c r="DP33" s="637"/>
      <c r="DQ33" s="637"/>
      <c r="DR33" s="637"/>
      <c r="DS33" s="637"/>
      <c r="DT33" s="637"/>
      <c r="DU33" s="637"/>
      <c r="DV33" s="638"/>
      <c r="DW33" s="641">
        <v>45.8</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2469423</v>
      </c>
      <c r="CS34" s="619"/>
      <c r="CT34" s="619"/>
      <c r="CU34" s="619"/>
      <c r="CV34" s="619"/>
      <c r="CW34" s="619"/>
      <c r="CX34" s="619"/>
      <c r="CY34" s="620"/>
      <c r="CZ34" s="621">
        <v>18</v>
      </c>
      <c r="DA34" s="639"/>
      <c r="DB34" s="639"/>
      <c r="DC34" s="640"/>
      <c r="DD34" s="624">
        <v>2091311</v>
      </c>
      <c r="DE34" s="619"/>
      <c r="DF34" s="619"/>
      <c r="DG34" s="619"/>
      <c r="DH34" s="619"/>
      <c r="DI34" s="619"/>
      <c r="DJ34" s="619"/>
      <c r="DK34" s="620"/>
      <c r="DL34" s="624">
        <v>1831129</v>
      </c>
      <c r="DM34" s="619"/>
      <c r="DN34" s="619"/>
      <c r="DO34" s="619"/>
      <c r="DP34" s="619"/>
      <c r="DQ34" s="619"/>
      <c r="DR34" s="619"/>
      <c r="DS34" s="619"/>
      <c r="DT34" s="619"/>
      <c r="DU34" s="619"/>
      <c r="DV34" s="620"/>
      <c r="DW34" s="641">
        <v>20.7</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694000</v>
      </c>
      <c r="S35" s="619"/>
      <c r="T35" s="619"/>
      <c r="U35" s="619"/>
      <c r="V35" s="619"/>
      <c r="W35" s="619"/>
      <c r="X35" s="619"/>
      <c r="Y35" s="620"/>
      <c r="Z35" s="671">
        <v>4.9000000000000004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1507278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153079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117347</v>
      </c>
      <c r="CS35" s="637"/>
      <c r="CT35" s="637"/>
      <c r="CU35" s="637"/>
      <c r="CV35" s="637"/>
      <c r="CW35" s="637"/>
      <c r="CX35" s="637"/>
      <c r="CY35" s="638"/>
      <c r="CZ35" s="621">
        <v>0.9</v>
      </c>
      <c r="DA35" s="639"/>
      <c r="DB35" s="639"/>
      <c r="DC35" s="640"/>
      <c r="DD35" s="624">
        <v>68737</v>
      </c>
      <c r="DE35" s="637"/>
      <c r="DF35" s="637"/>
      <c r="DG35" s="637"/>
      <c r="DH35" s="637"/>
      <c r="DI35" s="637"/>
      <c r="DJ35" s="637"/>
      <c r="DK35" s="638"/>
      <c r="DL35" s="624">
        <v>68275</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14052001</v>
      </c>
      <c r="S36" s="659"/>
      <c r="T36" s="659"/>
      <c r="U36" s="659"/>
      <c r="V36" s="659"/>
      <c r="W36" s="659"/>
      <c r="X36" s="659"/>
      <c r="Y36" s="662"/>
      <c r="Z36" s="663">
        <v>100</v>
      </c>
      <c r="AA36" s="663"/>
      <c r="AB36" s="663"/>
      <c r="AC36" s="663"/>
      <c r="AD36" s="664">
        <v>8170458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350000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119209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1320482</v>
      </c>
      <c r="CS36" s="619"/>
      <c r="CT36" s="619"/>
      <c r="CU36" s="619"/>
      <c r="CV36" s="619"/>
      <c r="CW36" s="619"/>
      <c r="CX36" s="619"/>
      <c r="CY36" s="620"/>
      <c r="CZ36" s="621">
        <v>9.6</v>
      </c>
      <c r="DA36" s="639"/>
      <c r="DB36" s="639"/>
      <c r="DC36" s="640"/>
      <c r="DD36" s="624">
        <v>1257157</v>
      </c>
      <c r="DE36" s="619"/>
      <c r="DF36" s="619"/>
      <c r="DG36" s="619"/>
      <c r="DH36" s="619"/>
      <c r="DI36" s="619"/>
      <c r="DJ36" s="619"/>
      <c r="DK36" s="620"/>
      <c r="DL36" s="624">
        <v>986409</v>
      </c>
      <c r="DM36" s="619"/>
      <c r="DN36" s="619"/>
      <c r="DO36" s="619"/>
      <c r="DP36" s="619"/>
      <c r="DQ36" s="619"/>
      <c r="DR36" s="619"/>
      <c r="DS36" s="619"/>
      <c r="DT36" s="619"/>
      <c r="DU36" s="619"/>
      <c r="DV36" s="620"/>
      <c r="DW36" s="641">
        <v>11.1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3288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6429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47713</v>
      </c>
      <c r="CS37" s="637"/>
      <c r="CT37" s="637"/>
      <c r="CU37" s="637"/>
      <c r="CV37" s="637"/>
      <c r="CW37" s="637"/>
      <c r="CX37" s="637"/>
      <c r="CY37" s="638"/>
      <c r="CZ37" s="621">
        <v>0.3</v>
      </c>
      <c r="DA37" s="639"/>
      <c r="DB37" s="639"/>
      <c r="DC37" s="640"/>
      <c r="DD37" s="624">
        <v>47713</v>
      </c>
      <c r="DE37" s="637"/>
      <c r="DF37" s="637"/>
      <c r="DG37" s="637"/>
      <c r="DH37" s="637"/>
      <c r="DI37" s="637"/>
      <c r="DJ37" s="637"/>
      <c r="DK37" s="638"/>
      <c r="DL37" s="624">
        <v>47713</v>
      </c>
      <c r="DM37" s="637"/>
      <c r="DN37" s="637"/>
      <c r="DO37" s="637"/>
      <c r="DP37" s="637"/>
      <c r="DQ37" s="637"/>
      <c r="DR37" s="637"/>
      <c r="DS37" s="637"/>
      <c r="DT37" s="637"/>
      <c r="DU37" s="637"/>
      <c r="DV37" s="638"/>
      <c r="DW37" s="641">
        <v>0.5</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10696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1503990</v>
      </c>
      <c r="CS38" s="619"/>
      <c r="CT38" s="619"/>
      <c r="CU38" s="619"/>
      <c r="CV38" s="619"/>
      <c r="CW38" s="619"/>
      <c r="CX38" s="619"/>
      <c r="CY38" s="620"/>
      <c r="CZ38" s="621">
        <v>11</v>
      </c>
      <c r="DA38" s="639"/>
      <c r="DB38" s="639"/>
      <c r="DC38" s="640"/>
      <c r="DD38" s="624">
        <v>1286910</v>
      </c>
      <c r="DE38" s="619"/>
      <c r="DF38" s="619"/>
      <c r="DG38" s="619"/>
      <c r="DH38" s="619"/>
      <c r="DI38" s="619"/>
      <c r="DJ38" s="619"/>
      <c r="DK38" s="620"/>
      <c r="DL38" s="624">
        <v>1170879</v>
      </c>
      <c r="DM38" s="619"/>
      <c r="DN38" s="619"/>
      <c r="DO38" s="619"/>
      <c r="DP38" s="619"/>
      <c r="DQ38" s="619"/>
      <c r="DR38" s="619"/>
      <c r="DS38" s="619"/>
      <c r="DT38" s="619"/>
      <c r="DU38" s="619"/>
      <c r="DV38" s="620"/>
      <c r="DW38" s="641">
        <v>13.2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95377</v>
      </c>
      <c r="CS39" s="637"/>
      <c r="CT39" s="637"/>
      <c r="CU39" s="637"/>
      <c r="CV39" s="637"/>
      <c r="CW39" s="637"/>
      <c r="CX39" s="637"/>
      <c r="CY39" s="638"/>
      <c r="CZ39" s="621">
        <v>0.7</v>
      </c>
      <c r="DA39" s="639"/>
      <c r="DB39" s="639"/>
      <c r="DC39" s="640"/>
      <c r="DD39" s="624">
        <v>79974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297344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53400</v>
      </c>
      <c r="CS40" s="619"/>
      <c r="CT40" s="619"/>
      <c r="CU40" s="619"/>
      <c r="CV40" s="619"/>
      <c r="CW40" s="619"/>
      <c r="CX40" s="619"/>
      <c r="CY40" s="620"/>
      <c r="CZ40" s="621">
        <v>0.4</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856646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760993</v>
      </c>
      <c r="CS42" s="619"/>
      <c r="CT42" s="619"/>
      <c r="CU42" s="619"/>
      <c r="CV42" s="619"/>
      <c r="CW42" s="619"/>
      <c r="CX42" s="619"/>
      <c r="CY42" s="620"/>
      <c r="CZ42" s="621">
        <v>5.5</v>
      </c>
      <c r="DA42" s="622"/>
      <c r="DB42" s="622"/>
      <c r="DC42" s="623"/>
      <c r="DD42" s="624">
        <v>93871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21925</v>
      </c>
      <c r="CS43" s="637"/>
      <c r="CT43" s="637"/>
      <c r="CU43" s="637"/>
      <c r="CV43" s="637"/>
      <c r="CW43" s="637"/>
      <c r="CX43" s="637"/>
      <c r="CY43" s="638"/>
      <c r="CZ43" s="621">
        <v>0.2</v>
      </c>
      <c r="DA43" s="639"/>
      <c r="DB43" s="639"/>
      <c r="DC43" s="640"/>
      <c r="DD43" s="624">
        <v>21925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760993</v>
      </c>
      <c r="CS44" s="619"/>
      <c r="CT44" s="619"/>
      <c r="CU44" s="619"/>
      <c r="CV44" s="619"/>
      <c r="CW44" s="619"/>
      <c r="CX44" s="619"/>
      <c r="CY44" s="620"/>
      <c r="CZ44" s="621">
        <v>5.5</v>
      </c>
      <c r="DA44" s="622"/>
      <c r="DB44" s="622"/>
      <c r="DC44" s="623"/>
      <c r="DD44" s="624">
        <v>93871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210098</v>
      </c>
      <c r="CS45" s="637"/>
      <c r="CT45" s="637"/>
      <c r="CU45" s="637"/>
      <c r="CV45" s="637"/>
      <c r="CW45" s="637"/>
      <c r="CX45" s="637"/>
      <c r="CY45" s="638"/>
      <c r="CZ45" s="621">
        <v>1.5</v>
      </c>
      <c r="DA45" s="639"/>
      <c r="DB45" s="639"/>
      <c r="DC45" s="640"/>
      <c r="DD45" s="624">
        <v>4388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542559</v>
      </c>
      <c r="CS46" s="619"/>
      <c r="CT46" s="619"/>
      <c r="CU46" s="619"/>
      <c r="CV46" s="619"/>
      <c r="CW46" s="619"/>
      <c r="CX46" s="619"/>
      <c r="CY46" s="620"/>
      <c r="CZ46" s="621">
        <v>4</v>
      </c>
      <c r="DA46" s="622"/>
      <c r="DB46" s="622"/>
      <c r="DC46" s="623"/>
      <c r="DD46" s="624">
        <v>88047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13720913</v>
      </c>
      <c r="CS49" s="603"/>
      <c r="CT49" s="603"/>
      <c r="CU49" s="603"/>
      <c r="CV49" s="603"/>
      <c r="CW49" s="603"/>
      <c r="CX49" s="603"/>
      <c r="CY49" s="604"/>
      <c r="CZ49" s="605">
        <v>100</v>
      </c>
      <c r="DA49" s="606"/>
      <c r="DB49" s="606"/>
      <c r="DC49" s="607"/>
      <c r="DD49" s="608">
        <v>9810801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14029</v>
      </c>
      <c r="R7" s="1131"/>
      <c r="S7" s="1131"/>
      <c r="T7" s="1131"/>
      <c r="U7" s="1131"/>
      <c r="V7" s="1131">
        <v>13701</v>
      </c>
      <c r="W7" s="1131"/>
      <c r="X7" s="1131"/>
      <c r="Y7" s="1131"/>
      <c r="Z7" s="1131"/>
      <c r="AA7" s="1131">
        <v>328</v>
      </c>
      <c r="AB7" s="1131"/>
      <c r="AC7" s="1131"/>
      <c r="AD7" s="1131"/>
      <c r="AE7" s="1132"/>
      <c r="AF7" s="1133">
        <v>305</v>
      </c>
      <c r="AG7" s="1134"/>
      <c r="AH7" s="1134"/>
      <c r="AI7" s="1134"/>
      <c r="AJ7" s="1135"/>
      <c r="AK7" s="1117">
        <v>346</v>
      </c>
      <c r="AL7" s="1118"/>
      <c r="AM7" s="1118"/>
      <c r="AN7" s="1118"/>
      <c r="AO7" s="1118"/>
      <c r="AP7" s="1118">
        <v>17931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557</v>
      </c>
      <c r="BS7" s="1121" t="s">
        <v>556</v>
      </c>
      <c r="BT7" s="1122"/>
      <c r="BU7" s="1122"/>
      <c r="BV7" s="1122"/>
      <c r="BW7" s="1122"/>
      <c r="BX7" s="1122"/>
      <c r="BY7" s="1122"/>
      <c r="BZ7" s="1122"/>
      <c r="CA7" s="1122"/>
      <c r="CB7" s="1122"/>
      <c r="CC7" s="1122"/>
      <c r="CD7" s="1122"/>
      <c r="CE7" s="1122"/>
      <c r="CF7" s="1122"/>
      <c r="CG7" s="1123"/>
      <c r="CH7" s="1114">
        <v>44</v>
      </c>
      <c r="CI7" s="1115"/>
      <c r="CJ7" s="1115"/>
      <c r="CK7" s="1115"/>
      <c r="CL7" s="1116"/>
      <c r="CM7" s="1114">
        <v>626</v>
      </c>
      <c r="CN7" s="1115"/>
      <c r="CO7" s="1115"/>
      <c r="CP7" s="1115"/>
      <c r="CQ7" s="1116"/>
      <c r="CR7" s="1114">
        <v>206</v>
      </c>
      <c r="CS7" s="1115"/>
      <c r="CT7" s="1115"/>
      <c r="CU7" s="1115"/>
      <c r="CV7" s="1116"/>
      <c r="CW7" s="1114" t="s">
        <v>486</v>
      </c>
      <c r="CX7" s="1115"/>
      <c r="CY7" s="1115"/>
      <c r="CZ7" s="1115"/>
      <c r="DA7" s="1116"/>
      <c r="DB7" s="1114" t="s">
        <v>486</v>
      </c>
      <c r="DC7" s="1115"/>
      <c r="DD7" s="1115"/>
      <c r="DE7" s="1115"/>
      <c r="DF7" s="1116"/>
      <c r="DG7" s="1114" t="s">
        <v>486</v>
      </c>
      <c r="DH7" s="1115"/>
      <c r="DI7" s="1115"/>
      <c r="DJ7" s="1115"/>
      <c r="DK7" s="1116"/>
      <c r="DL7" s="1114">
        <v>734</v>
      </c>
      <c r="DM7" s="1115"/>
      <c r="DN7" s="1115"/>
      <c r="DO7" s="1115"/>
      <c r="DP7" s="1116"/>
      <c r="DQ7" s="1114">
        <v>73</v>
      </c>
      <c r="DR7" s="1115"/>
      <c r="DS7" s="1115"/>
      <c r="DT7" s="1115"/>
      <c r="DU7" s="1116"/>
      <c r="DV7" s="1141"/>
      <c r="DW7" s="1142"/>
      <c r="DX7" s="1142"/>
      <c r="DY7" s="1142"/>
      <c r="DZ7" s="1143"/>
      <c r="EA7" s="205"/>
    </row>
    <row r="8" spans="1:131" s="206" customFormat="1" ht="26.25" customHeight="1" x14ac:dyDescent="0.15">
      <c r="A8" s="212">
        <v>2</v>
      </c>
      <c r="B8" s="1063" t="s">
        <v>362</v>
      </c>
      <c r="C8" s="1064"/>
      <c r="D8" s="1064"/>
      <c r="E8" s="1064"/>
      <c r="F8" s="1064"/>
      <c r="G8" s="1064"/>
      <c r="H8" s="1064"/>
      <c r="I8" s="1064"/>
      <c r="J8" s="1064"/>
      <c r="K8" s="1064"/>
      <c r="L8" s="1064"/>
      <c r="M8" s="1064"/>
      <c r="N8" s="1064"/>
      <c r="O8" s="1064"/>
      <c r="P8" s="1065"/>
      <c r="Q8" s="1069">
        <v>32</v>
      </c>
      <c r="R8" s="1070"/>
      <c r="S8" s="1070"/>
      <c r="T8" s="1070"/>
      <c r="U8" s="1070"/>
      <c r="V8" s="1070">
        <v>25</v>
      </c>
      <c r="W8" s="1070"/>
      <c r="X8" s="1070"/>
      <c r="Y8" s="1070"/>
      <c r="Z8" s="1070"/>
      <c r="AA8" s="1070">
        <v>7</v>
      </c>
      <c r="AB8" s="1070"/>
      <c r="AC8" s="1070"/>
      <c r="AD8" s="1070"/>
      <c r="AE8" s="1071"/>
      <c r="AF8" s="1045">
        <v>7</v>
      </c>
      <c r="AG8" s="1046"/>
      <c r="AH8" s="1046"/>
      <c r="AI8" s="1046"/>
      <c r="AJ8" s="1047"/>
      <c r="AK8" s="1112" t="s">
        <v>486</v>
      </c>
      <c r="AL8" s="1113"/>
      <c r="AM8" s="1113"/>
      <c r="AN8" s="1113"/>
      <c r="AO8" s="1113"/>
      <c r="AP8" s="1113" t="s">
        <v>486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14060</v>
      </c>
      <c r="R23" s="1095"/>
      <c r="S23" s="1095"/>
      <c r="T23" s="1095"/>
      <c r="U23" s="1095"/>
      <c r="V23" s="1095">
        <v>13724</v>
      </c>
      <c r="W23" s="1095"/>
      <c r="X23" s="1095"/>
      <c r="Y23" s="1095"/>
      <c r="Z23" s="1095"/>
      <c r="AA23" s="1095">
        <v>336</v>
      </c>
      <c r="AB23" s="1095"/>
      <c r="AC23" s="1095"/>
      <c r="AD23" s="1095"/>
      <c r="AE23" s="1096"/>
      <c r="AF23" s="1097">
        <v>312</v>
      </c>
      <c r="AG23" s="1095"/>
      <c r="AH23" s="1095"/>
      <c r="AI23" s="1095"/>
      <c r="AJ23" s="1098"/>
      <c r="AK23" s="1099"/>
      <c r="AL23" s="1100"/>
      <c r="AM23" s="1100"/>
      <c r="AN23" s="1100"/>
      <c r="AO23" s="1100"/>
      <c r="AP23" s="1095">
        <v>17931</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5391</v>
      </c>
      <c r="R28" s="1080"/>
      <c r="S28" s="1080"/>
      <c r="T28" s="1080"/>
      <c r="U28" s="1080"/>
      <c r="V28" s="1080">
        <v>5238</v>
      </c>
      <c r="W28" s="1080"/>
      <c r="X28" s="1080"/>
      <c r="Y28" s="1080"/>
      <c r="Z28" s="1080"/>
      <c r="AA28" s="1080">
        <v>153</v>
      </c>
      <c r="AB28" s="1080"/>
      <c r="AC28" s="1080"/>
      <c r="AD28" s="1080"/>
      <c r="AE28" s="1081"/>
      <c r="AF28" s="1082">
        <v>153</v>
      </c>
      <c r="AG28" s="1080"/>
      <c r="AH28" s="1080"/>
      <c r="AI28" s="1080"/>
      <c r="AJ28" s="1083"/>
      <c r="AK28" s="1084">
        <v>407</v>
      </c>
      <c r="AL28" s="1072"/>
      <c r="AM28" s="1072"/>
      <c r="AN28" s="1072"/>
      <c r="AO28" s="1072"/>
      <c r="AP28" s="1072" t="s">
        <v>486</v>
      </c>
      <c r="AQ28" s="1072"/>
      <c r="AR28" s="1072"/>
      <c r="AS28" s="1072"/>
      <c r="AT28" s="1072"/>
      <c r="AU28" s="1072" t="s">
        <v>486</v>
      </c>
      <c r="AV28" s="1072"/>
      <c r="AW28" s="1072"/>
      <c r="AX28" s="1072"/>
      <c r="AY28" s="1072"/>
      <c r="AZ28" s="1073" t="s">
        <v>486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85</v>
      </c>
      <c r="R29" s="1070"/>
      <c r="S29" s="1070"/>
      <c r="T29" s="1070"/>
      <c r="U29" s="1070"/>
      <c r="V29" s="1070">
        <v>70</v>
      </c>
      <c r="W29" s="1070"/>
      <c r="X29" s="1070"/>
      <c r="Y29" s="1070"/>
      <c r="Z29" s="1070"/>
      <c r="AA29" s="1070">
        <v>16</v>
      </c>
      <c r="AB29" s="1070"/>
      <c r="AC29" s="1070"/>
      <c r="AD29" s="1070"/>
      <c r="AE29" s="1071"/>
      <c r="AF29" s="1045">
        <v>16</v>
      </c>
      <c r="AG29" s="1046"/>
      <c r="AH29" s="1046"/>
      <c r="AI29" s="1046"/>
      <c r="AJ29" s="1047"/>
      <c r="AK29" s="1006" t="s">
        <v>486</v>
      </c>
      <c r="AL29" s="997"/>
      <c r="AM29" s="997"/>
      <c r="AN29" s="997"/>
      <c r="AO29" s="997"/>
      <c r="AP29" s="997" t="s">
        <v>486</v>
      </c>
      <c r="AQ29" s="997"/>
      <c r="AR29" s="997"/>
      <c r="AS29" s="997"/>
      <c r="AT29" s="997"/>
      <c r="AU29" s="997" t="s">
        <v>486</v>
      </c>
      <c r="AV29" s="997"/>
      <c r="AW29" s="997"/>
      <c r="AX29" s="997"/>
      <c r="AY29" s="997"/>
      <c r="AZ29" s="1068" t="s">
        <v>486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3015</v>
      </c>
      <c r="R30" s="1070"/>
      <c r="S30" s="1070"/>
      <c r="T30" s="1070"/>
      <c r="U30" s="1070"/>
      <c r="V30" s="1070">
        <v>2927</v>
      </c>
      <c r="W30" s="1070"/>
      <c r="X30" s="1070"/>
      <c r="Y30" s="1070"/>
      <c r="Z30" s="1070"/>
      <c r="AA30" s="1070">
        <v>88</v>
      </c>
      <c r="AB30" s="1070"/>
      <c r="AC30" s="1070"/>
      <c r="AD30" s="1070"/>
      <c r="AE30" s="1071"/>
      <c r="AF30" s="1045">
        <v>88</v>
      </c>
      <c r="AG30" s="1046"/>
      <c r="AH30" s="1046"/>
      <c r="AI30" s="1046"/>
      <c r="AJ30" s="1047"/>
      <c r="AK30" s="1006">
        <v>440</v>
      </c>
      <c r="AL30" s="997"/>
      <c r="AM30" s="997"/>
      <c r="AN30" s="997"/>
      <c r="AO30" s="997"/>
      <c r="AP30" s="997" t="s">
        <v>486</v>
      </c>
      <c r="AQ30" s="997"/>
      <c r="AR30" s="997"/>
      <c r="AS30" s="997"/>
      <c r="AT30" s="997"/>
      <c r="AU30" s="997" t="s">
        <v>486</v>
      </c>
      <c r="AV30" s="997"/>
      <c r="AW30" s="997"/>
      <c r="AX30" s="997"/>
      <c r="AY30" s="997"/>
      <c r="AZ30" s="1068" t="s">
        <v>486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38</v>
      </c>
      <c r="R31" s="1070"/>
      <c r="S31" s="1070"/>
      <c r="T31" s="1070"/>
      <c r="U31" s="1070"/>
      <c r="V31" s="1070">
        <v>29</v>
      </c>
      <c r="W31" s="1070"/>
      <c r="X31" s="1070"/>
      <c r="Y31" s="1070"/>
      <c r="Z31" s="1070"/>
      <c r="AA31" s="1070">
        <v>9</v>
      </c>
      <c r="AB31" s="1070"/>
      <c r="AC31" s="1070"/>
      <c r="AD31" s="1070"/>
      <c r="AE31" s="1071"/>
      <c r="AF31" s="1045">
        <v>9</v>
      </c>
      <c r="AG31" s="1046"/>
      <c r="AH31" s="1046"/>
      <c r="AI31" s="1046"/>
      <c r="AJ31" s="1047"/>
      <c r="AK31" s="1006" t="s">
        <v>486</v>
      </c>
      <c r="AL31" s="997"/>
      <c r="AM31" s="997"/>
      <c r="AN31" s="997"/>
      <c r="AO31" s="997"/>
      <c r="AP31" s="997" t="s">
        <v>486</v>
      </c>
      <c r="AQ31" s="997"/>
      <c r="AR31" s="997"/>
      <c r="AS31" s="997"/>
      <c r="AT31" s="997"/>
      <c r="AU31" s="997" t="s">
        <v>486</v>
      </c>
      <c r="AV31" s="997"/>
      <c r="AW31" s="997"/>
      <c r="AX31" s="997"/>
      <c r="AY31" s="997"/>
      <c r="AZ31" s="1068" t="s">
        <v>486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567</v>
      </c>
      <c r="R32" s="1070"/>
      <c r="S32" s="1070"/>
      <c r="T32" s="1070"/>
      <c r="U32" s="1070"/>
      <c r="V32" s="1070">
        <v>564</v>
      </c>
      <c r="W32" s="1070"/>
      <c r="X32" s="1070"/>
      <c r="Y32" s="1070"/>
      <c r="Z32" s="1070"/>
      <c r="AA32" s="1070">
        <v>3</v>
      </c>
      <c r="AB32" s="1070"/>
      <c r="AC32" s="1070"/>
      <c r="AD32" s="1070"/>
      <c r="AE32" s="1071"/>
      <c r="AF32" s="1045">
        <v>3</v>
      </c>
      <c r="AG32" s="1046"/>
      <c r="AH32" s="1046"/>
      <c r="AI32" s="1046"/>
      <c r="AJ32" s="1047"/>
      <c r="AK32" s="1006">
        <v>76</v>
      </c>
      <c r="AL32" s="997"/>
      <c r="AM32" s="997"/>
      <c r="AN32" s="997"/>
      <c r="AO32" s="997"/>
      <c r="AP32" s="997" t="s">
        <v>486</v>
      </c>
      <c r="AQ32" s="997"/>
      <c r="AR32" s="997"/>
      <c r="AS32" s="997"/>
      <c r="AT32" s="997"/>
      <c r="AU32" s="997" t="s">
        <v>486</v>
      </c>
      <c r="AV32" s="997"/>
      <c r="AW32" s="997"/>
      <c r="AX32" s="997"/>
      <c r="AY32" s="997"/>
      <c r="AZ32" s="1068" t="s">
        <v>486</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695</v>
      </c>
      <c r="R33" s="1070"/>
      <c r="S33" s="1070"/>
      <c r="T33" s="1070"/>
      <c r="U33" s="1070"/>
      <c r="V33" s="1070">
        <v>664</v>
      </c>
      <c r="W33" s="1070"/>
      <c r="X33" s="1070"/>
      <c r="Y33" s="1070"/>
      <c r="Z33" s="1070"/>
      <c r="AA33" s="1070">
        <v>32</v>
      </c>
      <c r="AB33" s="1070"/>
      <c r="AC33" s="1070"/>
      <c r="AD33" s="1070"/>
      <c r="AE33" s="1071"/>
      <c r="AF33" s="1045">
        <v>1711</v>
      </c>
      <c r="AG33" s="1046"/>
      <c r="AH33" s="1046"/>
      <c r="AI33" s="1046"/>
      <c r="AJ33" s="1047"/>
      <c r="AK33" s="1006">
        <v>3</v>
      </c>
      <c r="AL33" s="997"/>
      <c r="AM33" s="997"/>
      <c r="AN33" s="997"/>
      <c r="AO33" s="997"/>
      <c r="AP33" s="997">
        <v>1316</v>
      </c>
      <c r="AQ33" s="997"/>
      <c r="AR33" s="997"/>
      <c r="AS33" s="997"/>
      <c r="AT33" s="997"/>
      <c r="AU33" s="997">
        <v>9</v>
      </c>
      <c r="AV33" s="997"/>
      <c r="AW33" s="997"/>
      <c r="AX33" s="997"/>
      <c r="AY33" s="997"/>
      <c r="AZ33" s="1068" t="s">
        <v>486</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1511</v>
      </c>
      <c r="R34" s="1070"/>
      <c r="S34" s="1070"/>
      <c r="T34" s="1070"/>
      <c r="U34" s="1070"/>
      <c r="V34" s="1070">
        <v>1397</v>
      </c>
      <c r="W34" s="1070"/>
      <c r="X34" s="1070"/>
      <c r="Y34" s="1070"/>
      <c r="Z34" s="1070"/>
      <c r="AA34" s="1070">
        <v>115</v>
      </c>
      <c r="AB34" s="1070"/>
      <c r="AC34" s="1070"/>
      <c r="AD34" s="1070"/>
      <c r="AE34" s="1071"/>
      <c r="AF34" s="1045">
        <v>115</v>
      </c>
      <c r="AG34" s="1046"/>
      <c r="AH34" s="1046"/>
      <c r="AI34" s="1046"/>
      <c r="AJ34" s="1047"/>
      <c r="AK34" s="1006">
        <v>350</v>
      </c>
      <c r="AL34" s="997"/>
      <c r="AM34" s="997"/>
      <c r="AN34" s="997"/>
      <c r="AO34" s="997"/>
      <c r="AP34" s="997">
        <v>7811</v>
      </c>
      <c r="AQ34" s="997"/>
      <c r="AR34" s="997"/>
      <c r="AS34" s="997"/>
      <c r="AT34" s="997"/>
      <c r="AU34" s="997">
        <v>4445</v>
      </c>
      <c r="AV34" s="997"/>
      <c r="AW34" s="997"/>
      <c r="AX34" s="997"/>
      <c r="AY34" s="997"/>
      <c r="AZ34" s="1068" t="s">
        <v>486</v>
      </c>
      <c r="BA34" s="1068"/>
      <c r="BB34" s="1068"/>
      <c r="BC34" s="1068"/>
      <c r="BD34" s="1068"/>
      <c r="BE34" s="1058" t="s">
        <v>385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2095</v>
      </c>
      <c r="AG63" s="985"/>
      <c r="AH63" s="985"/>
      <c r="AI63" s="985"/>
      <c r="AJ63" s="1056"/>
      <c r="AK63" s="1057"/>
      <c r="AL63" s="989"/>
      <c r="AM63" s="989"/>
      <c r="AN63" s="989"/>
      <c r="AO63" s="989"/>
      <c r="AP63" s="985">
        <v>9128</v>
      </c>
      <c r="AQ63" s="985"/>
      <c r="AR63" s="985"/>
      <c r="AS63" s="985"/>
      <c r="AT63" s="985"/>
      <c r="AU63" s="985">
        <v>4454</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545</v>
      </c>
      <c r="C68" s="1012"/>
      <c r="D68" s="1012"/>
      <c r="E68" s="1012"/>
      <c r="F68" s="1012"/>
      <c r="G68" s="1012"/>
      <c r="H68" s="1012"/>
      <c r="I68" s="1012"/>
      <c r="J68" s="1012"/>
      <c r="K68" s="1012"/>
      <c r="L68" s="1012"/>
      <c r="M68" s="1012"/>
      <c r="N68" s="1012"/>
      <c r="O68" s="1012"/>
      <c r="P68" s="1013"/>
      <c r="Q68" s="1014">
        <v>60</v>
      </c>
      <c r="R68" s="1008"/>
      <c r="S68" s="1008"/>
      <c r="T68" s="1008"/>
      <c r="U68" s="1008"/>
      <c r="V68" s="1008">
        <v>45</v>
      </c>
      <c r="W68" s="1008"/>
      <c r="X68" s="1008"/>
      <c r="Y68" s="1008"/>
      <c r="Z68" s="1008"/>
      <c r="AA68" s="1008">
        <v>15</v>
      </c>
      <c r="AB68" s="1008"/>
      <c r="AC68" s="1008"/>
      <c r="AD68" s="1008"/>
      <c r="AE68" s="1008"/>
      <c r="AF68" s="1008">
        <v>15</v>
      </c>
      <c r="AG68" s="1008"/>
      <c r="AH68" s="1008"/>
      <c r="AI68" s="1008"/>
      <c r="AJ68" s="1008"/>
      <c r="AK68" s="1008" t="s">
        <v>558</v>
      </c>
      <c r="AL68" s="1008"/>
      <c r="AM68" s="1008"/>
      <c r="AN68" s="1008"/>
      <c r="AO68" s="1008"/>
      <c r="AP68" s="1008" t="s">
        <v>486</v>
      </c>
      <c r="AQ68" s="1008"/>
      <c r="AR68" s="1008"/>
      <c r="AS68" s="1008"/>
      <c r="AT68" s="1008"/>
      <c r="AU68" s="1008" t="s">
        <v>486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546</v>
      </c>
      <c r="C69" s="1001"/>
      <c r="D69" s="1001"/>
      <c r="E69" s="1001"/>
      <c r="F69" s="1001"/>
      <c r="G69" s="1001"/>
      <c r="H69" s="1001"/>
      <c r="I69" s="1001"/>
      <c r="J69" s="1001"/>
      <c r="K69" s="1001"/>
      <c r="L69" s="1001"/>
      <c r="M69" s="1001"/>
      <c r="N69" s="1001"/>
      <c r="O69" s="1001"/>
      <c r="P69" s="1002"/>
      <c r="Q69" s="1003">
        <v>26</v>
      </c>
      <c r="R69" s="997"/>
      <c r="S69" s="997"/>
      <c r="T69" s="997"/>
      <c r="U69" s="997"/>
      <c r="V69" s="997">
        <v>9</v>
      </c>
      <c r="W69" s="997"/>
      <c r="X69" s="997"/>
      <c r="Y69" s="997"/>
      <c r="Z69" s="997"/>
      <c r="AA69" s="997">
        <v>17</v>
      </c>
      <c r="AB69" s="997"/>
      <c r="AC69" s="997"/>
      <c r="AD69" s="997"/>
      <c r="AE69" s="997"/>
      <c r="AF69" s="997">
        <v>17</v>
      </c>
      <c r="AG69" s="997"/>
      <c r="AH69" s="997"/>
      <c r="AI69" s="997"/>
      <c r="AJ69" s="997"/>
      <c r="AK69" s="997" t="s">
        <v>558</v>
      </c>
      <c r="AL69" s="997"/>
      <c r="AM69" s="997"/>
      <c r="AN69" s="997"/>
      <c r="AO69" s="997"/>
      <c r="AP69" s="997" t="s">
        <v>486</v>
      </c>
      <c r="AQ69" s="997"/>
      <c r="AR69" s="997"/>
      <c r="AS69" s="997"/>
      <c r="AT69" s="997"/>
      <c r="AU69" s="997" t="s">
        <v>486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547</v>
      </c>
      <c r="C70" s="1001"/>
      <c r="D70" s="1001"/>
      <c r="E70" s="1001"/>
      <c r="F70" s="1001"/>
      <c r="G70" s="1001"/>
      <c r="H70" s="1001"/>
      <c r="I70" s="1001"/>
      <c r="J70" s="1001"/>
      <c r="K70" s="1001"/>
      <c r="L70" s="1001"/>
      <c r="M70" s="1001"/>
      <c r="N70" s="1001"/>
      <c r="O70" s="1001"/>
      <c r="P70" s="1002"/>
      <c r="Q70" s="1003">
        <v>8</v>
      </c>
      <c r="R70" s="997"/>
      <c r="S70" s="997"/>
      <c r="T70" s="997"/>
      <c r="U70" s="997"/>
      <c r="V70" s="997">
        <v>5</v>
      </c>
      <c r="W70" s="997"/>
      <c r="X70" s="997"/>
      <c r="Y70" s="997"/>
      <c r="Z70" s="997"/>
      <c r="AA70" s="997">
        <v>3</v>
      </c>
      <c r="AB70" s="997"/>
      <c r="AC70" s="997"/>
      <c r="AD70" s="997"/>
      <c r="AE70" s="997"/>
      <c r="AF70" s="997">
        <v>3</v>
      </c>
      <c r="AG70" s="997"/>
      <c r="AH70" s="997"/>
      <c r="AI70" s="997"/>
      <c r="AJ70" s="997"/>
      <c r="AK70" s="997" t="s">
        <v>558</v>
      </c>
      <c r="AL70" s="997"/>
      <c r="AM70" s="997"/>
      <c r="AN70" s="997"/>
      <c r="AO70" s="997"/>
      <c r="AP70" s="997" t="s">
        <v>486</v>
      </c>
      <c r="AQ70" s="997"/>
      <c r="AR70" s="997"/>
      <c r="AS70" s="997"/>
      <c r="AT70" s="997"/>
      <c r="AU70" s="997" t="s">
        <v>486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548</v>
      </c>
      <c r="C71" s="1001"/>
      <c r="D71" s="1001"/>
      <c r="E71" s="1001"/>
      <c r="F71" s="1001"/>
      <c r="G71" s="1001"/>
      <c r="H71" s="1001"/>
      <c r="I71" s="1001"/>
      <c r="J71" s="1001"/>
      <c r="K71" s="1001"/>
      <c r="L71" s="1001"/>
      <c r="M71" s="1001"/>
      <c r="N71" s="1001"/>
      <c r="O71" s="1001"/>
      <c r="P71" s="1002"/>
      <c r="Q71" s="1003">
        <v>21</v>
      </c>
      <c r="R71" s="997"/>
      <c r="S71" s="997"/>
      <c r="T71" s="997"/>
      <c r="U71" s="997"/>
      <c r="V71" s="997">
        <v>8</v>
      </c>
      <c r="W71" s="997"/>
      <c r="X71" s="997"/>
      <c r="Y71" s="997"/>
      <c r="Z71" s="997"/>
      <c r="AA71" s="997">
        <v>13</v>
      </c>
      <c r="AB71" s="997"/>
      <c r="AC71" s="997"/>
      <c r="AD71" s="997"/>
      <c r="AE71" s="997"/>
      <c r="AF71" s="997">
        <v>13</v>
      </c>
      <c r="AG71" s="997"/>
      <c r="AH71" s="997"/>
      <c r="AI71" s="997"/>
      <c r="AJ71" s="997"/>
      <c r="AK71" s="997" t="s">
        <v>558</v>
      </c>
      <c r="AL71" s="997"/>
      <c r="AM71" s="997"/>
      <c r="AN71" s="997"/>
      <c r="AO71" s="997"/>
      <c r="AP71" s="997" t="s">
        <v>486</v>
      </c>
      <c r="AQ71" s="997"/>
      <c r="AR71" s="997"/>
      <c r="AS71" s="997"/>
      <c r="AT71" s="997"/>
      <c r="AU71" s="997" t="s">
        <v>486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2</v>
      </c>
      <c r="R72" s="997"/>
      <c r="S72" s="997"/>
      <c r="T72" s="997"/>
      <c r="U72" s="997"/>
      <c r="V72" s="997">
        <v>1</v>
      </c>
      <c r="W72" s="997"/>
      <c r="X72" s="997"/>
      <c r="Y72" s="997"/>
      <c r="Z72" s="997"/>
      <c r="AA72" s="997">
        <v>0</v>
      </c>
      <c r="AB72" s="997"/>
      <c r="AC72" s="997"/>
      <c r="AD72" s="997"/>
      <c r="AE72" s="997"/>
      <c r="AF72" s="997">
        <v>0</v>
      </c>
      <c r="AG72" s="997"/>
      <c r="AH72" s="997"/>
      <c r="AI72" s="997"/>
      <c r="AJ72" s="997"/>
      <c r="AK72" s="997" t="s">
        <v>558</v>
      </c>
      <c r="AL72" s="997"/>
      <c r="AM72" s="997"/>
      <c r="AN72" s="997"/>
      <c r="AO72" s="997"/>
      <c r="AP72" s="997" t="s">
        <v>486</v>
      </c>
      <c r="AQ72" s="997"/>
      <c r="AR72" s="997"/>
      <c r="AS72" s="997"/>
      <c r="AT72" s="997"/>
      <c r="AU72" s="997" t="s">
        <v>486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550</v>
      </c>
      <c r="C73" s="1001"/>
      <c r="D73" s="1001"/>
      <c r="E73" s="1001"/>
      <c r="F73" s="1001"/>
      <c r="G73" s="1001"/>
      <c r="H73" s="1001"/>
      <c r="I73" s="1001"/>
      <c r="J73" s="1001"/>
      <c r="K73" s="1001"/>
      <c r="L73" s="1001"/>
      <c r="M73" s="1001"/>
      <c r="N73" s="1001"/>
      <c r="O73" s="1001"/>
      <c r="P73" s="1002"/>
      <c r="Q73" s="1003">
        <v>10</v>
      </c>
      <c r="R73" s="997"/>
      <c r="S73" s="997"/>
      <c r="T73" s="997"/>
      <c r="U73" s="997"/>
      <c r="V73" s="997">
        <v>7</v>
      </c>
      <c r="W73" s="997"/>
      <c r="X73" s="997"/>
      <c r="Y73" s="997"/>
      <c r="Z73" s="997"/>
      <c r="AA73" s="997">
        <v>2</v>
      </c>
      <c r="AB73" s="997"/>
      <c r="AC73" s="997"/>
      <c r="AD73" s="997"/>
      <c r="AE73" s="997"/>
      <c r="AF73" s="997">
        <v>2</v>
      </c>
      <c r="AG73" s="997"/>
      <c r="AH73" s="997"/>
      <c r="AI73" s="997"/>
      <c r="AJ73" s="997"/>
      <c r="AK73" s="997" t="s">
        <v>558</v>
      </c>
      <c r="AL73" s="997"/>
      <c r="AM73" s="997"/>
      <c r="AN73" s="997"/>
      <c r="AO73" s="997"/>
      <c r="AP73" s="997" t="s">
        <v>486</v>
      </c>
      <c r="AQ73" s="997"/>
      <c r="AR73" s="997"/>
      <c r="AS73" s="997"/>
      <c r="AT73" s="997"/>
      <c r="AU73" s="997" t="s">
        <v>486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551</v>
      </c>
      <c r="C74" s="1001"/>
      <c r="D74" s="1001"/>
      <c r="E74" s="1001"/>
      <c r="F74" s="1001"/>
      <c r="G74" s="1001"/>
      <c r="H74" s="1001"/>
      <c r="I74" s="1001"/>
      <c r="J74" s="1001"/>
      <c r="K74" s="1001"/>
      <c r="L74" s="1001"/>
      <c r="M74" s="1001"/>
      <c r="N74" s="1001"/>
      <c r="O74" s="1001"/>
      <c r="P74" s="1002"/>
      <c r="Q74" s="1003">
        <v>7</v>
      </c>
      <c r="R74" s="997"/>
      <c r="S74" s="997"/>
      <c r="T74" s="997"/>
      <c r="U74" s="997"/>
      <c r="V74" s="997">
        <v>1</v>
      </c>
      <c r="W74" s="997"/>
      <c r="X74" s="997"/>
      <c r="Y74" s="997"/>
      <c r="Z74" s="997"/>
      <c r="AA74" s="997">
        <v>5</v>
      </c>
      <c r="AB74" s="997"/>
      <c r="AC74" s="997"/>
      <c r="AD74" s="997"/>
      <c r="AE74" s="997"/>
      <c r="AF74" s="997">
        <v>5</v>
      </c>
      <c r="AG74" s="997"/>
      <c r="AH74" s="997"/>
      <c r="AI74" s="997"/>
      <c r="AJ74" s="997"/>
      <c r="AK74" s="997" t="s">
        <v>558</v>
      </c>
      <c r="AL74" s="997"/>
      <c r="AM74" s="997"/>
      <c r="AN74" s="997"/>
      <c r="AO74" s="997"/>
      <c r="AP74" s="997" t="s">
        <v>486</v>
      </c>
      <c r="AQ74" s="997"/>
      <c r="AR74" s="997"/>
      <c r="AS74" s="997"/>
      <c r="AT74" s="997"/>
      <c r="AU74" s="997" t="s">
        <v>486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552</v>
      </c>
      <c r="C75" s="1001"/>
      <c r="D75" s="1001"/>
      <c r="E75" s="1001"/>
      <c r="F75" s="1001"/>
      <c r="G75" s="1001"/>
      <c r="H75" s="1001"/>
      <c r="I75" s="1001"/>
      <c r="J75" s="1001"/>
      <c r="K75" s="1001"/>
      <c r="L75" s="1001"/>
      <c r="M75" s="1001"/>
      <c r="N75" s="1001"/>
      <c r="O75" s="1001"/>
      <c r="P75" s="1002"/>
      <c r="Q75" s="1004">
        <v>237</v>
      </c>
      <c r="R75" s="1005"/>
      <c r="S75" s="1005"/>
      <c r="T75" s="1005"/>
      <c r="U75" s="1006"/>
      <c r="V75" s="1007">
        <v>198</v>
      </c>
      <c r="W75" s="1005"/>
      <c r="X75" s="1005"/>
      <c r="Y75" s="1005"/>
      <c r="Z75" s="1006"/>
      <c r="AA75" s="1007">
        <v>39</v>
      </c>
      <c r="AB75" s="1005"/>
      <c r="AC75" s="1005"/>
      <c r="AD75" s="1005"/>
      <c r="AE75" s="1006"/>
      <c r="AF75" s="1007">
        <v>39</v>
      </c>
      <c r="AG75" s="1005"/>
      <c r="AH75" s="1005"/>
      <c r="AI75" s="1005"/>
      <c r="AJ75" s="1006"/>
      <c r="AK75" s="1007" t="s">
        <v>558</v>
      </c>
      <c r="AL75" s="1005"/>
      <c r="AM75" s="1005"/>
      <c r="AN75" s="1005"/>
      <c r="AO75" s="1006"/>
      <c r="AP75" s="1007" t="s">
        <v>486</v>
      </c>
      <c r="AQ75" s="1005"/>
      <c r="AR75" s="1005"/>
      <c r="AS75" s="1005"/>
      <c r="AT75" s="1006"/>
      <c r="AU75" s="1007" t="s">
        <v>486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553</v>
      </c>
      <c r="C76" s="1001"/>
      <c r="D76" s="1001"/>
      <c r="E76" s="1001"/>
      <c r="F76" s="1001"/>
      <c r="G76" s="1001"/>
      <c r="H76" s="1001"/>
      <c r="I76" s="1001"/>
      <c r="J76" s="1001"/>
      <c r="K76" s="1001"/>
      <c r="L76" s="1001"/>
      <c r="M76" s="1001"/>
      <c r="N76" s="1001"/>
      <c r="O76" s="1001"/>
      <c r="P76" s="1002"/>
      <c r="Q76" s="1004">
        <v>4194</v>
      </c>
      <c r="R76" s="1005"/>
      <c r="S76" s="1005"/>
      <c r="T76" s="1005"/>
      <c r="U76" s="1006"/>
      <c r="V76" s="1007">
        <v>4077</v>
      </c>
      <c r="W76" s="1005"/>
      <c r="X76" s="1005"/>
      <c r="Y76" s="1005"/>
      <c r="Z76" s="1006"/>
      <c r="AA76" s="1007">
        <v>117</v>
      </c>
      <c r="AB76" s="1005"/>
      <c r="AC76" s="1005"/>
      <c r="AD76" s="1005"/>
      <c r="AE76" s="1006"/>
      <c r="AF76" s="1007">
        <v>117</v>
      </c>
      <c r="AG76" s="1005"/>
      <c r="AH76" s="1005"/>
      <c r="AI76" s="1005"/>
      <c r="AJ76" s="1006"/>
      <c r="AK76" s="1007">
        <v>110</v>
      </c>
      <c r="AL76" s="1005"/>
      <c r="AM76" s="1005"/>
      <c r="AN76" s="1005"/>
      <c r="AO76" s="1006"/>
      <c r="AP76" s="1007" t="s">
        <v>486</v>
      </c>
      <c r="AQ76" s="1005"/>
      <c r="AR76" s="1005"/>
      <c r="AS76" s="1005"/>
      <c r="AT76" s="1006"/>
      <c r="AU76" s="1007" t="s">
        <v>486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554</v>
      </c>
      <c r="C77" s="1001"/>
      <c r="D77" s="1001"/>
      <c r="E77" s="1001"/>
      <c r="F77" s="1001"/>
      <c r="G77" s="1001"/>
      <c r="H77" s="1001"/>
      <c r="I77" s="1001"/>
      <c r="J77" s="1001"/>
      <c r="K77" s="1001"/>
      <c r="L77" s="1001"/>
      <c r="M77" s="1001"/>
      <c r="N77" s="1001"/>
      <c r="O77" s="1001"/>
      <c r="P77" s="1002"/>
      <c r="Q77" s="1004">
        <v>2223</v>
      </c>
      <c r="R77" s="1005"/>
      <c r="S77" s="1005"/>
      <c r="T77" s="1005"/>
      <c r="U77" s="1006"/>
      <c r="V77" s="1007">
        <v>2156</v>
      </c>
      <c r="W77" s="1005"/>
      <c r="X77" s="1005"/>
      <c r="Y77" s="1005"/>
      <c r="Z77" s="1006"/>
      <c r="AA77" s="1007">
        <v>67</v>
      </c>
      <c r="AB77" s="1005"/>
      <c r="AC77" s="1005"/>
      <c r="AD77" s="1005"/>
      <c r="AE77" s="1006"/>
      <c r="AF77" s="1007">
        <v>67</v>
      </c>
      <c r="AG77" s="1005"/>
      <c r="AH77" s="1005"/>
      <c r="AI77" s="1005"/>
      <c r="AJ77" s="1006"/>
      <c r="AK77" s="1007">
        <v>5</v>
      </c>
      <c r="AL77" s="1005"/>
      <c r="AM77" s="1005"/>
      <c r="AN77" s="1005"/>
      <c r="AO77" s="1006"/>
      <c r="AP77" s="1007" t="s">
        <v>486</v>
      </c>
      <c r="AQ77" s="1005"/>
      <c r="AR77" s="1005"/>
      <c r="AS77" s="1005"/>
      <c r="AT77" s="1006"/>
      <c r="AU77" s="1007" t="s">
        <v>486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555</v>
      </c>
      <c r="C78" s="1001"/>
      <c r="D78" s="1001"/>
      <c r="E78" s="1001"/>
      <c r="F78" s="1001"/>
      <c r="G78" s="1001"/>
      <c r="H78" s="1001"/>
      <c r="I78" s="1001"/>
      <c r="J78" s="1001"/>
      <c r="K78" s="1001"/>
      <c r="L78" s="1001"/>
      <c r="M78" s="1001"/>
      <c r="N78" s="1001"/>
      <c r="O78" s="1001"/>
      <c r="P78" s="1002"/>
      <c r="Q78" s="1003">
        <v>804096</v>
      </c>
      <c r="R78" s="997"/>
      <c r="S78" s="997"/>
      <c r="T78" s="997"/>
      <c r="U78" s="997"/>
      <c r="V78" s="997">
        <v>792077</v>
      </c>
      <c r="W78" s="997"/>
      <c r="X78" s="997"/>
      <c r="Y78" s="997"/>
      <c r="Z78" s="997"/>
      <c r="AA78" s="997">
        <v>12019</v>
      </c>
      <c r="AB78" s="997"/>
      <c r="AC78" s="997"/>
      <c r="AD78" s="997"/>
      <c r="AE78" s="997"/>
      <c r="AF78" s="997">
        <v>12019</v>
      </c>
      <c r="AG78" s="997"/>
      <c r="AH78" s="997"/>
      <c r="AI78" s="997"/>
      <c r="AJ78" s="997"/>
      <c r="AK78" s="997">
        <v>3394</v>
      </c>
      <c r="AL78" s="997"/>
      <c r="AM78" s="997"/>
      <c r="AN78" s="997"/>
      <c r="AO78" s="997"/>
      <c r="AP78" s="997" t="s">
        <v>486</v>
      </c>
      <c r="AQ78" s="997"/>
      <c r="AR78" s="997"/>
      <c r="AS78" s="997"/>
      <c r="AT78" s="997"/>
      <c r="AU78" s="997" t="s">
        <v>486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12297</v>
      </c>
      <c r="AG88" s="985"/>
      <c r="AH88" s="985"/>
      <c r="AI88" s="985"/>
      <c r="AJ88" s="985"/>
      <c r="AK88" s="989"/>
      <c r="AL88" s="989"/>
      <c r="AM88" s="989"/>
      <c r="AN88" s="989"/>
      <c r="AO88" s="989"/>
      <c r="AP88" s="985" t="s">
        <v>559</v>
      </c>
      <c r="AQ88" s="985"/>
      <c r="AR88" s="985"/>
      <c r="AS88" s="985"/>
      <c r="AT88" s="985"/>
      <c r="AU88" s="985" t="s">
        <v>559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206</v>
      </c>
      <c r="CS102" s="977"/>
      <c r="CT102" s="977"/>
      <c r="CU102" s="977"/>
      <c r="CV102" s="978"/>
      <c r="CW102" s="976" t="s">
        <v>559</v>
      </c>
      <c r="CX102" s="977"/>
      <c r="CY102" s="977"/>
      <c r="CZ102" s="977"/>
      <c r="DA102" s="978"/>
      <c r="DB102" s="976" t="s">
        <v>559</v>
      </c>
      <c r="DC102" s="977"/>
      <c r="DD102" s="977"/>
      <c r="DE102" s="977"/>
      <c r="DF102" s="978"/>
      <c r="DG102" s="976" t="s">
        <v>559</v>
      </c>
      <c r="DH102" s="977"/>
      <c r="DI102" s="977"/>
      <c r="DJ102" s="977"/>
      <c r="DK102" s="978"/>
      <c r="DL102" s="976">
        <v>734</v>
      </c>
      <c r="DM102" s="977"/>
      <c r="DN102" s="977"/>
      <c r="DO102" s="977"/>
      <c r="DP102" s="978"/>
      <c r="DQ102" s="976">
        <v>73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284</v>
      </c>
      <c r="AG109" s="918"/>
      <c r="AH109" s="918"/>
      <c r="AI109" s="918"/>
      <c r="AJ109" s="919"/>
      <c r="AK109" s="920" t="s">
        <v>283</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284</v>
      </c>
      <c r="BW109" s="918"/>
      <c r="BX109" s="918"/>
      <c r="BY109" s="918"/>
      <c r="BZ109" s="919"/>
      <c r="CA109" s="920" t="s">
        <v>283</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284</v>
      </c>
      <c r="DM109" s="918"/>
      <c r="DN109" s="918"/>
      <c r="DO109" s="918"/>
      <c r="DP109" s="919"/>
      <c r="DQ109" s="920" t="s">
        <v>283</v>
      </c>
      <c r="DR109" s="918"/>
      <c r="DS109" s="918"/>
      <c r="DT109" s="918"/>
      <c r="DU109" s="919"/>
      <c r="DV109" s="920" t="s">
        <v>407</v>
      </c>
      <c r="DW109" s="918"/>
      <c r="DX109" s="918"/>
      <c r="DY109" s="918"/>
      <c r="DZ109" s="949"/>
    </row>
    <row r="110" spans="1:131" s="197" customFormat="1" ht="26.25" customHeight="1" x14ac:dyDescent="0.15">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1569324</v>
      </c>
      <c r="AB110" s="903"/>
      <c r="AC110" s="903"/>
      <c r="AD110" s="903"/>
      <c r="AE110" s="904"/>
      <c r="AF110" s="905">
        <v>1626833</v>
      </c>
      <c r="AG110" s="903"/>
      <c r="AH110" s="903"/>
      <c r="AI110" s="903"/>
      <c r="AJ110" s="904"/>
      <c r="AK110" s="905">
        <v>1518484</v>
      </c>
      <c r="AL110" s="903"/>
      <c r="AM110" s="903"/>
      <c r="AN110" s="903"/>
      <c r="AO110" s="904"/>
      <c r="AP110" s="906">
        <v>19.600000000000001</v>
      </c>
      <c r="AQ110" s="907"/>
      <c r="AR110" s="907"/>
      <c r="AS110" s="907"/>
      <c r="AT110" s="908"/>
      <c r="AU110" s="950" t="s">
        <v>60</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18454467</v>
      </c>
      <c r="BR110" s="830"/>
      <c r="BS110" s="830"/>
      <c r="BT110" s="830"/>
      <c r="BU110" s="830"/>
      <c r="BV110" s="830">
        <v>18248428</v>
      </c>
      <c r="BW110" s="830"/>
      <c r="BX110" s="830"/>
      <c r="BY110" s="830"/>
      <c r="BZ110" s="830"/>
      <c r="CA110" s="830">
        <v>17931301</v>
      </c>
      <c r="CB110" s="830"/>
      <c r="CC110" s="830"/>
      <c r="CD110" s="830"/>
      <c r="CE110" s="830"/>
      <c r="CF110" s="891">
        <v>230.9</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413</v>
      </c>
      <c r="DH110" s="830"/>
      <c r="DI110" s="830"/>
      <c r="DJ110" s="830"/>
      <c r="DK110" s="830"/>
      <c r="DL110" s="830" t="s">
        <v>413</v>
      </c>
      <c r="DM110" s="830"/>
      <c r="DN110" s="830"/>
      <c r="DO110" s="830"/>
      <c r="DP110" s="830"/>
      <c r="DQ110" s="830" t="s">
        <v>413</v>
      </c>
      <c r="DR110" s="830"/>
      <c r="DS110" s="830"/>
      <c r="DT110" s="830"/>
      <c r="DU110" s="830"/>
      <c r="DV110" s="831" t="s">
        <v>413</v>
      </c>
      <c r="DW110" s="831"/>
      <c r="DX110" s="831"/>
      <c r="DY110" s="831"/>
      <c r="DZ110" s="832"/>
    </row>
    <row r="111" spans="1:131" s="197" customFormat="1" ht="26.25" customHeight="1" x14ac:dyDescent="0.15">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4273871</v>
      </c>
      <c r="BR112" s="801"/>
      <c r="BS112" s="801"/>
      <c r="BT112" s="801"/>
      <c r="BU112" s="801"/>
      <c r="BV112" s="801">
        <v>4209796</v>
      </c>
      <c r="BW112" s="801"/>
      <c r="BX112" s="801"/>
      <c r="BY112" s="801"/>
      <c r="BZ112" s="801"/>
      <c r="CA112" s="801">
        <v>4453864</v>
      </c>
      <c r="CB112" s="801"/>
      <c r="CC112" s="801"/>
      <c r="CD112" s="801"/>
      <c r="CE112" s="801"/>
      <c r="CF112" s="878">
        <v>57.3</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295229</v>
      </c>
      <c r="AB113" s="939"/>
      <c r="AC113" s="939"/>
      <c r="AD113" s="939"/>
      <c r="AE113" s="940"/>
      <c r="AF113" s="941">
        <v>297061</v>
      </c>
      <c r="AG113" s="939"/>
      <c r="AH113" s="939"/>
      <c r="AI113" s="939"/>
      <c r="AJ113" s="940"/>
      <c r="AK113" s="941">
        <v>283894</v>
      </c>
      <c r="AL113" s="939"/>
      <c r="AM113" s="939"/>
      <c r="AN113" s="939"/>
      <c r="AO113" s="940"/>
      <c r="AP113" s="942">
        <v>3.7</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t="s">
        <v>108</v>
      </c>
      <c r="BR113" s="801"/>
      <c r="BS113" s="801"/>
      <c r="BT113" s="801"/>
      <c r="BU113" s="801"/>
      <c r="BV113" s="801" t="s">
        <v>108</v>
      </c>
      <c r="BW113" s="801"/>
      <c r="BX113" s="801"/>
      <c r="BY113" s="801"/>
      <c r="BZ113" s="801"/>
      <c r="CA113" s="801" t="s">
        <v>108</v>
      </c>
      <c r="CB113" s="801"/>
      <c r="CC113" s="801"/>
      <c r="CD113" s="801"/>
      <c r="CE113" s="801"/>
      <c r="CF113" s="878" t="s">
        <v>108</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4165844</v>
      </c>
      <c r="BR114" s="801"/>
      <c r="BS114" s="801"/>
      <c r="BT114" s="801"/>
      <c r="BU114" s="801"/>
      <c r="BV114" s="801">
        <v>3907613</v>
      </c>
      <c r="BW114" s="801"/>
      <c r="BX114" s="801"/>
      <c r="BY114" s="801"/>
      <c r="BZ114" s="801"/>
      <c r="CA114" s="801">
        <v>3668469</v>
      </c>
      <c r="CB114" s="801"/>
      <c r="CC114" s="801"/>
      <c r="CD114" s="801"/>
      <c r="CE114" s="801"/>
      <c r="CF114" s="878">
        <v>47.2</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84979</v>
      </c>
      <c r="BR115" s="801"/>
      <c r="BS115" s="801"/>
      <c r="BT115" s="801"/>
      <c r="BU115" s="801"/>
      <c r="BV115" s="801">
        <v>79211</v>
      </c>
      <c r="BW115" s="801"/>
      <c r="BX115" s="801"/>
      <c r="BY115" s="801"/>
      <c r="BZ115" s="801"/>
      <c r="CA115" s="801">
        <v>73443</v>
      </c>
      <c r="CB115" s="801"/>
      <c r="CC115" s="801"/>
      <c r="CD115" s="801"/>
      <c r="CE115" s="801"/>
      <c r="CF115" s="878">
        <v>0.9</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256</v>
      </c>
      <c r="AB116" s="814"/>
      <c r="AC116" s="814"/>
      <c r="AD116" s="814"/>
      <c r="AE116" s="815"/>
      <c r="AF116" s="816">
        <v>57</v>
      </c>
      <c r="AG116" s="814"/>
      <c r="AH116" s="814"/>
      <c r="AI116" s="814"/>
      <c r="AJ116" s="815"/>
      <c r="AK116" s="816">
        <v>288</v>
      </c>
      <c r="AL116" s="814"/>
      <c r="AM116" s="814"/>
      <c r="AN116" s="814"/>
      <c r="AO116" s="815"/>
      <c r="AP116" s="784">
        <v>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1864809</v>
      </c>
      <c r="AB117" s="925"/>
      <c r="AC117" s="925"/>
      <c r="AD117" s="925"/>
      <c r="AE117" s="926"/>
      <c r="AF117" s="928">
        <v>1923951</v>
      </c>
      <c r="AG117" s="925"/>
      <c r="AH117" s="925"/>
      <c r="AI117" s="925"/>
      <c r="AJ117" s="926"/>
      <c r="AK117" s="928">
        <v>1802666</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284</v>
      </c>
      <c r="AG118" s="918"/>
      <c r="AH118" s="918"/>
      <c r="AI118" s="918"/>
      <c r="AJ118" s="919"/>
      <c r="AK118" s="920" t="s">
        <v>283</v>
      </c>
      <c r="AL118" s="918"/>
      <c r="AM118" s="918"/>
      <c r="AN118" s="918"/>
      <c r="AO118" s="919"/>
      <c r="AP118" s="921" t="s">
        <v>407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436</v>
      </c>
      <c r="BP118" s="868"/>
      <c r="BQ118" s="887">
        <v>26979161</v>
      </c>
      <c r="BR118" s="888"/>
      <c r="BS118" s="888"/>
      <c r="BT118" s="888"/>
      <c r="BU118" s="888"/>
      <c r="BV118" s="888">
        <v>26445048</v>
      </c>
      <c r="BW118" s="888"/>
      <c r="BX118" s="888"/>
      <c r="BY118" s="888"/>
      <c r="BZ118" s="888"/>
      <c r="CA118" s="888">
        <v>26127077</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2426097</v>
      </c>
      <c r="BR119" s="830"/>
      <c r="BS119" s="830"/>
      <c r="BT119" s="830"/>
      <c r="BU119" s="830"/>
      <c r="BV119" s="830">
        <v>2295707</v>
      </c>
      <c r="BW119" s="830"/>
      <c r="BX119" s="830"/>
      <c r="BY119" s="830"/>
      <c r="BZ119" s="830"/>
      <c r="CA119" s="830">
        <v>2140760</v>
      </c>
      <c r="CB119" s="830"/>
      <c r="CC119" s="830"/>
      <c r="CD119" s="830"/>
      <c r="CE119" s="830"/>
      <c r="CF119" s="891">
        <v>27.6</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3581418</v>
      </c>
      <c r="BR120" s="801"/>
      <c r="BS120" s="801"/>
      <c r="BT120" s="801"/>
      <c r="BU120" s="801"/>
      <c r="BV120" s="801">
        <v>3585827</v>
      </c>
      <c r="BW120" s="801"/>
      <c r="BX120" s="801"/>
      <c r="BY120" s="801"/>
      <c r="BZ120" s="801"/>
      <c r="CA120" s="801">
        <v>3658180</v>
      </c>
      <c r="CB120" s="801"/>
      <c r="CC120" s="801"/>
      <c r="CD120" s="801"/>
      <c r="CE120" s="801"/>
      <c r="CF120" s="878">
        <v>47.1</v>
      </c>
      <c r="CG120" s="879"/>
      <c r="CH120" s="879"/>
      <c r="CI120" s="879"/>
      <c r="CJ120" s="879"/>
      <c r="CK120" s="880" t="s">
        <v>442</v>
      </c>
      <c r="CL120" s="840"/>
      <c r="CM120" s="840"/>
      <c r="CN120" s="840"/>
      <c r="CO120" s="841"/>
      <c r="CP120" s="884" t="s">
        <v>443</v>
      </c>
      <c r="CQ120" s="885"/>
      <c r="CR120" s="885"/>
      <c r="CS120" s="885"/>
      <c r="CT120" s="885"/>
      <c r="CU120" s="885"/>
      <c r="CV120" s="885"/>
      <c r="CW120" s="885"/>
      <c r="CX120" s="885"/>
      <c r="CY120" s="885"/>
      <c r="CZ120" s="885"/>
      <c r="DA120" s="885"/>
      <c r="DB120" s="885"/>
      <c r="DC120" s="885"/>
      <c r="DD120" s="885"/>
      <c r="DE120" s="885"/>
      <c r="DF120" s="886"/>
      <c r="DG120" s="829">
        <v>4261733</v>
      </c>
      <c r="DH120" s="830"/>
      <c r="DI120" s="830"/>
      <c r="DJ120" s="830"/>
      <c r="DK120" s="830"/>
      <c r="DL120" s="830">
        <v>4197034</v>
      </c>
      <c r="DM120" s="830"/>
      <c r="DN120" s="830"/>
      <c r="DO120" s="830"/>
      <c r="DP120" s="830"/>
      <c r="DQ120" s="830">
        <v>4444651</v>
      </c>
      <c r="DR120" s="830"/>
      <c r="DS120" s="830"/>
      <c r="DT120" s="830"/>
      <c r="DU120" s="830"/>
      <c r="DV120" s="831">
        <v>57.2</v>
      </c>
      <c r="DW120" s="831"/>
      <c r="DX120" s="831"/>
      <c r="DY120" s="831"/>
      <c r="DZ120" s="832"/>
    </row>
    <row r="121" spans="1:130" s="197" customFormat="1" ht="26.25" customHeight="1" x14ac:dyDescent="0.15">
      <c r="A121" s="895"/>
      <c r="B121" s="896"/>
      <c r="C121" s="872" t="s">
        <v>444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445</v>
      </c>
      <c r="BA121" s="876"/>
      <c r="BB121" s="876"/>
      <c r="BC121" s="876"/>
      <c r="BD121" s="876"/>
      <c r="BE121" s="876"/>
      <c r="BF121" s="876"/>
      <c r="BG121" s="876"/>
      <c r="BH121" s="876"/>
      <c r="BI121" s="876"/>
      <c r="BJ121" s="876"/>
      <c r="BK121" s="876"/>
      <c r="BL121" s="876"/>
      <c r="BM121" s="876"/>
      <c r="BN121" s="876"/>
      <c r="BO121" s="876"/>
      <c r="BP121" s="877"/>
      <c r="BQ121" s="887">
        <v>12335498</v>
      </c>
      <c r="BR121" s="888"/>
      <c r="BS121" s="888"/>
      <c r="BT121" s="888"/>
      <c r="BU121" s="888"/>
      <c r="BV121" s="888">
        <v>12452093</v>
      </c>
      <c r="BW121" s="888"/>
      <c r="BX121" s="888"/>
      <c r="BY121" s="888"/>
      <c r="BZ121" s="888"/>
      <c r="CA121" s="888">
        <v>12692742</v>
      </c>
      <c r="CB121" s="888"/>
      <c r="CC121" s="888"/>
      <c r="CD121" s="888"/>
      <c r="CE121" s="888"/>
      <c r="CF121" s="889">
        <v>163.4</v>
      </c>
      <c r="CG121" s="890"/>
      <c r="CH121" s="890"/>
      <c r="CI121" s="890"/>
      <c r="CJ121" s="890"/>
      <c r="CK121" s="881"/>
      <c r="CL121" s="842"/>
      <c r="CM121" s="842"/>
      <c r="CN121" s="842"/>
      <c r="CO121" s="843"/>
      <c r="CP121" s="858" t="s">
        <v>446</v>
      </c>
      <c r="CQ121" s="859"/>
      <c r="CR121" s="859"/>
      <c r="CS121" s="859"/>
      <c r="CT121" s="859"/>
      <c r="CU121" s="859"/>
      <c r="CV121" s="859"/>
      <c r="CW121" s="859"/>
      <c r="CX121" s="859"/>
      <c r="CY121" s="859"/>
      <c r="CZ121" s="859"/>
      <c r="DA121" s="859"/>
      <c r="DB121" s="859"/>
      <c r="DC121" s="859"/>
      <c r="DD121" s="859"/>
      <c r="DE121" s="859"/>
      <c r="DF121" s="860"/>
      <c r="DG121" s="800">
        <v>12138</v>
      </c>
      <c r="DH121" s="801"/>
      <c r="DI121" s="801"/>
      <c r="DJ121" s="801"/>
      <c r="DK121" s="801"/>
      <c r="DL121" s="801">
        <v>12762</v>
      </c>
      <c r="DM121" s="801"/>
      <c r="DN121" s="801"/>
      <c r="DO121" s="801"/>
      <c r="DP121" s="801"/>
      <c r="DQ121" s="801">
        <v>9213</v>
      </c>
      <c r="DR121" s="801"/>
      <c r="DS121" s="801"/>
      <c r="DT121" s="801"/>
      <c r="DU121" s="801"/>
      <c r="DV121" s="853">
        <v>0.1</v>
      </c>
      <c r="DW121" s="853"/>
      <c r="DX121" s="853"/>
      <c r="DY121" s="853"/>
      <c r="DZ121" s="854"/>
    </row>
    <row r="122" spans="1:130" s="197" customFormat="1" ht="26.25" customHeight="1" x14ac:dyDescent="0.15">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447</v>
      </c>
      <c r="BP122" s="868"/>
      <c r="BQ122" s="869">
        <v>18343013</v>
      </c>
      <c r="BR122" s="870"/>
      <c r="BS122" s="870"/>
      <c r="BT122" s="870"/>
      <c r="BU122" s="870"/>
      <c r="BV122" s="870">
        <v>18333627</v>
      </c>
      <c r="BW122" s="870"/>
      <c r="BX122" s="870"/>
      <c r="BY122" s="870"/>
      <c r="BZ122" s="870"/>
      <c r="CA122" s="870">
        <v>18491682</v>
      </c>
      <c r="CB122" s="870"/>
      <c r="CC122" s="870"/>
      <c r="CD122" s="870"/>
      <c r="CE122" s="870"/>
      <c r="CF122" s="773"/>
      <c r="CG122" s="774"/>
      <c r="CH122" s="774"/>
      <c r="CI122" s="774"/>
      <c r="CJ122" s="871"/>
      <c r="CK122" s="881"/>
      <c r="CL122" s="842"/>
      <c r="CM122" s="842"/>
      <c r="CN122" s="842"/>
      <c r="CO122" s="843"/>
      <c r="CP122" s="858" t="s">
        <v>448</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110.1</v>
      </c>
      <c r="BR123" s="862"/>
      <c r="BS123" s="862"/>
      <c r="BT123" s="862"/>
      <c r="BU123" s="862"/>
      <c r="BV123" s="862">
        <v>105.8</v>
      </c>
      <c r="BW123" s="862"/>
      <c r="BX123" s="862"/>
      <c r="BY123" s="862"/>
      <c r="BZ123" s="862"/>
      <c r="CA123" s="862">
        <v>98.3</v>
      </c>
      <c r="CB123" s="862"/>
      <c r="CC123" s="862"/>
      <c r="CD123" s="862"/>
      <c r="CE123" s="862"/>
      <c r="CF123" s="760"/>
      <c r="CG123" s="761"/>
      <c r="CH123" s="761"/>
      <c r="CI123" s="761"/>
      <c r="CJ123" s="863"/>
      <c r="CK123" s="881"/>
      <c r="CL123" s="842"/>
      <c r="CM123" s="842"/>
      <c r="CN123" s="842"/>
      <c r="CO123" s="843"/>
      <c r="CP123" s="858" t="s">
        <v>450</v>
      </c>
      <c r="CQ123" s="859"/>
      <c r="CR123" s="859"/>
      <c r="CS123" s="859"/>
      <c r="CT123" s="859"/>
      <c r="CU123" s="859"/>
      <c r="CV123" s="859"/>
      <c r="CW123" s="859"/>
      <c r="CX123" s="859"/>
      <c r="CY123" s="859"/>
      <c r="CZ123" s="859"/>
      <c r="DA123" s="859"/>
      <c r="DB123" s="859"/>
      <c r="DC123" s="859"/>
      <c r="DD123" s="859"/>
      <c r="DE123" s="859"/>
      <c r="DF123" s="860"/>
      <c r="DG123" s="813" t="s">
        <v>451</v>
      </c>
      <c r="DH123" s="814"/>
      <c r="DI123" s="814"/>
      <c r="DJ123" s="814"/>
      <c r="DK123" s="815"/>
      <c r="DL123" s="816" t="s">
        <v>451</v>
      </c>
      <c r="DM123" s="814"/>
      <c r="DN123" s="814"/>
      <c r="DO123" s="814"/>
      <c r="DP123" s="815"/>
      <c r="DQ123" s="816" t="s">
        <v>451</v>
      </c>
      <c r="DR123" s="814"/>
      <c r="DS123" s="814"/>
      <c r="DT123" s="814"/>
      <c r="DU123" s="815"/>
      <c r="DV123" s="784" t="s">
        <v>451</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451</v>
      </c>
      <c r="AB124" s="814"/>
      <c r="AC124" s="814"/>
      <c r="AD124" s="814"/>
      <c r="AE124" s="815"/>
      <c r="AF124" s="816" t="s">
        <v>451</v>
      </c>
      <c r="AG124" s="814"/>
      <c r="AH124" s="814"/>
      <c r="AI124" s="814"/>
      <c r="AJ124" s="815"/>
      <c r="AK124" s="816" t="s">
        <v>451</v>
      </c>
      <c r="AL124" s="814"/>
      <c r="AM124" s="814"/>
      <c r="AN124" s="814"/>
      <c r="AO124" s="815"/>
      <c r="AP124" s="784" t="s">
        <v>451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452</v>
      </c>
      <c r="CQ124" s="859"/>
      <c r="CR124" s="859"/>
      <c r="CS124" s="859"/>
      <c r="CT124" s="859"/>
      <c r="CU124" s="859"/>
      <c r="CV124" s="859"/>
      <c r="CW124" s="859"/>
      <c r="CX124" s="859"/>
      <c r="CY124" s="859"/>
      <c r="CZ124" s="859"/>
      <c r="DA124" s="859"/>
      <c r="DB124" s="859"/>
      <c r="DC124" s="859"/>
      <c r="DD124" s="859"/>
      <c r="DE124" s="859"/>
      <c r="DF124" s="860"/>
      <c r="DG124" s="746" t="s">
        <v>451</v>
      </c>
      <c r="DH124" s="747"/>
      <c r="DI124" s="747"/>
      <c r="DJ124" s="747"/>
      <c r="DK124" s="748"/>
      <c r="DL124" s="749" t="s">
        <v>451</v>
      </c>
      <c r="DM124" s="747"/>
      <c r="DN124" s="747"/>
      <c r="DO124" s="747"/>
      <c r="DP124" s="748"/>
      <c r="DQ124" s="749" t="s">
        <v>451</v>
      </c>
      <c r="DR124" s="747"/>
      <c r="DS124" s="747"/>
      <c r="DT124" s="747"/>
      <c r="DU124" s="748"/>
      <c r="DV124" s="837" t="s">
        <v>451</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451</v>
      </c>
      <c r="AB125" s="814"/>
      <c r="AC125" s="814"/>
      <c r="AD125" s="814"/>
      <c r="AE125" s="815"/>
      <c r="AF125" s="816" t="s">
        <v>451</v>
      </c>
      <c r="AG125" s="814"/>
      <c r="AH125" s="814"/>
      <c r="AI125" s="814"/>
      <c r="AJ125" s="815"/>
      <c r="AK125" s="816" t="s">
        <v>451</v>
      </c>
      <c r="AL125" s="814"/>
      <c r="AM125" s="814"/>
      <c r="AN125" s="814"/>
      <c r="AO125" s="815"/>
      <c r="AP125" s="784" t="s">
        <v>451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453</v>
      </c>
      <c r="CL125" s="840"/>
      <c r="CM125" s="840"/>
      <c r="CN125" s="840"/>
      <c r="CO125" s="841"/>
      <c r="CP125" s="846" t="s">
        <v>454</v>
      </c>
      <c r="CQ125" s="788"/>
      <c r="CR125" s="788"/>
      <c r="CS125" s="788"/>
      <c r="CT125" s="788"/>
      <c r="CU125" s="788"/>
      <c r="CV125" s="788"/>
      <c r="CW125" s="788"/>
      <c r="CX125" s="788"/>
      <c r="CY125" s="788"/>
      <c r="CZ125" s="788"/>
      <c r="DA125" s="788"/>
      <c r="DB125" s="788"/>
      <c r="DC125" s="788"/>
      <c r="DD125" s="788"/>
      <c r="DE125" s="788"/>
      <c r="DF125" s="789"/>
      <c r="DG125" s="829" t="s">
        <v>451</v>
      </c>
      <c r="DH125" s="830"/>
      <c r="DI125" s="830"/>
      <c r="DJ125" s="830"/>
      <c r="DK125" s="830"/>
      <c r="DL125" s="830" t="s">
        <v>451</v>
      </c>
      <c r="DM125" s="830"/>
      <c r="DN125" s="830"/>
      <c r="DO125" s="830"/>
      <c r="DP125" s="830"/>
      <c r="DQ125" s="830" t="s">
        <v>451</v>
      </c>
      <c r="DR125" s="830"/>
      <c r="DS125" s="830"/>
      <c r="DT125" s="830"/>
      <c r="DU125" s="830"/>
      <c r="DV125" s="831" t="s">
        <v>451</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451</v>
      </c>
      <c r="AB126" s="814"/>
      <c r="AC126" s="814"/>
      <c r="AD126" s="814"/>
      <c r="AE126" s="815"/>
      <c r="AF126" s="816" t="s">
        <v>451</v>
      </c>
      <c r="AG126" s="814"/>
      <c r="AH126" s="814"/>
      <c r="AI126" s="814"/>
      <c r="AJ126" s="815"/>
      <c r="AK126" s="816" t="s">
        <v>451</v>
      </c>
      <c r="AL126" s="814"/>
      <c r="AM126" s="814"/>
      <c r="AN126" s="814"/>
      <c r="AO126" s="815"/>
      <c r="AP126" s="784" t="s">
        <v>451</v>
      </c>
      <c r="AQ126" s="785"/>
      <c r="AR126" s="785"/>
      <c r="AS126" s="785"/>
      <c r="AT126" s="786"/>
      <c r="AU126" s="233"/>
      <c r="AV126" s="233"/>
      <c r="AW126" s="233"/>
      <c r="AX126" s="836" t="s">
        <v>455</v>
      </c>
      <c r="AY126" s="794"/>
      <c r="AZ126" s="794"/>
      <c r="BA126" s="794"/>
      <c r="BB126" s="794"/>
      <c r="BC126" s="794"/>
      <c r="BD126" s="794"/>
      <c r="BE126" s="795"/>
      <c r="BF126" s="793" t="s">
        <v>456</v>
      </c>
      <c r="BG126" s="794"/>
      <c r="BH126" s="794"/>
      <c r="BI126" s="794"/>
      <c r="BJ126" s="794"/>
      <c r="BK126" s="794"/>
      <c r="BL126" s="795"/>
      <c r="BM126" s="793" t="s">
        <v>457</v>
      </c>
      <c r="BN126" s="794"/>
      <c r="BO126" s="794"/>
      <c r="BP126" s="794"/>
      <c r="BQ126" s="794"/>
      <c r="BR126" s="794"/>
      <c r="BS126" s="795"/>
      <c r="BT126" s="793" t="s">
        <v>458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459</v>
      </c>
      <c r="CQ126" s="798"/>
      <c r="CR126" s="798"/>
      <c r="CS126" s="798"/>
      <c r="CT126" s="798"/>
      <c r="CU126" s="798"/>
      <c r="CV126" s="798"/>
      <c r="CW126" s="798"/>
      <c r="CX126" s="798"/>
      <c r="CY126" s="798"/>
      <c r="CZ126" s="798"/>
      <c r="DA126" s="798"/>
      <c r="DB126" s="798"/>
      <c r="DC126" s="798"/>
      <c r="DD126" s="798"/>
      <c r="DE126" s="798"/>
      <c r="DF126" s="799"/>
      <c r="DG126" s="800" t="s">
        <v>451</v>
      </c>
      <c r="DH126" s="801"/>
      <c r="DI126" s="801"/>
      <c r="DJ126" s="801"/>
      <c r="DK126" s="801"/>
      <c r="DL126" s="801" t="s">
        <v>451</v>
      </c>
      <c r="DM126" s="801"/>
      <c r="DN126" s="801"/>
      <c r="DO126" s="801"/>
      <c r="DP126" s="801"/>
      <c r="DQ126" s="801" t="s">
        <v>451</v>
      </c>
      <c r="DR126" s="801"/>
      <c r="DS126" s="801"/>
      <c r="DT126" s="801"/>
      <c r="DU126" s="801"/>
      <c r="DV126" s="853" t="s">
        <v>451</v>
      </c>
      <c r="DW126" s="853"/>
      <c r="DX126" s="853"/>
      <c r="DY126" s="853"/>
      <c r="DZ126" s="854"/>
    </row>
    <row r="127" spans="1:130" s="197" customFormat="1" ht="26.25" customHeight="1" thickBot="1" x14ac:dyDescent="0.2">
      <c r="A127" s="897"/>
      <c r="B127" s="898"/>
      <c r="C127" s="855" t="s">
        <v>460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451</v>
      </c>
      <c r="AB127" s="814"/>
      <c r="AC127" s="814"/>
      <c r="AD127" s="814"/>
      <c r="AE127" s="815"/>
      <c r="AF127" s="816" t="s">
        <v>451</v>
      </c>
      <c r="AG127" s="814"/>
      <c r="AH127" s="814"/>
      <c r="AI127" s="814"/>
      <c r="AJ127" s="815"/>
      <c r="AK127" s="816" t="s">
        <v>451</v>
      </c>
      <c r="AL127" s="814"/>
      <c r="AM127" s="814"/>
      <c r="AN127" s="814"/>
      <c r="AO127" s="815"/>
      <c r="AP127" s="784" t="s">
        <v>451</v>
      </c>
      <c r="AQ127" s="785"/>
      <c r="AR127" s="785"/>
      <c r="AS127" s="785"/>
      <c r="AT127" s="786"/>
      <c r="AU127" s="233"/>
      <c r="AV127" s="233"/>
      <c r="AW127" s="233"/>
      <c r="AX127" s="787" t="s">
        <v>461</v>
      </c>
      <c r="AY127" s="788"/>
      <c r="AZ127" s="788"/>
      <c r="BA127" s="788"/>
      <c r="BB127" s="788"/>
      <c r="BC127" s="788"/>
      <c r="BD127" s="788"/>
      <c r="BE127" s="789"/>
      <c r="BF127" s="790" t="s">
        <v>451</v>
      </c>
      <c r="BG127" s="791"/>
      <c r="BH127" s="791"/>
      <c r="BI127" s="791"/>
      <c r="BJ127" s="791"/>
      <c r="BK127" s="791"/>
      <c r="BL127" s="792"/>
      <c r="BM127" s="790">
        <v>13.59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462</v>
      </c>
      <c r="CQ127" s="782"/>
      <c r="CR127" s="782"/>
      <c r="CS127" s="782"/>
      <c r="CT127" s="782"/>
      <c r="CU127" s="782"/>
      <c r="CV127" s="782"/>
      <c r="CW127" s="782"/>
      <c r="CX127" s="782"/>
      <c r="CY127" s="782"/>
      <c r="CZ127" s="782"/>
      <c r="DA127" s="782"/>
      <c r="DB127" s="782"/>
      <c r="DC127" s="782"/>
      <c r="DD127" s="782"/>
      <c r="DE127" s="782"/>
      <c r="DF127" s="783"/>
      <c r="DG127" s="849">
        <v>84979</v>
      </c>
      <c r="DH127" s="850"/>
      <c r="DI127" s="850"/>
      <c r="DJ127" s="850"/>
      <c r="DK127" s="850"/>
      <c r="DL127" s="850">
        <v>79211</v>
      </c>
      <c r="DM127" s="850"/>
      <c r="DN127" s="850"/>
      <c r="DO127" s="850"/>
      <c r="DP127" s="850"/>
      <c r="DQ127" s="850">
        <v>73443</v>
      </c>
      <c r="DR127" s="850"/>
      <c r="DS127" s="850"/>
      <c r="DT127" s="850"/>
      <c r="DU127" s="850"/>
      <c r="DV127" s="851">
        <v>0.9</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346579</v>
      </c>
      <c r="AB128" s="754"/>
      <c r="AC128" s="754"/>
      <c r="AD128" s="754"/>
      <c r="AE128" s="755"/>
      <c r="AF128" s="756">
        <v>373808</v>
      </c>
      <c r="AG128" s="754"/>
      <c r="AH128" s="754"/>
      <c r="AI128" s="754"/>
      <c r="AJ128" s="755"/>
      <c r="AK128" s="756">
        <v>341379</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451</v>
      </c>
      <c r="BG128" s="821"/>
      <c r="BH128" s="821"/>
      <c r="BI128" s="821"/>
      <c r="BJ128" s="821"/>
      <c r="BK128" s="821"/>
      <c r="BL128" s="822"/>
      <c r="BM128" s="820">
        <v>18.59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8838784</v>
      </c>
      <c r="AB129" s="814"/>
      <c r="AC129" s="814"/>
      <c r="AD129" s="814"/>
      <c r="AE129" s="815"/>
      <c r="AF129" s="816">
        <v>8698884</v>
      </c>
      <c r="AG129" s="814"/>
      <c r="AH129" s="814"/>
      <c r="AI129" s="814"/>
      <c r="AJ129" s="815"/>
      <c r="AK129" s="816">
        <v>8685918</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6.7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997672</v>
      </c>
      <c r="AB130" s="814"/>
      <c r="AC130" s="814"/>
      <c r="AD130" s="814"/>
      <c r="AE130" s="815"/>
      <c r="AF130" s="816">
        <v>1035622</v>
      </c>
      <c r="AG130" s="814"/>
      <c r="AH130" s="814"/>
      <c r="AI130" s="814"/>
      <c r="AJ130" s="815"/>
      <c r="AK130" s="816">
        <v>919634</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98.3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7841112</v>
      </c>
      <c r="AB131" s="747"/>
      <c r="AC131" s="747"/>
      <c r="AD131" s="747"/>
      <c r="AE131" s="748"/>
      <c r="AF131" s="749">
        <v>7663262</v>
      </c>
      <c r="AG131" s="747"/>
      <c r="AH131" s="747"/>
      <c r="AI131" s="747"/>
      <c r="AJ131" s="748"/>
      <c r="AK131" s="749">
        <v>7766284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6.6388287779999997</v>
      </c>
      <c r="AB132" s="770"/>
      <c r="AC132" s="770"/>
      <c r="AD132" s="770"/>
      <c r="AE132" s="771"/>
      <c r="AF132" s="772">
        <v>6.7141251339999997</v>
      </c>
      <c r="AG132" s="770"/>
      <c r="AH132" s="770"/>
      <c r="AI132" s="770"/>
      <c r="AJ132" s="771"/>
      <c r="AK132" s="772">
        <v>6.974416594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6.2</v>
      </c>
      <c r="AB133" s="779"/>
      <c r="AC133" s="779"/>
      <c r="AD133" s="779"/>
      <c r="AE133" s="780"/>
      <c r="AF133" s="778">
        <v>6</v>
      </c>
      <c r="AG133" s="779"/>
      <c r="AH133" s="779"/>
      <c r="AI133" s="779"/>
      <c r="AJ133" s="780"/>
      <c r="AK133" s="778">
        <v>6.7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2815950</v>
      </c>
      <c r="L9" s="264">
        <v>64347</v>
      </c>
      <c r="M9" s="265">
        <v>71916</v>
      </c>
      <c r="N9" s="266">
        <v>-10.5</v>
      </c>
    </row>
    <row r="10" spans="1:16" x14ac:dyDescent="0.15">
      <c r="A10" s="248"/>
      <c r="B10" s="244"/>
      <c r="C10" s="244"/>
      <c r="D10" s="244"/>
      <c r="E10" s="244"/>
      <c r="F10" s="244"/>
      <c r="G10" s="1163" t="s">
        <v>483</v>
      </c>
      <c r="H10" s="1164"/>
      <c r="I10" s="1164"/>
      <c r="J10" s="1165"/>
      <c r="K10" s="267">
        <v>85884</v>
      </c>
      <c r="L10" s="268">
        <v>1963</v>
      </c>
      <c r="M10" s="269">
        <v>7911</v>
      </c>
      <c r="N10" s="270">
        <v>-75.2</v>
      </c>
    </row>
    <row r="11" spans="1:16" ht="13.5" customHeight="1" x14ac:dyDescent="0.15">
      <c r="A11" s="248"/>
      <c r="B11" s="244"/>
      <c r="C11" s="244"/>
      <c r="D11" s="244"/>
      <c r="E11" s="244"/>
      <c r="F11" s="244"/>
      <c r="G11" s="1163" t="s">
        <v>484</v>
      </c>
      <c r="H11" s="1164"/>
      <c r="I11" s="1164"/>
      <c r="J11" s="1165"/>
      <c r="K11" s="267">
        <v>19009</v>
      </c>
      <c r="L11" s="268">
        <v>434</v>
      </c>
      <c r="M11" s="269">
        <v>7787</v>
      </c>
      <c r="N11" s="270">
        <v>-94.4</v>
      </c>
    </row>
    <row r="12" spans="1:16" ht="13.5" customHeight="1" x14ac:dyDescent="0.15">
      <c r="A12" s="248"/>
      <c r="B12" s="244"/>
      <c r="C12" s="244"/>
      <c r="D12" s="244"/>
      <c r="E12" s="244"/>
      <c r="F12" s="244"/>
      <c r="G12" s="1163" t="s">
        <v>485</v>
      </c>
      <c r="H12" s="1164"/>
      <c r="I12" s="1164"/>
      <c r="J12" s="1165"/>
      <c r="K12" s="267" t="s">
        <v>486</v>
      </c>
      <c r="L12" s="268" t="s">
        <v>486</v>
      </c>
      <c r="M12" s="269">
        <v>906</v>
      </c>
      <c r="N12" s="270" t="s">
        <v>486</v>
      </c>
    </row>
    <row r="13" spans="1:16" ht="13.5" customHeight="1" x14ac:dyDescent="0.15">
      <c r="A13" s="248"/>
      <c r="B13" s="244"/>
      <c r="C13" s="244"/>
      <c r="D13" s="244"/>
      <c r="E13" s="244"/>
      <c r="F13" s="244"/>
      <c r="G13" s="1163" t="s">
        <v>487</v>
      </c>
      <c r="H13" s="1164"/>
      <c r="I13" s="1164"/>
      <c r="J13" s="1165"/>
      <c r="K13" s="267" t="s">
        <v>486</v>
      </c>
      <c r="L13" s="268" t="s">
        <v>486</v>
      </c>
      <c r="M13" s="269">
        <v>13</v>
      </c>
      <c r="N13" s="270" t="s">
        <v>486</v>
      </c>
    </row>
    <row r="14" spans="1:16" ht="13.5" customHeight="1" x14ac:dyDescent="0.15">
      <c r="A14" s="248"/>
      <c r="B14" s="244"/>
      <c r="C14" s="244"/>
      <c r="D14" s="244"/>
      <c r="E14" s="244"/>
      <c r="F14" s="244"/>
      <c r="G14" s="1163" t="s">
        <v>488</v>
      </c>
      <c r="H14" s="1164"/>
      <c r="I14" s="1164"/>
      <c r="J14" s="1165"/>
      <c r="K14" s="267">
        <v>126641</v>
      </c>
      <c r="L14" s="268">
        <v>2894</v>
      </c>
      <c r="M14" s="269">
        <v>3077</v>
      </c>
      <c r="N14" s="270">
        <v>-5.9</v>
      </c>
    </row>
    <row r="15" spans="1:16" ht="13.5" customHeight="1" x14ac:dyDescent="0.15">
      <c r="A15" s="248"/>
      <c r="B15" s="244"/>
      <c r="C15" s="244"/>
      <c r="D15" s="244"/>
      <c r="E15" s="244"/>
      <c r="F15" s="244"/>
      <c r="G15" s="1163" t="s">
        <v>489</v>
      </c>
      <c r="H15" s="1164"/>
      <c r="I15" s="1164"/>
      <c r="J15" s="1165"/>
      <c r="K15" s="267">
        <v>21925</v>
      </c>
      <c r="L15" s="268">
        <v>501</v>
      </c>
      <c r="M15" s="269">
        <v>1653</v>
      </c>
      <c r="N15" s="270">
        <v>-69.7</v>
      </c>
    </row>
    <row r="16" spans="1:16" x14ac:dyDescent="0.15">
      <c r="A16" s="248"/>
      <c r="B16" s="244"/>
      <c r="C16" s="244"/>
      <c r="D16" s="244"/>
      <c r="E16" s="244"/>
      <c r="F16" s="244"/>
      <c r="G16" s="1166" t="s">
        <v>490</v>
      </c>
      <c r="H16" s="1167"/>
      <c r="I16" s="1167"/>
      <c r="J16" s="1168"/>
      <c r="K16" s="268">
        <v>-266584</v>
      </c>
      <c r="L16" s="268">
        <v>-6092</v>
      </c>
      <c r="M16" s="269">
        <v>-7483</v>
      </c>
      <c r="N16" s="270">
        <v>-18.600000000000001</v>
      </c>
    </row>
    <row r="17" spans="1:16" x14ac:dyDescent="0.15">
      <c r="A17" s="248"/>
      <c r="B17" s="244"/>
      <c r="C17" s="244"/>
      <c r="D17" s="244"/>
      <c r="E17" s="244"/>
      <c r="F17" s="244"/>
      <c r="G17" s="1166" t="s">
        <v>167</v>
      </c>
      <c r="H17" s="1167"/>
      <c r="I17" s="1167"/>
      <c r="J17" s="1168"/>
      <c r="K17" s="268">
        <v>2802825</v>
      </c>
      <c r="L17" s="268">
        <v>64047</v>
      </c>
      <c r="M17" s="269">
        <v>85779</v>
      </c>
      <c r="N17" s="270">
        <v>-25.3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6.24</v>
      </c>
      <c r="L21" s="281">
        <v>8.2100000000000009</v>
      </c>
      <c r="M21" s="282">
        <v>-1.97</v>
      </c>
      <c r="N21" s="249"/>
      <c r="O21" s="283"/>
      <c r="P21" s="279"/>
    </row>
    <row r="22" spans="1:16" s="284" customFormat="1" x14ac:dyDescent="0.15">
      <c r="A22" s="279"/>
      <c r="B22" s="249"/>
      <c r="C22" s="249"/>
      <c r="D22" s="249"/>
      <c r="E22" s="249"/>
      <c r="F22" s="249"/>
      <c r="G22" s="1160" t="s">
        <v>496</v>
      </c>
      <c r="H22" s="1161"/>
      <c r="I22" s="1161"/>
      <c r="J22" s="1162"/>
      <c r="K22" s="285">
        <v>100.6</v>
      </c>
      <c r="L22" s="286">
        <v>97</v>
      </c>
      <c r="M22" s="287">
        <v>3.6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1518484</v>
      </c>
      <c r="L32" s="294">
        <v>34699</v>
      </c>
      <c r="M32" s="295">
        <v>51963</v>
      </c>
      <c r="N32" s="296">
        <v>-33.200000000000003</v>
      </c>
    </row>
    <row r="33" spans="1:16" ht="13.5" customHeight="1" x14ac:dyDescent="0.15">
      <c r="A33" s="248"/>
      <c r="B33" s="244"/>
      <c r="C33" s="244"/>
      <c r="D33" s="244"/>
      <c r="E33" s="244"/>
      <c r="F33" s="244"/>
      <c r="G33" s="1151" t="s">
        <v>501</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502</v>
      </c>
      <c r="H34" s="1152"/>
      <c r="I34" s="1152"/>
      <c r="J34" s="1153"/>
      <c r="K34" s="294" t="s">
        <v>486</v>
      </c>
      <c r="L34" s="294" t="s">
        <v>486</v>
      </c>
      <c r="M34" s="295">
        <v>71</v>
      </c>
      <c r="N34" s="296" t="s">
        <v>486</v>
      </c>
    </row>
    <row r="35" spans="1:16" ht="27" customHeight="1" x14ac:dyDescent="0.15">
      <c r="A35" s="248"/>
      <c r="B35" s="244"/>
      <c r="C35" s="244"/>
      <c r="D35" s="244"/>
      <c r="E35" s="244"/>
      <c r="F35" s="244"/>
      <c r="G35" s="1151" t="s">
        <v>503</v>
      </c>
      <c r="H35" s="1152"/>
      <c r="I35" s="1152"/>
      <c r="J35" s="1153"/>
      <c r="K35" s="294">
        <v>283894</v>
      </c>
      <c r="L35" s="294">
        <v>6487</v>
      </c>
      <c r="M35" s="295">
        <v>20847</v>
      </c>
      <c r="N35" s="296">
        <v>-68.900000000000006</v>
      </c>
    </row>
    <row r="36" spans="1:16" ht="27" customHeight="1" x14ac:dyDescent="0.15">
      <c r="A36" s="248"/>
      <c r="B36" s="244"/>
      <c r="C36" s="244"/>
      <c r="D36" s="244"/>
      <c r="E36" s="244"/>
      <c r="F36" s="244"/>
      <c r="G36" s="1151" t="s">
        <v>504</v>
      </c>
      <c r="H36" s="1152"/>
      <c r="I36" s="1152"/>
      <c r="J36" s="1153"/>
      <c r="K36" s="294" t="s">
        <v>486</v>
      </c>
      <c r="L36" s="294" t="s">
        <v>486</v>
      </c>
      <c r="M36" s="295">
        <v>3529</v>
      </c>
      <c r="N36" s="296" t="s">
        <v>486</v>
      </c>
    </row>
    <row r="37" spans="1:16" ht="13.5" customHeight="1" x14ac:dyDescent="0.15">
      <c r="A37" s="248"/>
      <c r="B37" s="244"/>
      <c r="C37" s="244"/>
      <c r="D37" s="244"/>
      <c r="E37" s="244"/>
      <c r="F37" s="244"/>
      <c r="G37" s="1151" t="s">
        <v>505</v>
      </c>
      <c r="H37" s="1152"/>
      <c r="I37" s="1152"/>
      <c r="J37" s="1153"/>
      <c r="K37" s="294" t="s">
        <v>486</v>
      </c>
      <c r="L37" s="294" t="s">
        <v>486</v>
      </c>
      <c r="M37" s="295">
        <v>828</v>
      </c>
      <c r="N37" s="296" t="s">
        <v>486</v>
      </c>
    </row>
    <row r="38" spans="1:16" ht="27" customHeight="1" x14ac:dyDescent="0.15">
      <c r="A38" s="248"/>
      <c r="B38" s="244"/>
      <c r="C38" s="244"/>
      <c r="D38" s="244"/>
      <c r="E38" s="244"/>
      <c r="F38" s="244"/>
      <c r="G38" s="1154" t="s">
        <v>506</v>
      </c>
      <c r="H38" s="1155"/>
      <c r="I38" s="1155"/>
      <c r="J38" s="1156"/>
      <c r="K38" s="297">
        <v>288</v>
      </c>
      <c r="L38" s="297">
        <v>7</v>
      </c>
      <c r="M38" s="298">
        <v>6</v>
      </c>
      <c r="N38" s="299">
        <v>16.7</v>
      </c>
      <c r="O38" s="293"/>
    </row>
    <row r="39" spans="1:16" x14ac:dyDescent="0.15">
      <c r="A39" s="248"/>
      <c r="B39" s="244"/>
      <c r="C39" s="244"/>
      <c r="D39" s="244"/>
      <c r="E39" s="244"/>
      <c r="F39" s="244"/>
      <c r="G39" s="1154" t="s">
        <v>507</v>
      </c>
      <c r="H39" s="1155"/>
      <c r="I39" s="1155"/>
      <c r="J39" s="1156"/>
      <c r="K39" s="300">
        <v>-341379</v>
      </c>
      <c r="L39" s="300">
        <v>-7801</v>
      </c>
      <c r="M39" s="301">
        <v>-4386</v>
      </c>
      <c r="N39" s="302">
        <v>77.900000000000006</v>
      </c>
      <c r="O39" s="293"/>
    </row>
    <row r="40" spans="1:16" ht="27" customHeight="1" x14ac:dyDescent="0.15">
      <c r="A40" s="248"/>
      <c r="B40" s="244"/>
      <c r="C40" s="244"/>
      <c r="D40" s="244"/>
      <c r="E40" s="244"/>
      <c r="F40" s="244"/>
      <c r="G40" s="1151" t="s">
        <v>508</v>
      </c>
      <c r="H40" s="1152"/>
      <c r="I40" s="1152"/>
      <c r="J40" s="1153"/>
      <c r="K40" s="300">
        <v>-919634</v>
      </c>
      <c r="L40" s="300">
        <v>-21014</v>
      </c>
      <c r="M40" s="301">
        <v>-50220</v>
      </c>
      <c r="N40" s="302">
        <v>-58.2</v>
      </c>
      <c r="O40" s="293"/>
    </row>
    <row r="41" spans="1:16" x14ac:dyDescent="0.15">
      <c r="A41" s="248"/>
      <c r="B41" s="244"/>
      <c r="C41" s="244"/>
      <c r="D41" s="244"/>
      <c r="E41" s="244"/>
      <c r="F41" s="244"/>
      <c r="G41" s="1157" t="s">
        <v>278</v>
      </c>
      <c r="H41" s="1158"/>
      <c r="I41" s="1158"/>
      <c r="J41" s="1159"/>
      <c r="K41" s="294">
        <v>541653</v>
      </c>
      <c r="L41" s="300">
        <v>12377</v>
      </c>
      <c r="M41" s="301">
        <v>22638</v>
      </c>
      <c r="N41" s="302">
        <v>-45.3</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1184693</v>
      </c>
      <c r="J51" s="320">
        <v>26828</v>
      </c>
      <c r="K51" s="321">
        <v>-24.4</v>
      </c>
      <c r="L51" s="322">
        <v>49094</v>
      </c>
      <c r="M51" s="323">
        <v>-2.9</v>
      </c>
      <c r="N51" s="324">
        <v>-21.5</v>
      </c>
    </row>
    <row r="52" spans="1:14" x14ac:dyDescent="0.15">
      <c r="A52" s="248"/>
      <c r="B52" s="244"/>
      <c r="C52" s="244"/>
      <c r="D52" s="244"/>
      <c r="E52" s="244"/>
      <c r="F52" s="244"/>
      <c r="G52" s="325"/>
      <c r="H52" s="326" t="s">
        <v>519</v>
      </c>
      <c r="I52" s="327">
        <v>528075</v>
      </c>
      <c r="J52" s="328">
        <v>11958</v>
      </c>
      <c r="K52" s="329">
        <v>-39.1</v>
      </c>
      <c r="L52" s="330">
        <v>27415</v>
      </c>
      <c r="M52" s="331">
        <v>-4.5999999999999996</v>
      </c>
      <c r="N52" s="332">
        <v>-34.5</v>
      </c>
    </row>
    <row r="53" spans="1:14" x14ac:dyDescent="0.15">
      <c r="A53" s="248"/>
      <c r="B53" s="244"/>
      <c r="C53" s="244"/>
      <c r="D53" s="244"/>
      <c r="E53" s="244"/>
      <c r="F53" s="244"/>
      <c r="G53" s="310" t="s">
        <v>520</v>
      </c>
      <c r="H53" s="311"/>
      <c r="I53" s="319">
        <v>865548</v>
      </c>
      <c r="J53" s="320">
        <v>19472</v>
      </c>
      <c r="K53" s="321">
        <v>-27.4</v>
      </c>
      <c r="L53" s="322">
        <v>60245</v>
      </c>
      <c r="M53" s="323">
        <v>22.7</v>
      </c>
      <c r="N53" s="324">
        <v>-50.1</v>
      </c>
    </row>
    <row r="54" spans="1:14" x14ac:dyDescent="0.15">
      <c r="A54" s="248"/>
      <c r="B54" s="244"/>
      <c r="C54" s="244"/>
      <c r="D54" s="244"/>
      <c r="E54" s="244"/>
      <c r="F54" s="244"/>
      <c r="G54" s="325"/>
      <c r="H54" s="326" t="s">
        <v>519</v>
      </c>
      <c r="I54" s="327">
        <v>687876</v>
      </c>
      <c r="J54" s="328">
        <v>15475</v>
      </c>
      <c r="K54" s="329">
        <v>29.4</v>
      </c>
      <c r="L54" s="330">
        <v>33678</v>
      </c>
      <c r="M54" s="331">
        <v>22.8</v>
      </c>
      <c r="N54" s="332">
        <v>6.6</v>
      </c>
    </row>
    <row r="55" spans="1:14" x14ac:dyDescent="0.15">
      <c r="A55" s="248"/>
      <c r="B55" s="244"/>
      <c r="C55" s="244"/>
      <c r="D55" s="244"/>
      <c r="E55" s="244"/>
      <c r="F55" s="244"/>
      <c r="G55" s="310" t="s">
        <v>521</v>
      </c>
      <c r="H55" s="311"/>
      <c r="I55" s="319">
        <v>573472</v>
      </c>
      <c r="J55" s="320">
        <v>12961</v>
      </c>
      <c r="K55" s="321">
        <v>-33.4</v>
      </c>
      <c r="L55" s="322">
        <v>68386</v>
      </c>
      <c r="M55" s="323">
        <v>13.5</v>
      </c>
      <c r="N55" s="324">
        <v>-46.9</v>
      </c>
    </row>
    <row r="56" spans="1:14" x14ac:dyDescent="0.15">
      <c r="A56" s="248"/>
      <c r="B56" s="244"/>
      <c r="C56" s="244"/>
      <c r="D56" s="244"/>
      <c r="E56" s="244"/>
      <c r="F56" s="244"/>
      <c r="G56" s="325"/>
      <c r="H56" s="326" t="s">
        <v>519</v>
      </c>
      <c r="I56" s="327">
        <v>311633</v>
      </c>
      <c r="J56" s="328">
        <v>7043</v>
      </c>
      <c r="K56" s="329">
        <v>-54.5</v>
      </c>
      <c r="L56" s="330">
        <v>35121</v>
      </c>
      <c r="M56" s="331">
        <v>4.3</v>
      </c>
      <c r="N56" s="332">
        <v>-58.8</v>
      </c>
    </row>
    <row r="57" spans="1:14" x14ac:dyDescent="0.15">
      <c r="A57" s="248"/>
      <c r="B57" s="244"/>
      <c r="C57" s="244"/>
      <c r="D57" s="244"/>
      <c r="E57" s="244"/>
      <c r="F57" s="244"/>
      <c r="G57" s="310" t="s">
        <v>522</v>
      </c>
      <c r="H57" s="311"/>
      <c r="I57" s="319">
        <v>806953</v>
      </c>
      <c r="J57" s="320">
        <v>18325</v>
      </c>
      <c r="K57" s="321">
        <v>41.4</v>
      </c>
      <c r="L57" s="322">
        <v>81305</v>
      </c>
      <c r="M57" s="323">
        <v>18.899999999999999</v>
      </c>
      <c r="N57" s="324">
        <v>22.5</v>
      </c>
    </row>
    <row r="58" spans="1:14" x14ac:dyDescent="0.15">
      <c r="A58" s="248"/>
      <c r="B58" s="244"/>
      <c r="C58" s="244"/>
      <c r="D58" s="244"/>
      <c r="E58" s="244"/>
      <c r="F58" s="244"/>
      <c r="G58" s="325"/>
      <c r="H58" s="326" t="s">
        <v>519</v>
      </c>
      <c r="I58" s="327">
        <v>631972</v>
      </c>
      <c r="J58" s="328">
        <v>14351</v>
      </c>
      <c r="K58" s="329">
        <v>103.8</v>
      </c>
      <c r="L58" s="330">
        <v>48720</v>
      </c>
      <c r="M58" s="331">
        <v>38.700000000000003</v>
      </c>
      <c r="N58" s="332">
        <v>65.099999999999994</v>
      </c>
    </row>
    <row r="59" spans="1:14" x14ac:dyDescent="0.15">
      <c r="A59" s="248"/>
      <c r="B59" s="244"/>
      <c r="C59" s="244"/>
      <c r="D59" s="244"/>
      <c r="E59" s="244"/>
      <c r="F59" s="244"/>
      <c r="G59" s="310" t="s">
        <v>523</v>
      </c>
      <c r="H59" s="311"/>
      <c r="I59" s="319">
        <v>760993</v>
      </c>
      <c r="J59" s="320">
        <v>17389</v>
      </c>
      <c r="K59" s="321">
        <v>-5.0999999999999996</v>
      </c>
      <c r="L59" s="322">
        <v>81768</v>
      </c>
      <c r="M59" s="323">
        <v>0.6</v>
      </c>
      <c r="N59" s="324">
        <v>-5.7</v>
      </c>
    </row>
    <row r="60" spans="1:14" x14ac:dyDescent="0.15">
      <c r="A60" s="248"/>
      <c r="B60" s="244"/>
      <c r="C60" s="244"/>
      <c r="D60" s="244"/>
      <c r="E60" s="244"/>
      <c r="F60" s="244"/>
      <c r="G60" s="325"/>
      <c r="H60" s="326" t="s">
        <v>519</v>
      </c>
      <c r="I60" s="333">
        <v>542559</v>
      </c>
      <c r="J60" s="328">
        <v>12398</v>
      </c>
      <c r="K60" s="329">
        <v>-13.6</v>
      </c>
      <c r="L60" s="330">
        <v>37917</v>
      </c>
      <c r="M60" s="331">
        <v>-22.2</v>
      </c>
      <c r="N60" s="332">
        <v>8.6</v>
      </c>
    </row>
    <row r="61" spans="1:14" x14ac:dyDescent="0.15">
      <c r="A61" s="248"/>
      <c r="B61" s="244"/>
      <c r="C61" s="244"/>
      <c r="D61" s="244"/>
      <c r="E61" s="244"/>
      <c r="F61" s="244"/>
      <c r="G61" s="310" t="s">
        <v>524</v>
      </c>
      <c r="H61" s="334"/>
      <c r="I61" s="335">
        <v>838332</v>
      </c>
      <c r="J61" s="336">
        <v>18995</v>
      </c>
      <c r="K61" s="337">
        <v>-9.8000000000000007</v>
      </c>
      <c r="L61" s="338">
        <v>68160</v>
      </c>
      <c r="M61" s="339">
        <v>10.6</v>
      </c>
      <c r="N61" s="324">
        <v>-20.399999999999999</v>
      </c>
    </row>
    <row r="62" spans="1:14" x14ac:dyDescent="0.15">
      <c r="A62" s="248"/>
      <c r="B62" s="244"/>
      <c r="C62" s="244"/>
      <c r="D62" s="244"/>
      <c r="E62" s="244"/>
      <c r="F62" s="244"/>
      <c r="G62" s="325"/>
      <c r="H62" s="326" t="s">
        <v>519</v>
      </c>
      <c r="I62" s="327">
        <v>540423</v>
      </c>
      <c r="J62" s="328">
        <v>12245</v>
      </c>
      <c r="K62" s="329">
        <v>5.2</v>
      </c>
      <c r="L62" s="330">
        <v>36570</v>
      </c>
      <c r="M62" s="331">
        <v>7.8</v>
      </c>
      <c r="N62" s="332">
        <v>-2.6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8.59</v>
      </c>
      <c r="G47" s="12">
        <v>7.91</v>
      </c>
      <c r="H47" s="12">
        <v>7.36</v>
      </c>
      <c r="I47" s="12">
        <v>5.53</v>
      </c>
      <c r="J47" s="13">
        <v>3.23</v>
      </c>
    </row>
    <row r="48" spans="2:10" ht="57.75" customHeight="1" x14ac:dyDescent="0.15">
      <c r="B48" s="14"/>
      <c r="C48" s="1171" t="s">
        <v>4</v>
      </c>
      <c r="D48" s="1171"/>
      <c r="E48" s="1172"/>
      <c r="F48" s="15">
        <v>5.07</v>
      </c>
      <c r="G48" s="16">
        <v>6.48</v>
      </c>
      <c r="H48" s="16">
        <v>6.35</v>
      </c>
      <c r="I48" s="16">
        <v>3.01</v>
      </c>
      <c r="J48" s="17">
        <v>3.55</v>
      </c>
    </row>
    <row r="49" spans="2:10" ht="57.75" customHeight="1" thickBot="1" x14ac:dyDescent="0.2">
      <c r="B49" s="18"/>
      <c r="C49" s="1173" t="s">
        <v>5</v>
      </c>
      <c r="D49" s="1173"/>
      <c r="E49" s="1174"/>
      <c r="F49" s="19" t="s">
        <v>531</v>
      </c>
      <c r="G49" s="20">
        <v>1.08</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2017-05-09T06:50:14Z</cp:lastPrinted>
  <dcterms:created xsi:type="dcterms:W3CDTF">2017-02-15T18:04:47Z</dcterms:created>
  <dcterms:modified xsi:type="dcterms:W3CDTF">2017-05-16T07:08:49Z</dcterms:modified>
  <cp:category/>
</cp:coreProperties>
</file>