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33清川村\"/>
    </mc:Choice>
  </mc:AlternateContent>
  <bookViews>
    <workbookView xWindow="0" yWindow="0" windowWidth="20490" windowHeight="7770"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W35" i="9"/>
  <c r="BW36" i="9" s="1"/>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<sst xmlns="http://schemas.openxmlformats.org/spreadsheetml/2006/main" count="1138" uniqueCount="552">
  <si>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</si>
  <si>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</si>
  <si>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</si>
  <si>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</si>
  <si>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</si>
  <si>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</si>
  <si>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</si>
  <si>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</si>
  <si>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</si>
  <si>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</si>
  <si>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</si>
  <si>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</si>
  <si>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</si>
  <si>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</si>
  <si>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</si>
  <si>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</si>
  <si>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</si>
  <si>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</si>
  <si>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</si>
  <si>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</si>
  <si>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</si>
  <si>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</si>
  <si>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</si>
  <si>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</si>
  <si>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</si>
  <si>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</si>
  <si>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</si>
  <si>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</si>
  <si>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</si>
  <si>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</si>
  <si>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</si>
  <si>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</si>
  <si>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</si>
  <si>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</si>
  <si>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</si>
  <si>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</si>
  <si>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</si>
  <si>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</si>
  <si>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</si>
  <si>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</si>
  <si>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</si>
  <si>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</si>
  <si>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</si>
  <si>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</si>
  <si>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</si>
  <si>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</si>
  <si>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</si>
  <si>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</si>
  <si>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</si>
  <si>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</si>
  <si>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</si>
  <si>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</si>
  <si>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</si>
  <si>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</si>
  <si>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</si>
  <si>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</si>
  <si>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</si>
  <si>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</si>
  <si>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</si>
  <si>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</si>
  <si>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</si>
  <si>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</si>
  <si>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</si>
  <si>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</si>
  <si>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</si>
  <si>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</si>
  <si>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</si>
  <si>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</si>
  <si>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</si>
  <si>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</si>
  <si>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</si>
  <si>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</si>
  <si>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</si>
  <si>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</si>
  <si>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</si>
  <si>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</si>
  <si>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</si>
  <si>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</si>
  <si>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</si>
  <si>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</si>
  <si>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</si>
  <si>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</si>
  <si>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</si>
  <si>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</si>
  <si>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</si>
  <si>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</si>
  <si>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</si>
  <si>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</si>
  <si>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</si>
  <si>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</si>
  <si>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</si>
  <si>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</si>
  <si>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</si>
  <si>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</si>
  <si>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</si>
  <si>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</si>
  <si>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</si>
  <si>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</si>
  <si>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</si>
  <si>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</si>
  <si>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</si>
  <si>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</si>
  <si>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</si>
  <si>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</si>
  <si>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</si>
  <si>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</si>
  <si>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</si>
  <si>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</si>
  <si>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</si>
  <si>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</si>
  <si>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</si>
  <si>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</si>
  <si>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</si>
  <si>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</si>
  <si>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</si>
  <si>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</si>
  <si>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</si>
  <si>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</si>
  <si>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</si>
  <si>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</si>
  <si>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</si>
  <si>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</si>
  <si>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</si>
  <si>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</si>
  <si>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</si>
  <si>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</si>
  <si>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</si>
  <si>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</si>
  <si>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</si>
  <si>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</si>
  <si>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</si>
  <si>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</si>
  <si>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</si>
  <si>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</si>
  <si>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</si>
  <si>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</si>
  <si>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</si>
  <si>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</si>
  <si>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</si>
  <si>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</si>
  <si>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</si>
  <si>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</si>
  <si>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</si>
  <si>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</si>
  <si>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</si>
  <si>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</si>
  <si>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</si>
  <si>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</si>
  <si>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</si>
  <si>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</si>
  <si>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</si>
  <si>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</si>
  <si>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</si>
  <si>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</si>
  <si>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</si>
  <si>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</si>
  <si>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</si>
  <si>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</si>
  <si>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</si>
  <si>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</si>
  <si>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</si>
  <si>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</si>
  <si>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</si>
  <si>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</si>
  <si>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</si>
  <si>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</si>
  <si>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</si>
  <si>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</si>
  <si>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</si>
  <si>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</si>
  <si>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</si>
  <si>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</si>
  <si>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</si>
  <si>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</si>
  <si>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</si>
  <si>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</si>
  <si>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</si>
  <si>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</si>
  <si>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</si>
  <si>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</si>
  <si>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</si>
  <si>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</si>
  <si>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</si>
  <si>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</si>
  <si>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</si>
  <si>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</si>
  <si>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</si>
  <si>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</si>
  <si>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</si>
  <si>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</si>
  <si>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</si>
  <si>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</si>
  <si>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</si>
  <si>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</si>
  <si>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</si>
  <si>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</si>
  <si>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</si>
  <si>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</si>
  <si>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神奈川県清川村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</si>
  <si>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</si>
  <si>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</si>
  <si>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</si>
  <si>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</si>
  <si>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</si>
  <si>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</si>
  <si>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</si>
  <si>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</si>
  <si>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</si>
  <si>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</si>
  <si>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</si>
  <si>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</si>
  <si>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</si>
  <si>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</si>
  <si>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</si>
  <si>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</si>
  <si>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</si>
  <si>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</si>
  <si>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</si>
  <si>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</si>
  <si>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</si>
  <si>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</si>
  <si>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</si>
  <si>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</si>
  <si>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</si>
  <si>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</si>
  <si>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</si>
  <si>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</si>
  <si>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</si>
  <si>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</si>
  <si>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</si>
  <si>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</si>
  <si>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</si>
  <si>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</si>
  <si>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</si>
  <si>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</si>
  <si>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</si>
  <si>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</si>
  <si>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</si>
  <si>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</si>
  <si>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</si>
  <si>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</si>
  <si>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</si>
  <si>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</si>
  <si>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</si>
  <si>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</si>
  <si>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</si>
  <si>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</si>
  <si>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</si>
  <si>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</si>
  <si>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</si>
  <si>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</si>
  <si>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</si>
  <si>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</si>
  <si>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</si>
  <si>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</si>
  <si>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</si>
  <si>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</si>
  <si>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</si>
  <si>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</si>
  <si>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</si>
  <si>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</si>
  <si>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</si>
  <si>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</si>
  <si>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</si>
  <si>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</si>
  <si>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</si>
  <si>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</si>
  <si>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</si>
  <si>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</si>
  <si>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</si>
  <si>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</si>
  <si>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</si>
  <si>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</si>
  <si>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</si>
  <si>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</si>
  <si>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</si>
  <si>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</si>
  <si>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</si>
  <si>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</si>
  <si>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</si>
  <si>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</si>
  <si>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</si>
  <si>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</si>
  <si>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</si>
  <si>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</si>
  <si>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</si>
  <si>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</si>
  <si>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</si>
  <si>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</si>
  <si>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</si>
  <si>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</si>
  <si>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</si>
  <si>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</si>
  <si>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</si>
  <si>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</si>
  <si>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</si>
  <si>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</si>
  <si>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</si>
  <si>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</si>
  <si>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</si>
  <si>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</si>
  <si>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</si>
  <si>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</si>
  <si>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</si>
  <si>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</si>
  <si>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</si>
  <si>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</si>
  <si>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</si>
  <si>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</si>
  <si>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</si>
  <si>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</si>
  <si>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</si>
  <si>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</si>
  <si>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</si>
  <si>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</si>
  <si>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</si>
  <si>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</si>
  <si>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</si>
  <si>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</si>
  <si>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</si>
  <si>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</si>
  <si>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</si>
  <si>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</si>
  <si>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</si>
  <si>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</si>
  <si>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</si>
  <si>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</si>
  <si>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</si>
  <si>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</si>
  <si>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</si>
  <si>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</si>
  <si>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</si>
  <si>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</si>
  <si>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</si>
  <si>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</si>
  <si>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</si>
  <si>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</si>
  <si>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</si>
  <si>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</si>
  <si>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</si>
  <si>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</si>
  <si>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</si>
  <si>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</si>
  <si>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</si>
  <si>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</si>
  <si>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</si>
  <si>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</si>
  <si>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神奈川県清川村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</si>
  <si>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</si>
  <si>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</si>
  <si>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</si>
  <si>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</si>
  <si>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</si>
  <si>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</si>
  <si>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</si>
  <si>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</si>
  <si>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</si>
  <si>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</si>
  <si>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</si>
  <si>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</si>
  <si>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</si>
  <si>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</si>
  <si>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</si>
  <si>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</si>
  <si>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</si>
  <si>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</si>
  <si>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</si>
  <si>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</si>
  <si>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</si>
  <si>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</si>
  <si>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</si>
  <si>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</si>
  <si>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</si>
  <si>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</si>
  <si>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</si>
  <si>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</si>
  <si>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</si>
  <si>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</si>
  <si>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</si>
  <si>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</si>
  <si>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</si>
  <si>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</si>
  <si>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</si>
  <si>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</si>
  <si>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</si>
  <si>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</si>
  <si>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</si>
  <si>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</si>
  <si>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</si>
  <si>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</si>
  <si>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</si>
  <si>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</si>
  <si>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</si>
  <si>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</si>
  <si>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</si>
  <si>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</si>
  <si>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</si>
  <si>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</si>
  <si>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</si>
  <si>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</si>
  <si>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</si>
  <si>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</si>
  <si>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</si>
  <si>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</si>
  <si>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</si>
  <si>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</si>
  <si>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</si>
  <si>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</si>
  <si>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</si>
  <si>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</si>
  <si>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</si>
  <si>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</si>
  <si>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</si>
  <si>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</si>
  <si>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</si>
  <si>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</si>
  <si>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</si>
  <si>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</si>
  <si>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</si>
  <si>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</si>
  <si>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</si>
  <si>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</si>
  <si>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</si>
  <si>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</si>
  <si>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</si>
  <si>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</si>
  <si>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</si>
  <si>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</si>
  <si>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</si>
  <si>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</si>
  <si>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</si>
  <si>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</si>
  <si>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</si>
  <si>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</si>
  <si>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</si>
  <si>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</si>
  <si>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</si>
  <si>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</si>
  <si>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</si>
  <si>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</si>
  <si>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</si>
  <si>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</si>
  <si>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</si>
  <si>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</si>
  <si>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</si>
  <si>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</si>
  <si>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</si>
  <si>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</si>
  <si>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</si>
  <si>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</si>
  <si>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</si>
  <si>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</si>
  <si>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</si>
  <si>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</si>
  <si>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</si>
  <si>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</si>
  <si>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</si>
  <si>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</si>
  <si>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</si>
  <si>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</si>
  <si>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</si>
  <si>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</si>
  <si>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</si>
  <si>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</si>
  <si>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</si>
  <si>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</si>
  <si>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</si>
  <si>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</si>
  <si>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</si>
  <si>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</si>
  <si>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</si>
  <si>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</si>
  <si>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</si>
  <si>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</si>
  <si>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</si>
  <si>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</si>
  <si>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</si>
  <si>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</si>
  <si>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</si>
  <si>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</si>
  <si>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</si>
  <si>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</si>
  <si>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</si>
  <si>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</si>
  <si>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</si>
  <si>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</si>
  <si>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</si>
  <si>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</si>
  <si>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</si>
  <si>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</si>
  <si>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</si>
  <si>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</si>
  <si>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</si>
  <si>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</si>
  <si>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</si>
  <si>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</si>
  <si>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</si>
  <si>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</si>
  <si>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</si>
  <si>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</si>
  <si>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</si>
  <si>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</si>
  <si>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</si>
  <si>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</si>
  <si>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</si>
  <si>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</si>
  <si>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</si>
  <si>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</si>
  <si>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</si>
  <si>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</si>
  <si>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</si>
  <si>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</si>
  <si>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</si>
  <si>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</si>
  <si>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</si>
  <si>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</si>
  <si>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</si>
  <si>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</si>
  <si>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</si>
  <si>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</si>
  <si>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</si>
  <si>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</si>
  <si>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8.30</t>
  </si>
  <si>
    <t>▲ 2.47</t>
  </si>
  <si>
    <t>一般会計</t>
  </si>
  <si>
    <t>国民健康保険事業特別会計</t>
  </si>
  <si>
    <t>介護保険事業特別会計</t>
  </si>
  <si>
    <t>簡易水道事業特別会計</t>
  </si>
  <si>
    <t>下水道事業特別会計</t>
  </si>
  <si>
    <t>後期高齢者医療事業特別会計</t>
  </si>
  <si>
    <t>その他会計（赤字）</t>
  </si>
  <si>
    <t>その他会計（黒字）</t>
  </si>
  <si>
    <t>-</t>
    <phoneticPr fontId="2"/>
  </si>
  <si>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</si>
  <si>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</si>
  <si>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</si>
  <si>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</si>
  <si>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</si>
  <si>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</si>
  <si>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</si>
  <si>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</si>
  <si>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</si>
  <si>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</si>
  <si>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</si>
  <si>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平成２６年度からはマイナスとなっている。しかし、今後取り組む公共事業について、地方債を新規で発行する見込みがあり、実質公債費比率が上昇していくことが考えられるため、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ヒク</t>
    </rPh>
    <rPh sb="19" eb="21">
      <t>スイジュン</t>
    </rPh>
    <rPh sb="25" eb="27">
      <t>ヘイセイ</t>
    </rPh>
    <rPh sb="29" eb="31">
      <t>ネンド</t>
    </rPh>
    <rPh sb="49" eb="51">
      <t>コンゴ</t>
    </rPh>
    <rPh sb="51" eb="52">
      <t>ト</t>
    </rPh>
    <rPh sb="53" eb="54">
      <t>ク</t>
    </rPh>
    <rPh sb="55" eb="57">
      <t>コウキョウ</t>
    </rPh>
    <rPh sb="57" eb="59">
      <t>ジギョウ</t>
    </rPh>
    <rPh sb="64" eb="66">
      <t>チホウ</t>
    </rPh>
    <rPh sb="66" eb="67">
      <t>サイ</t>
    </rPh>
    <rPh sb="68" eb="70">
      <t>シンキ</t>
    </rPh>
    <rPh sb="71" eb="73">
      <t>ハッコウ</t>
    </rPh>
    <rPh sb="75" eb="77">
      <t>ミコ</t>
    </rPh>
    <rPh sb="82" eb="84">
      <t>ジッシツ</t>
    </rPh>
    <rPh sb="84" eb="87">
      <t>コウサイヒ</t>
    </rPh>
    <rPh sb="87" eb="89">
      <t>ヒリツ</t>
    </rPh>
    <rPh sb="90" eb="92">
      <t>ジョウショウ</t>
    </rPh>
    <rPh sb="99" eb="100">
      <t>カンガ</t>
    </rPh>
    <rPh sb="107" eb="110">
      <t>コウサイヒ</t>
    </rPh>
    <rPh sb="111" eb="114">
      <t>テキセイカ</t>
    </rPh>
    <rPh sb="115" eb="116">
      <t>ト</t>
    </rPh>
    <rPh sb="117" eb="118">
      <t>ク</t>
    </rPh>
    <rPh sb="122" eb="12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</si>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</sst>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91863</c:v>
                </c:pt>
                <c:pt idx="1">
                  <c:v>136743</c:v>
                </c:pt>
                <c:pt idx="2">
                  <c:v>130902</c:v>
                </c:pt>
                <c:pt idx="3">
                  <c:v>186103</c:v>
                </c:pt>
                <c:pt idx="4">
                  <c:v>159817</c:v>
                </c:pt>
              </c:numCache>
            </c:numRef>
          </c:val>
          <c:smooth val="0"/>
        </c:ser>
        <c:dLbls>
          <c:showLegendKey val="0"/>
          <c:showVal val="0"/>
          <c:showCatName val="0"/>
          <c:showSerName val="0"/>
          <c:showPercent val="0"/>
          <c:showBubbleSize val="0"/>
        </c:dLbls>
        <c:marker val="1"/>
        <c:smooth val="0"/>
        <c:axId val="825695288"/>
        <c:axId val="825696464"/>
      </c:lineChart>
      <c:catAx>
        <c:axId val="825695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696464"/>
        <c:crosses val="autoZero"/>
        <c:auto val="1"/>
        <c:lblAlgn val="ctr"/>
        <c:lblOffset val="100"/>
        <c:tickLblSkip val="1"/>
        <c:tickMarkSkip val="1"/>
        <c:noMultiLvlLbl val="0"/>
      </c:catAx>
      <c:valAx>
        <c:axId val="8256964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695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4.88</c:v>
                </c:pt>
                <c:pt idx="2">
                  <c:v>4.74</c:v>
                </c:pt>
                <c:pt idx="3">
                  <c:v>4.8499999999999996</c:v>
                </c:pt>
                <c:pt idx="4">
                  <c:v>4.7300000000000004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56.17</c:v>
                </c:pt>
                <c:pt idx="1">
                  <c:v>88.75</c:v>
                </c:pt>
                <c:pt idx="2">
                  <c:v>82.32</c:v>
                </c:pt>
                <c:pt idx="3">
                  <c:v>75.819999999999993</c:v>
                </c:pt>
                <c:pt idx="4">
                  <c:v>79.569999999999993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25685096"/>
        <c:axId val="82568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1.88</c:v>
                </c:pt>
                <c:pt idx="1">
                  <c:v>31.3</c:v>
                </c:pt>
                <c:pt idx="2">
                  <c:v>-8.3000000000000007</c:v>
                </c:pt>
                <c:pt idx="3">
                  <c:v>-2.4700000000000002</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25685096"/>
        <c:axId val="825689408"/>
      </c:lineChart>
      <c:catAx>
        <c:axId val="82568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5689408"/>
        <c:crosses val="autoZero"/>
        <c:auto val="1"/>
        <c:lblAlgn val="ctr"/>
        <c:lblOffset val="100"/>
        <c:tickLblSkip val="1"/>
        <c:tickMarkSkip val="1"/>
        <c:noMultiLvlLbl val="0"/>
      </c:catAx>
      <c:valAx>
        <c:axId val="82568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568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0.12</c:v>
                </c:pt>
                <c:pt idx="6">
                  <c:v>#N/A</c:v>
                </c:pt>
                <c:pt idx="7">
                  <c:v>0.09</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0.39</c:v>
                </c:pt>
                <c:pt idx="4">
                  <c:v>#N/A</c:v>
                </c:pt>
                <c:pt idx="5">
                  <c:v>0.43</c:v>
                </c:pt>
                <c:pt idx="6">
                  <c:v>#N/A</c:v>
                </c:pt>
                <c:pt idx="7">
                  <c:v>0.26</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0.4</c:v>
                </c:pt>
                <c:pt idx="4">
                  <c:v>#N/A</c:v>
                </c:pt>
                <c:pt idx="5">
                  <c:v>0.4</c:v>
                </c:pt>
                <c:pt idx="6">
                  <c:v>#N/A</c:v>
                </c:pt>
                <c:pt idx="7">
                  <c:v>0.46</c:v>
                </c:pt>
                <c:pt idx="8">
                  <c:v>#N/A</c:v>
                </c:pt>
                <c:pt idx="9">
                  <c:v>0.36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0.36</c:v>
                </c:pt>
                <c:pt idx="4">
                  <c:v>#N/A</c:v>
                </c:pt>
                <c:pt idx="5">
                  <c:v>0.11</c:v>
                </c:pt>
                <c:pt idx="6">
                  <c:v>#N/A</c:v>
                </c:pt>
                <c:pt idx="7">
                  <c:v>1.28</c:v>
                </c:pt>
                <c:pt idx="8">
                  <c:v>#N/A</c:v>
                </c:pt>
                <c:pt idx="9">
                  <c:v>0.45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3.09</c:v>
                </c:pt>
                <c:pt idx="2">
                  <c:v>#N/A</c:v>
                </c:pt>
                <c:pt idx="3">
                  <c:v>1.64</c:v>
                </c:pt>
                <c:pt idx="4">
                  <c:v>#N/A</c:v>
                </c:pt>
                <c:pt idx="5">
                  <c:v>1.02</c:v>
                </c:pt>
                <c:pt idx="6">
                  <c:v>#N/A</c:v>
                </c:pt>
                <c:pt idx="7">
                  <c:v>0.91</c:v>
                </c:pt>
                <c:pt idx="8">
                  <c:v>#N/A</c:v>
                </c:pt>
                <c:pt idx="9">
                  <c:v>1.43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4.7699999999999996</c:v>
                </c:pt>
                <c:pt idx="2">
                  <c:v>#N/A</c:v>
                </c:pt>
                <c:pt idx="3">
                  <c:v>4.88</c:v>
                </c:pt>
                <c:pt idx="4">
                  <c:v>#N/A</c:v>
                </c:pt>
                <c:pt idx="5">
                  <c:v>4.74</c:v>
                </c:pt>
                <c:pt idx="6">
                  <c:v>#N/A</c:v>
                </c:pt>
                <c:pt idx="7">
                  <c:v>4.8499999999999996</c:v>
                </c:pt>
                <c:pt idx="8">
                  <c:v>#N/A</c:v>
                </c:pt>
                <c:pt idx="9">
                  <c:v>4.7300000000000004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25689016"/>
        <c:axId val="825690192"/>
      </c:barChart>
      <c:catAx>
        <c:axId val="82568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5690192"/>
        <c:crosses val="autoZero"/>
        <c:auto val="1"/>
        <c:lblAlgn val="ctr"/>
        <c:lblOffset val="100"/>
        <c:tickLblSkip val="1"/>
        <c:tickMarkSkip val="1"/>
        <c:noMultiLvlLbl val="0"/>
      </c:catAx>
      <c:valAx>
        <c:axId val="82569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5689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c:v>
                </c:pt>
                <c:pt idx="5">
                  <c:v>132</c:v>
                </c:pt>
                <c:pt idx="8">
                  <c:v>138</c:v>
                </c:pt>
                <c:pt idx="11">
                  <c:v>131</c:v>
                </c:pt>
                <c:pt idx="14">
                  <c:v>132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109</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c:v>
                </c:pt>
                <c:pt idx="3">
                  <c:v>60</c:v>
                </c:pt>
                <c:pt idx="6">
                  <c:v>62</c:v>
                </c:pt>
                <c:pt idx="9">
                  <c:v>62</c:v>
                </c:pt>
                <c:pt idx="12">
                  <c:v>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c:v>
                </c:pt>
                <c:pt idx="3">
                  <c:v>21</c:v>
                </c:pt>
                <c:pt idx="6">
                  <c:v>13</c:v>
                </c:pt>
                <c:pt idx="9">
                  <c:v>6</c:v>
                </c:pt>
                <c:pt idx="12">
                  <c:v>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25685488"/>
        <c:axId val="825688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c:v>
                </c:pt>
                <c:pt idx="2">
                  <c:v>#N/A</c:v>
                </c:pt>
                <c:pt idx="3">
                  <c:v>#N/A</c:v>
                </c:pt>
                <c:pt idx="4">
                  <c:v>58</c:v>
                </c:pt>
                <c:pt idx="5">
                  <c:v>#N/A</c:v>
                </c:pt>
                <c:pt idx="6">
                  <c:v>#N/A</c:v>
                </c:pt>
                <c:pt idx="7">
                  <c:v>-63</c:v>
                </c:pt>
                <c:pt idx="8">
                  <c:v>#N/A</c:v>
                </c:pt>
                <c:pt idx="9">
                  <c:v>#N/A</c:v>
                </c:pt>
                <c:pt idx="10">
                  <c:v>-63</c:v>
                </c:pt>
                <c:pt idx="11">
                  <c:v>#N/A</c:v>
                </c:pt>
                <c:pt idx="12">
                  <c:v>#N/A</c:v>
                </c:pt>
                <c:pt idx="13">
                  <c:v>-64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25685488"/>
        <c:axId val="825688232"/>
      </c:lineChart>
      <c:catAx>
        <c:axId val="82568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5688232"/>
        <c:crosses val="autoZero"/>
        <c:auto val="1"/>
        <c:lblAlgn val="ctr"/>
        <c:lblOffset val="100"/>
        <c:tickLblSkip val="1"/>
        <c:tickMarkSkip val="1"/>
        <c:noMultiLvlLbl val="0"/>
      </c:catAx>
      <c:valAx>
        <c:axId val="82568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568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1527</c:v>
                </c:pt>
                <c:pt idx="5">
                  <c:v>1434</c:v>
                </c:pt>
                <c:pt idx="8">
                  <c:v>1338</c:v>
                </c:pt>
                <c:pt idx="11">
                  <c:v>1497</c:v>
                </c:pt>
                <c:pt idx="14">
                  <c:v>1443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2767</c:v>
                </c:pt>
                <c:pt idx="5">
                  <c:v>3154</c:v>
                </c:pt>
                <c:pt idx="8">
                  <c:v>2965</c:v>
                </c:pt>
                <c:pt idx="11">
                  <c:v>2865</c:v>
                </c:pt>
                <c:pt idx="14">
                  <c:v>2689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322</c:v>
                </c:pt>
                <c:pt idx="3">
                  <c:v>260</c:v>
                </c:pt>
                <c:pt idx="6">
                  <c:v>209</c:v>
                </c:pt>
                <c:pt idx="9">
                  <c:v>442</c:v>
                </c:pt>
                <c:pt idx="12">
                  <c:v>172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706</c:v>
                </c:pt>
                <c:pt idx="3">
                  <c:v>667</c:v>
                </c:pt>
                <c:pt idx="6">
                  <c:v>619</c:v>
                </c:pt>
                <c:pt idx="9">
                  <c:v>575</c:v>
                </c:pt>
                <c:pt idx="12">
                  <c:v>585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c:v>
                </c:pt>
                <c:pt idx="3">
                  <c:v>48</c:v>
                </c:pt>
                <c:pt idx="6">
                  <c:v>35</c:v>
                </c:pt>
                <c:pt idx="9">
                  <c:v>367</c:v>
                </c:pt>
                <c:pt idx="12">
                  <c:v>441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25690584"/>
        <c:axId val="82568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25690584"/>
        <c:axId val="825687056"/>
      </c:lineChart>
      <c:catAx>
        <c:axId val="82569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5687056"/>
        <c:crosses val="autoZero"/>
        <c:auto val="1"/>
        <c:lblAlgn val="ctr"/>
        <c:lblOffset val="100"/>
        <c:tickLblSkip val="1"/>
        <c:tickMarkSkip val="1"/>
        <c:noMultiLvlLbl val="0"/>
      </c:catAx>
      <c:valAx>
        <c:axId val="82568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569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{593EC5B5-1B12-4A9F-90B8-4C6F88665438}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{FEC215A6-DDB8-4F5E-A1D4-4B7AECD934AC}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{83DF51CA-FE8D-4B43-A580-5E2AC340575A}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{62922195-570C-467B-A00E-0E1F54EA7A71}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{99652BD9-9260-4CDB-92AD-AC15EC6F08E8}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{D496D35D-F7C3-4A9B-8F43-8E59C99B6C85}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{AC14A194-F31C-453E-A5A6-EF3F5DD381B9}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{E450C709-A1D8-4AEA-9984-3163A0B85FF4}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{8EE8BA1D-F3AF-4E12-B53F-627434CF6BA4}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{5D4FDC01-DA22-4AB2-9253-1F916C9BD3BD}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25692152"/>
        <c:axId val="825692544"/>
      </c:scatterChart>
      <c:valAx>
        <c:axId val="825692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5692544"/>
        <c:crosses val="autoZero"/>
        <c:crossBetween val="midCat"/>
      </c:valAx>
      <c:valAx>
        <c:axId val="825692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5692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{98A5D898-C244-4C8F-9594-053DE6467B14}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{30EFB0A0-DCBA-4FC5-8ACF-AD80A9EFB1CE}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{E1CB71D1-03E8-4911-9247-B47B91E211D5}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{CFCD173C-A45C-49C1-B9C9-D4C208F1EA9C}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{A9B718E4-F54C-4870-9508-F41965A80CED}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1.1000000000000001</c:v>
                </c:pt>
                <c:pt idx="2">
                  <c:v>-1</c:v>
                </c:pt>
                <c:pt idx="3">
                  <c:v>-1.5</c:v>
                </c:pt>
                <c:pt idx="4">
                  <c:v>-4.2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{30EF2A3D-CC51-4C4E-9917-0BCA2AC6E2A2}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{CC694934-5C33-4AE0-8A09-296384C60BC9}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{9C74481E-9E4D-4C36-912B-AF392FC7A125}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{02AA216B-649F-4158-AC67-5033712900C8}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{971D5BBA-95D9-4C27-A56F-93C623640D45}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25692936"/>
        <c:axId val="825697640"/>
      </c:scatterChart>
      <c:valAx>
        <c:axId val="82569293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5697640"/>
        <c:crosses val="autoZero"/>
        <c:crossBetween val="midCat"/>
      </c:valAx>
      <c:valAx>
        <c:axId val="8256976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5692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宮ヶ瀬ダムに伴う国有資産等所在市町村交付金より、平成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を超えて以降</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年連続で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以上の水準を維持していたが、年々の減少により、平成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を下回った。財政力指数は</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となり、類似団体の平均を上回っているものの、今後も適正な職員管理や歳出削減などに努め、健全な財政運営に努めていく。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135044</xdr:rowOff>
    </xdr:from>
    <xdr:to>
      <xdr:col>7</xdr:col>
      <xdr:colOff>152400</xdr:colOff>
      <xdr:row>40</xdr:row>
      <xdr:rowOff>135044</xdr:rowOff>
    </xdr:to>
    <xdr:cxnSp macro="">
      <xdr:nvCxnSpPr>
        <xdr:cNvPr id="67" name="直線コネクタ 66"/>
        <xdr:cNvCxnSpPr/>
      </xdr:nvCxnSpPr>
      <xdr:spPr>
        <a:xfrm>
          <a:off x="4114800" y="6993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118956</xdr:rowOff>
    </xdr:from>
    <xdr:to>
      <xdr:col>6</xdr:col>
      <xdr:colOff>0</xdr:colOff>
      <xdr:row>40</xdr:row>
      <xdr:rowOff>135044</xdr:rowOff>
    </xdr:to>
    <xdr:cxnSp macro="">
      <xdr:nvCxnSpPr>
        <xdr:cNvPr id="70" name="直線コネクタ 69"/>
        <xdr:cNvCxnSpPr/>
      </xdr:nvCxnSpPr>
      <xdr:spPr>
        <a:xfrm>
          <a:off x="3225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72" name="テキスト ボックス 71"/>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118956</xdr:rowOff>
    </xdr:to>
    <xdr:cxnSp macro="">
      <xdr:nvCxnSpPr>
        <xdr:cNvPr id="73" name="直線コネクタ 72"/>
        <xdr:cNvCxnSpPr/>
      </xdr:nvCxnSpPr>
      <xdr:spPr>
        <a:xfrm>
          <a:off x="2336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54610</xdr:rowOff>
    </xdr:from>
    <xdr:to>
      <xdr:col>3</xdr:col>
      <xdr:colOff>279400</xdr:colOff>
      <xdr:row>40</xdr:row>
      <xdr:rowOff>78740</xdr:rowOff>
    </xdr:to>
    <xdr:cxnSp macro="">
      <xdr:nvCxnSpPr>
        <xdr:cNvPr id="76" name="直線コネクタ 75"/>
        <xdr:cNvCxnSpPr/>
      </xdr:nvCxnSpPr>
      <xdr:spPr>
        <a:xfrm>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84244</xdr:rowOff>
    </xdr:from>
    <xdr:to>
      <xdr:col>7</xdr:col>
      <xdr:colOff>203200</xdr:colOff>
      <xdr:row>41</xdr:row>
      <xdr:rowOff>14394</xdr:rowOff>
    </xdr:to>
    <xdr:sp macro="" textlink="">
      <xdr:nvSpPr>
        <xdr:cNvPr id="86" name="円/楕円 85"/>
        <xdr:cNvSpPr/>
      </xdr:nvSpPr>
      <xdr:spPr>
        <a:xfrm>
          <a:off x="4902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100771</xdr:rowOff>
    </xdr:from>
    <xdr:ext cx="762000" cy="259045"/>
    <xdr:sp macro="" textlink="">
      <xdr:nvSpPr>
        <xdr:cNvPr id="87" name="財政力該当値テキスト"/>
        <xdr:cNvSpPr txBox="1"/>
      </xdr:nvSpPr>
      <xdr:spPr>
        <a:xfrm>
          <a:off x="5041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84244</xdr:rowOff>
    </xdr:from>
    <xdr:to>
      <xdr:col>6</xdr:col>
      <xdr:colOff>50800</xdr:colOff>
      <xdr:row>41</xdr:row>
      <xdr:rowOff>14394</xdr:rowOff>
    </xdr:to>
    <xdr:sp macro="" textlink="">
      <xdr:nvSpPr>
        <xdr:cNvPr id="88" name="円/楕円 87"/>
        <xdr:cNvSpPr/>
      </xdr:nvSpPr>
      <xdr:spPr>
        <a:xfrm>
          <a:off x="4064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24571</xdr:rowOff>
    </xdr:from>
    <xdr:ext cx="736600" cy="259045"/>
    <xdr:sp macro="" textlink="">
      <xdr:nvSpPr>
        <xdr:cNvPr id="89" name="テキスト ボックス 88"/>
        <xdr:cNvSpPr txBox="1"/>
      </xdr:nvSpPr>
      <xdr:spPr>
        <a:xfrm>
          <a:off x="3733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68156</xdr:rowOff>
    </xdr:from>
    <xdr:to>
      <xdr:col>4</xdr:col>
      <xdr:colOff>533400</xdr:colOff>
      <xdr:row>40</xdr:row>
      <xdr:rowOff>169756</xdr:rowOff>
    </xdr:to>
    <xdr:sp macro="" textlink="">
      <xdr:nvSpPr>
        <xdr:cNvPr id="90" name="円/楕円 89"/>
        <xdr:cNvSpPr/>
      </xdr:nvSpPr>
      <xdr:spPr>
        <a:xfrm>
          <a:off x="3175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8483</xdr:rowOff>
    </xdr:from>
    <xdr:ext cx="762000" cy="259045"/>
    <xdr:sp macro="" textlink="">
      <xdr:nvSpPr>
        <xdr:cNvPr id="91" name="テキスト ボックス 90"/>
        <xdr:cNvSpPr txBox="1"/>
      </xdr:nvSpPr>
      <xdr:spPr>
        <a:xfrm>
          <a:off x="2844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27940</xdr:rowOff>
    </xdr:from>
    <xdr:to>
      <xdr:col>3</xdr:col>
      <xdr:colOff>330200</xdr:colOff>
      <xdr:row>40</xdr:row>
      <xdr:rowOff>129540</xdr:rowOff>
    </xdr:to>
    <xdr:sp macro="" textlink="">
      <xdr:nvSpPr>
        <xdr:cNvPr id="92" name="円/楕円 91"/>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93" name="テキスト ボックス 92"/>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4" name="円/楕円 93"/>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5" name="テキスト ボックス 94"/>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補助費等の増額はあったものの、これを上回る国有資産等所在市町村交付金や家屋の減失・減価による減額があったため比率は高くなった。</a:t>
          </a:r>
          <a:endParaRPr lang="ja-JP" altLang="ja-JP" sz="1400">
            <a:effectLst/>
          </a:endParaRPr>
        </a:p>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ポイント高くなっている。今後も行政改革等の取り組みを通じ、義務的経費の削減に努めていく。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75565</xdr:rowOff>
    </xdr:from>
    <xdr:to>
      <xdr:col>7</xdr:col>
      <xdr:colOff>152400</xdr:colOff>
      <xdr:row>65</xdr:row>
      <xdr:rowOff>44069</xdr:rowOff>
    </xdr:to>
    <xdr:cxnSp macro="">
      <xdr:nvCxnSpPr>
        <xdr:cNvPr id="128" name="直線コネクタ 127"/>
        <xdr:cNvCxnSpPr/>
      </xdr:nvCxnSpPr>
      <xdr:spPr>
        <a:xfrm>
          <a:off x="4114800" y="11048365"/>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75565</xdr:rowOff>
    </xdr:from>
    <xdr:to>
      <xdr:col>6</xdr:col>
      <xdr:colOff>0</xdr:colOff>
      <xdr:row>65</xdr:row>
      <xdr:rowOff>22352</xdr:rowOff>
    </xdr:to>
    <xdr:cxnSp macro="">
      <xdr:nvCxnSpPr>
        <xdr:cNvPr id="131" name="直線コネクタ 130"/>
        <xdr:cNvCxnSpPr/>
      </xdr:nvCxnSpPr>
      <xdr:spPr>
        <a:xfrm flipV="1">
          <a:off x="3225800" y="11048365"/>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80391</xdr:rowOff>
    </xdr:from>
    <xdr:to>
      <xdr:col>4</xdr:col>
      <xdr:colOff>482600</xdr:colOff>
      <xdr:row>65</xdr:row>
      <xdr:rowOff>22352</xdr:rowOff>
    </xdr:to>
    <xdr:cxnSp macro="">
      <xdr:nvCxnSpPr>
        <xdr:cNvPr id="134" name="直線コネクタ 133"/>
        <xdr:cNvCxnSpPr/>
      </xdr:nvCxnSpPr>
      <xdr:spPr>
        <a:xfrm>
          <a:off x="2336800" y="11053191"/>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80391</xdr:rowOff>
    </xdr:from>
    <xdr:to>
      <xdr:col>3</xdr:col>
      <xdr:colOff>279400</xdr:colOff>
      <xdr:row>64</xdr:row>
      <xdr:rowOff>82804</xdr:rowOff>
    </xdr:to>
    <xdr:cxnSp macro="">
      <xdr:nvCxnSpPr>
        <xdr:cNvPr id="137" name="直線コネクタ 136"/>
        <xdr:cNvCxnSpPr/>
      </xdr:nvCxnSpPr>
      <xdr:spPr>
        <a:xfrm flipV="1">
          <a:off x="1447800" y="110531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164719</xdr:rowOff>
    </xdr:from>
    <xdr:to>
      <xdr:col>7</xdr:col>
      <xdr:colOff>203200</xdr:colOff>
      <xdr:row>65</xdr:row>
      <xdr:rowOff>94869</xdr:rowOff>
    </xdr:to>
    <xdr:sp macro="" textlink="">
      <xdr:nvSpPr>
        <xdr:cNvPr id="147" name="円/楕円 146"/>
        <xdr:cNvSpPr/>
      </xdr:nvSpPr>
      <xdr:spPr>
        <a:xfrm>
          <a:off x="49022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136796</xdr:rowOff>
    </xdr:from>
    <xdr:ext cx="762000" cy="259045"/>
    <xdr:sp macro="" textlink="">
      <xdr:nvSpPr>
        <xdr:cNvPr id="148" name="財政構造の弾力性該当値テキスト"/>
        <xdr:cNvSpPr txBox="1"/>
      </xdr:nvSpPr>
      <xdr:spPr>
        <a:xfrm>
          <a:off x="5041900" y="1110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24765</xdr:rowOff>
    </xdr:from>
    <xdr:to>
      <xdr:col>6</xdr:col>
      <xdr:colOff>50800</xdr:colOff>
      <xdr:row>64</xdr:row>
      <xdr:rowOff>126365</xdr:rowOff>
    </xdr:to>
    <xdr:sp macro="" textlink="">
      <xdr:nvSpPr>
        <xdr:cNvPr id="149" name="円/楕円 148"/>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111142</xdr:rowOff>
    </xdr:from>
    <xdr:ext cx="736600" cy="259045"/>
    <xdr:sp macro="" textlink="">
      <xdr:nvSpPr>
        <xdr:cNvPr id="150" name="テキスト ボックス 149"/>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143002</xdr:rowOff>
    </xdr:from>
    <xdr:to>
      <xdr:col>4</xdr:col>
      <xdr:colOff>533400</xdr:colOff>
      <xdr:row>65</xdr:row>
      <xdr:rowOff>73152</xdr:rowOff>
    </xdr:to>
    <xdr:sp macro="" textlink="">
      <xdr:nvSpPr>
        <xdr:cNvPr id="151" name="円/楕円 150"/>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57929</xdr:rowOff>
    </xdr:from>
    <xdr:ext cx="762000" cy="259045"/>
    <xdr:sp macro="" textlink="">
      <xdr:nvSpPr>
        <xdr:cNvPr id="152" name="テキスト ボックス 151"/>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29591</xdr:rowOff>
    </xdr:from>
    <xdr:to>
      <xdr:col>3</xdr:col>
      <xdr:colOff>330200</xdr:colOff>
      <xdr:row>64</xdr:row>
      <xdr:rowOff>131191</xdr:rowOff>
    </xdr:to>
    <xdr:sp macro="" textlink="">
      <xdr:nvSpPr>
        <xdr:cNvPr id="153" name="円/楕円 152"/>
        <xdr:cNvSpPr/>
      </xdr:nvSpPr>
      <xdr:spPr>
        <a:xfrm>
          <a:off x="2286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54" name="テキスト ボックス 153"/>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32004</xdr:rowOff>
    </xdr:from>
    <xdr:to>
      <xdr:col>2</xdr:col>
      <xdr:colOff>127000</xdr:colOff>
      <xdr:row>64</xdr:row>
      <xdr:rowOff>133604</xdr:rowOff>
    </xdr:to>
    <xdr:sp macro="" textlink="">
      <xdr:nvSpPr>
        <xdr:cNvPr id="155" name="円/楕円 154"/>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118381</xdr:rowOff>
    </xdr:from>
    <xdr:ext cx="762000" cy="259045"/>
    <xdr:sp macro="" textlink="">
      <xdr:nvSpPr>
        <xdr:cNvPr id="156" name="テキスト ボックス 155"/>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[370,030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7,385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回っている。補助費等が増額となっているが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消防広域化に伴う消防分署新設事業や道の駅駐車場整備事業関連の</a:t>
          </a:r>
          <a:r>
            <a:rPr kumimoji="1" lang="ja-JP" altLang="en-US" sz="1100">
              <a:solidFill>
                <a:schemeClr val="dk1"/>
              </a:solidFill>
              <a:effectLst/>
              <a:latin typeface="+mn-lt"/>
              <a:ea typeface="+mn-ea"/>
              <a:cs typeface="+mn-cs"/>
            </a:rPr>
            <a:t>前年度の終了により、物件費や人件費は減額している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類似団体と比較して、低くなっているのは、職員採用を抑制しているためで、今後も適正な定員管理に努めていく。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777</xdr:rowOff>
    </xdr:from>
    <xdr:to>
      <xdr:col>7</xdr:col>
      <xdr:colOff>152400</xdr:colOff>
      <xdr:row>82</xdr:row>
      <xdr:rowOff>4341</xdr:rowOff>
    </xdr:to>
    <xdr:cxnSp macro="">
      <xdr:nvCxnSpPr>
        <xdr:cNvPr id="188" name="直線コネクタ 187"/>
        <xdr:cNvCxnSpPr/>
      </xdr:nvCxnSpPr>
      <xdr:spPr>
        <a:xfrm flipV="1">
          <a:off x="4114800" y="14059677"/>
          <a:ext cx="8382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157003</xdr:rowOff>
    </xdr:from>
    <xdr:ext cx="762000" cy="259045"/>
    <xdr:sp macro="" textlink="">
      <xdr:nvSpPr>
        <xdr:cNvPr id="189" name="人件費・物件費等の状況平均値テキスト"/>
        <xdr:cNvSpPr txBox="1"/>
      </xdr:nvSpPr>
      <xdr:spPr>
        <a:xfrm>
          <a:off x="5041900" y="14044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166069</xdr:rowOff>
    </xdr:from>
    <xdr:to>
      <xdr:col>6</xdr:col>
      <xdr:colOff>0</xdr:colOff>
      <xdr:row>82</xdr:row>
      <xdr:rowOff>4341</xdr:rowOff>
    </xdr:to>
    <xdr:cxnSp macro="">
      <xdr:nvCxnSpPr>
        <xdr:cNvPr id="191" name="直線コネクタ 190"/>
        <xdr:cNvCxnSpPr/>
      </xdr:nvCxnSpPr>
      <xdr:spPr>
        <a:xfrm>
          <a:off x="3225800" y="14053519"/>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159798</xdr:rowOff>
    </xdr:from>
    <xdr:to>
      <xdr:col>4</xdr:col>
      <xdr:colOff>482600</xdr:colOff>
      <xdr:row>81</xdr:row>
      <xdr:rowOff>166069</xdr:rowOff>
    </xdr:to>
    <xdr:cxnSp macro="">
      <xdr:nvCxnSpPr>
        <xdr:cNvPr id="194" name="直線コネクタ 193"/>
        <xdr:cNvCxnSpPr/>
      </xdr:nvCxnSpPr>
      <xdr:spPr>
        <a:xfrm>
          <a:off x="2336800" y="14047248"/>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157601</xdr:rowOff>
    </xdr:from>
    <xdr:to>
      <xdr:col>3</xdr:col>
      <xdr:colOff>279400</xdr:colOff>
      <xdr:row>81</xdr:row>
      <xdr:rowOff>159798</xdr:rowOff>
    </xdr:to>
    <xdr:cxnSp macro="">
      <xdr:nvCxnSpPr>
        <xdr:cNvPr id="197" name="直線コネクタ 196"/>
        <xdr:cNvCxnSpPr/>
      </xdr:nvCxnSpPr>
      <xdr:spPr>
        <a:xfrm>
          <a:off x="1447800" y="1404505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121427</xdr:rowOff>
    </xdr:from>
    <xdr:to>
      <xdr:col>7</xdr:col>
      <xdr:colOff>203200</xdr:colOff>
      <xdr:row>82</xdr:row>
      <xdr:rowOff>51577</xdr:rowOff>
    </xdr:to>
    <xdr:sp macro="" textlink="">
      <xdr:nvSpPr>
        <xdr:cNvPr id="207" name="円/楕円 206"/>
        <xdr:cNvSpPr/>
      </xdr:nvSpPr>
      <xdr:spPr>
        <a:xfrm>
          <a:off x="4902200" y="140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42704</xdr:rowOff>
    </xdr:from>
    <xdr:ext cx="762000" cy="259045"/>
    <xdr:sp macro="" textlink="">
      <xdr:nvSpPr>
        <xdr:cNvPr id="208" name="人件費・物件費等の状況該当値テキスト"/>
        <xdr:cNvSpPr txBox="1"/>
      </xdr:nvSpPr>
      <xdr:spPr>
        <a:xfrm>
          <a:off x="5041900" y="139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370,030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124991</xdr:rowOff>
    </xdr:from>
    <xdr:to>
      <xdr:col>6</xdr:col>
      <xdr:colOff>50800</xdr:colOff>
      <xdr:row>82</xdr:row>
      <xdr:rowOff>55141</xdr:rowOff>
    </xdr:to>
    <xdr:sp macro="" textlink="">
      <xdr:nvSpPr>
        <xdr:cNvPr id="209" name="円/楕円 208"/>
        <xdr:cNvSpPr/>
      </xdr:nvSpPr>
      <xdr:spPr>
        <a:xfrm>
          <a:off x="4064000" y="140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65318</xdr:rowOff>
    </xdr:from>
    <xdr:ext cx="736600" cy="259045"/>
    <xdr:sp macro="" textlink="">
      <xdr:nvSpPr>
        <xdr:cNvPr id="210" name="テキスト ボックス 209"/>
        <xdr:cNvSpPr txBox="1"/>
      </xdr:nvSpPr>
      <xdr:spPr>
        <a:xfrm>
          <a:off x="3733800" y="1378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115269</xdr:rowOff>
    </xdr:from>
    <xdr:to>
      <xdr:col>4</xdr:col>
      <xdr:colOff>533400</xdr:colOff>
      <xdr:row>82</xdr:row>
      <xdr:rowOff>45419</xdr:rowOff>
    </xdr:to>
    <xdr:sp macro="" textlink="">
      <xdr:nvSpPr>
        <xdr:cNvPr id="211" name="円/楕円 210"/>
        <xdr:cNvSpPr/>
      </xdr:nvSpPr>
      <xdr:spPr>
        <a:xfrm>
          <a:off x="3175000" y="140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55596</xdr:rowOff>
    </xdr:from>
    <xdr:ext cx="762000" cy="259045"/>
    <xdr:sp macro="" textlink="">
      <xdr:nvSpPr>
        <xdr:cNvPr id="212" name="テキスト ボックス 211"/>
        <xdr:cNvSpPr txBox="1"/>
      </xdr:nvSpPr>
      <xdr:spPr>
        <a:xfrm>
          <a:off x="2844800" y="137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108998</xdr:rowOff>
    </xdr:from>
    <xdr:to>
      <xdr:col>3</xdr:col>
      <xdr:colOff>330200</xdr:colOff>
      <xdr:row>82</xdr:row>
      <xdr:rowOff>39148</xdr:rowOff>
    </xdr:to>
    <xdr:sp macro="" textlink="">
      <xdr:nvSpPr>
        <xdr:cNvPr id="213" name="円/楕円 212"/>
        <xdr:cNvSpPr/>
      </xdr:nvSpPr>
      <xdr:spPr>
        <a:xfrm>
          <a:off x="2286000" y="139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49325</xdr:rowOff>
    </xdr:from>
    <xdr:ext cx="762000" cy="259045"/>
    <xdr:sp macro="" textlink="">
      <xdr:nvSpPr>
        <xdr:cNvPr id="214" name="テキスト ボックス 213"/>
        <xdr:cNvSpPr txBox="1"/>
      </xdr:nvSpPr>
      <xdr:spPr>
        <a:xfrm>
          <a:off x="1955800" y="137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106801</xdr:rowOff>
    </xdr:from>
    <xdr:to>
      <xdr:col>2</xdr:col>
      <xdr:colOff>127000</xdr:colOff>
      <xdr:row>82</xdr:row>
      <xdr:rowOff>36951</xdr:rowOff>
    </xdr:to>
    <xdr:sp macro="" textlink="">
      <xdr:nvSpPr>
        <xdr:cNvPr id="215" name="円/楕円 214"/>
        <xdr:cNvSpPr/>
      </xdr:nvSpPr>
      <xdr:spPr>
        <a:xfrm>
          <a:off x="1397000" y="139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47128</xdr:rowOff>
    </xdr:from>
    <xdr:ext cx="762000" cy="259045"/>
    <xdr:sp macro="" textlink="">
      <xdr:nvSpPr>
        <xdr:cNvPr id="216" name="テキスト ボックス 215"/>
        <xdr:cNvSpPr txBox="1"/>
      </xdr:nvSpPr>
      <xdr:spPr>
        <a:xfrm>
          <a:off x="1066800" y="1376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類似団体平均と比較し、ほぼ同一の水準だが、全国町村平均よりも</a:t>
          </a:r>
          <a:r>
            <a:rPr kumimoji="1" lang="ja-JP" altLang="en-US" sz="1100">
              <a:solidFill>
                <a:schemeClr val="dk1"/>
              </a:solidFill>
              <a:effectLst/>
              <a:latin typeface="+mn-lt"/>
              <a:ea typeface="+mn-ea"/>
              <a:cs typeface="+mn-cs"/>
            </a:rPr>
            <a:t>少し高い</a:t>
          </a:r>
          <a:r>
            <a:rPr kumimoji="1" lang="ja-JP" altLang="ja-JP" sz="1100">
              <a:solidFill>
                <a:schemeClr val="dk1"/>
              </a:solidFill>
              <a:effectLst/>
              <a:latin typeface="+mn-lt"/>
              <a:ea typeface="+mn-ea"/>
              <a:cs typeface="+mn-cs"/>
            </a:rPr>
            <a:t>状況である。今後、職員構成によるラスパイレス指数の変動が見込まれるが、適正な給与水準の確保に努めていく。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125730</xdr:rowOff>
    </xdr:to>
    <xdr:cxnSp macro="">
      <xdr:nvCxnSpPr>
        <xdr:cNvPr id="246" name="直線コネクタ 245"/>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125730</xdr:rowOff>
    </xdr:to>
    <xdr:cxnSp macro="">
      <xdr:nvCxnSpPr>
        <xdr:cNvPr id="249" name="直線コネクタ 248"/>
        <xdr:cNvCxnSpPr/>
      </xdr:nvCxnSpPr>
      <xdr:spPr>
        <a:xfrm>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107632</xdr:rowOff>
    </xdr:to>
    <xdr:cxnSp macro="">
      <xdr:nvCxnSpPr>
        <xdr:cNvPr id="252" name="直線コネクタ 251"/>
        <xdr:cNvCxnSpPr/>
      </xdr:nvCxnSpPr>
      <xdr:spPr>
        <a:xfrm flipV="1">
          <a:off x="14401800" y="148221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54" name="テキスト ボックス 253"/>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107632</xdr:rowOff>
    </xdr:from>
    <xdr:to>
      <xdr:col>21</xdr:col>
      <xdr:colOff>0</xdr:colOff>
      <xdr:row>88</xdr:row>
      <xdr:rowOff>132714</xdr:rowOff>
    </xdr:to>
    <xdr:cxnSp macro="">
      <xdr:nvCxnSpPr>
        <xdr:cNvPr id="255" name="直線コネクタ 254"/>
        <xdr:cNvCxnSpPr/>
      </xdr:nvCxnSpPr>
      <xdr:spPr>
        <a:xfrm flipV="1">
          <a:off x="13512800" y="14852332"/>
          <a:ext cx="8890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57" name="テキスト ボックス 256"/>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65" name="円/楕円 264"/>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66"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67" name="円/楕円 266"/>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68" name="テキスト ボックス 267"/>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69" name="円/楕円 268"/>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70" name="テキスト ボックス 269"/>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56832</xdr:rowOff>
    </xdr:from>
    <xdr:to>
      <xdr:col>21</xdr:col>
      <xdr:colOff>50800</xdr:colOff>
      <xdr:row>86</xdr:row>
      <xdr:rowOff>158432</xdr:rowOff>
    </xdr:to>
    <xdr:sp macro="" textlink="">
      <xdr:nvSpPr>
        <xdr:cNvPr id="271" name="円/楕円 270"/>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143209</xdr:rowOff>
    </xdr:from>
    <xdr:ext cx="762000" cy="259045"/>
    <xdr:sp macro="" textlink="">
      <xdr:nvSpPr>
        <xdr:cNvPr id="272" name="テキスト ボックス 271"/>
        <xdr:cNvSpPr txBox="1"/>
      </xdr:nvSpPr>
      <xdr:spPr>
        <a:xfrm>
          <a:off x="14020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73" name="円/楕円 272"/>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22241</xdr:rowOff>
    </xdr:from>
    <xdr:ext cx="762000" cy="259045"/>
    <xdr:sp macro="" textlink="">
      <xdr:nvSpPr>
        <xdr:cNvPr id="274" name="テキスト ボックス 273"/>
        <xdr:cNvSpPr txBox="1"/>
      </xdr:nvSpPr>
      <xdr:spPr>
        <a:xfrm>
          <a:off x="13131800" y="14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人下回っている。単なる退職補充を目的とした職員採用は行っていないが、地方分権などに伴う事務量の増加や、住民サービスの複雑・多様化に対応できるように、また、将来の職員推移の変動による住民サービスの低下を招かないため、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70800</xdr:rowOff>
    </xdr:from>
    <xdr:to>
      <xdr:col>24</xdr:col>
      <xdr:colOff>558800</xdr:colOff>
      <xdr:row>59</xdr:row>
      <xdr:rowOff>74821</xdr:rowOff>
    </xdr:to>
    <xdr:cxnSp macro="">
      <xdr:nvCxnSpPr>
        <xdr:cNvPr id="310" name="直線コネクタ 309"/>
        <xdr:cNvCxnSpPr/>
      </xdr:nvCxnSpPr>
      <xdr:spPr>
        <a:xfrm>
          <a:off x="16179800" y="101863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63790</xdr:rowOff>
    </xdr:from>
    <xdr:to>
      <xdr:col>23</xdr:col>
      <xdr:colOff>406400</xdr:colOff>
      <xdr:row>59</xdr:row>
      <xdr:rowOff>70800</xdr:rowOff>
    </xdr:to>
    <xdr:cxnSp macro="">
      <xdr:nvCxnSpPr>
        <xdr:cNvPr id="313" name="直線コネクタ 312"/>
        <xdr:cNvCxnSpPr/>
      </xdr:nvCxnSpPr>
      <xdr:spPr>
        <a:xfrm>
          <a:off x="15290800" y="1017934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62986</xdr:rowOff>
    </xdr:from>
    <xdr:to>
      <xdr:col>22</xdr:col>
      <xdr:colOff>203200</xdr:colOff>
      <xdr:row>59</xdr:row>
      <xdr:rowOff>63790</xdr:rowOff>
    </xdr:to>
    <xdr:cxnSp macro="">
      <xdr:nvCxnSpPr>
        <xdr:cNvPr id="316" name="直線コネクタ 315"/>
        <xdr:cNvCxnSpPr/>
      </xdr:nvCxnSpPr>
      <xdr:spPr>
        <a:xfrm>
          <a:off x="14401800" y="1017853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57471</xdr:rowOff>
    </xdr:from>
    <xdr:to>
      <xdr:col>21</xdr:col>
      <xdr:colOff>0</xdr:colOff>
      <xdr:row>59</xdr:row>
      <xdr:rowOff>62986</xdr:rowOff>
    </xdr:to>
    <xdr:cxnSp macro="">
      <xdr:nvCxnSpPr>
        <xdr:cNvPr id="319" name="直線コネクタ 318"/>
        <xdr:cNvCxnSpPr/>
      </xdr:nvCxnSpPr>
      <xdr:spPr>
        <a:xfrm>
          <a:off x="13512800" y="10173021"/>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24021</xdr:rowOff>
    </xdr:from>
    <xdr:to>
      <xdr:col>24</xdr:col>
      <xdr:colOff>609600</xdr:colOff>
      <xdr:row>59</xdr:row>
      <xdr:rowOff>125621</xdr:rowOff>
    </xdr:to>
    <xdr:sp macro="" textlink="">
      <xdr:nvSpPr>
        <xdr:cNvPr id="329" name="円/楕円 328"/>
        <xdr:cNvSpPr/>
      </xdr:nvSpPr>
      <xdr:spPr>
        <a:xfrm>
          <a:off x="169672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40548</xdr:rowOff>
    </xdr:from>
    <xdr:ext cx="762000" cy="259045"/>
    <xdr:sp macro="" textlink="">
      <xdr:nvSpPr>
        <xdr:cNvPr id="330" name="定員管理の状況該当値テキスト"/>
        <xdr:cNvSpPr txBox="1"/>
      </xdr:nvSpPr>
      <xdr:spPr>
        <a:xfrm>
          <a:off x="17106900" y="99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20000</xdr:rowOff>
    </xdr:from>
    <xdr:to>
      <xdr:col>23</xdr:col>
      <xdr:colOff>457200</xdr:colOff>
      <xdr:row>59</xdr:row>
      <xdr:rowOff>121600</xdr:rowOff>
    </xdr:to>
    <xdr:sp macro="" textlink="">
      <xdr:nvSpPr>
        <xdr:cNvPr id="331" name="円/楕円 330"/>
        <xdr:cNvSpPr/>
      </xdr:nvSpPr>
      <xdr:spPr>
        <a:xfrm>
          <a:off x="16129000" y="101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131777</xdr:rowOff>
    </xdr:from>
    <xdr:ext cx="736600" cy="259045"/>
    <xdr:sp macro="" textlink="">
      <xdr:nvSpPr>
        <xdr:cNvPr id="332" name="テキスト ボックス 331"/>
        <xdr:cNvSpPr txBox="1"/>
      </xdr:nvSpPr>
      <xdr:spPr>
        <a:xfrm>
          <a:off x="15798800" y="990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12990</xdr:rowOff>
    </xdr:from>
    <xdr:to>
      <xdr:col>22</xdr:col>
      <xdr:colOff>254000</xdr:colOff>
      <xdr:row>59</xdr:row>
      <xdr:rowOff>114590</xdr:rowOff>
    </xdr:to>
    <xdr:sp macro="" textlink="">
      <xdr:nvSpPr>
        <xdr:cNvPr id="333" name="円/楕円 332"/>
        <xdr:cNvSpPr/>
      </xdr:nvSpPr>
      <xdr:spPr>
        <a:xfrm>
          <a:off x="15240000" y="101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34" name="テキスト ボックス 333"/>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12186</xdr:rowOff>
    </xdr:from>
    <xdr:to>
      <xdr:col>21</xdr:col>
      <xdr:colOff>50800</xdr:colOff>
      <xdr:row>59</xdr:row>
      <xdr:rowOff>113786</xdr:rowOff>
    </xdr:to>
    <xdr:sp macro="" textlink="">
      <xdr:nvSpPr>
        <xdr:cNvPr id="335" name="円/楕円 334"/>
        <xdr:cNvSpPr/>
      </xdr:nvSpPr>
      <xdr:spPr>
        <a:xfrm>
          <a:off x="14351000" y="101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123963</xdr:rowOff>
    </xdr:from>
    <xdr:ext cx="762000" cy="259045"/>
    <xdr:sp macro="" textlink="">
      <xdr:nvSpPr>
        <xdr:cNvPr id="336" name="テキスト ボックス 335"/>
        <xdr:cNvSpPr txBox="1"/>
      </xdr:nvSpPr>
      <xdr:spPr>
        <a:xfrm>
          <a:off x="14020800" y="9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6671</xdr:rowOff>
    </xdr:from>
    <xdr:to>
      <xdr:col>19</xdr:col>
      <xdr:colOff>533400</xdr:colOff>
      <xdr:row>59</xdr:row>
      <xdr:rowOff>108271</xdr:rowOff>
    </xdr:to>
    <xdr:sp macro="" textlink="">
      <xdr:nvSpPr>
        <xdr:cNvPr id="337" name="円/楕円 336"/>
        <xdr:cNvSpPr/>
      </xdr:nvSpPr>
      <xdr:spPr>
        <a:xfrm>
          <a:off x="13462000" y="101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118448</xdr:rowOff>
    </xdr:from>
    <xdr:ext cx="762000" cy="259045"/>
    <xdr:sp macro="" textlink="">
      <xdr:nvSpPr>
        <xdr:cNvPr id="338" name="テキスト ボックス 337"/>
        <xdr:cNvSpPr txBox="1"/>
      </xdr:nvSpPr>
      <xdr:spPr>
        <a:xfrm>
          <a:off x="13131800" y="989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市町村平均、神奈川県平均と比較しても非常に高い健全度の水準に位置している。これは、財政調整基金等を活用することにより、予算財源を調整し、起債の抑制に努めていることによるもの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72813</xdr:rowOff>
    </xdr:from>
    <xdr:to>
      <xdr:col>24</xdr:col>
      <xdr:colOff>558800</xdr:colOff>
      <xdr:row>37</xdr:row>
      <xdr:rowOff>118533</xdr:rowOff>
    </xdr:to>
    <xdr:cxnSp macro="">
      <xdr:nvCxnSpPr>
        <xdr:cNvPr id="371" name="直線コネクタ 370"/>
        <xdr:cNvCxnSpPr/>
      </xdr:nvCxnSpPr>
      <xdr:spPr>
        <a:xfrm flipV="1">
          <a:off x="16179800" y="624501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118533</xdr:rowOff>
    </xdr:from>
    <xdr:to>
      <xdr:col>23</xdr:col>
      <xdr:colOff>406400</xdr:colOff>
      <xdr:row>37</xdr:row>
      <xdr:rowOff>158750</xdr:rowOff>
    </xdr:to>
    <xdr:cxnSp macro="">
      <xdr:nvCxnSpPr>
        <xdr:cNvPr id="374" name="直線コネクタ 373"/>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156210</xdr:rowOff>
    </xdr:to>
    <xdr:cxnSp macro="">
      <xdr:nvCxnSpPr>
        <xdr:cNvPr id="377" name="直線コネクタ 376"/>
        <xdr:cNvCxnSpPr/>
      </xdr:nvCxnSpPr>
      <xdr:spPr>
        <a:xfrm flipV="1">
          <a:off x="14401800" y="65024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41</xdr:row>
      <xdr:rowOff>92287</xdr:rowOff>
    </xdr:to>
    <xdr:cxnSp macro="">
      <xdr:nvCxnSpPr>
        <xdr:cNvPr id="380" name="直線コネクタ 379"/>
        <xdr:cNvCxnSpPr/>
      </xdr:nvCxnSpPr>
      <xdr:spPr>
        <a:xfrm flipV="1">
          <a:off x="13512800" y="667131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22013</xdr:rowOff>
    </xdr:from>
    <xdr:to>
      <xdr:col>24</xdr:col>
      <xdr:colOff>609600</xdr:colOff>
      <xdr:row>36</xdr:row>
      <xdr:rowOff>123613</xdr:rowOff>
    </xdr:to>
    <xdr:sp macro="" textlink="">
      <xdr:nvSpPr>
        <xdr:cNvPr id="390" name="円/楕円 389"/>
        <xdr:cNvSpPr/>
      </xdr:nvSpPr>
      <xdr:spPr>
        <a:xfrm>
          <a:off x="169672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114740</xdr:rowOff>
    </xdr:from>
    <xdr:ext cx="762000" cy="259045"/>
    <xdr:sp macro="" textlink="">
      <xdr:nvSpPr>
        <xdr:cNvPr id="391" name="公債費負担の状況該当値テキスト"/>
        <xdr:cNvSpPr txBox="1"/>
      </xdr:nvSpPr>
      <xdr:spPr>
        <a:xfrm>
          <a:off x="17106900" y="61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67733</xdr:rowOff>
    </xdr:from>
    <xdr:to>
      <xdr:col>23</xdr:col>
      <xdr:colOff>457200</xdr:colOff>
      <xdr:row>37</xdr:row>
      <xdr:rowOff>169334</xdr:rowOff>
    </xdr:to>
    <xdr:sp macro="" textlink="">
      <xdr:nvSpPr>
        <xdr:cNvPr id="392" name="円/楕円 391"/>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8060</xdr:rowOff>
    </xdr:from>
    <xdr:ext cx="736600" cy="259045"/>
    <xdr:sp macro="" textlink="">
      <xdr:nvSpPr>
        <xdr:cNvPr id="393" name="テキスト ボックス 392"/>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394" name="円/楕円 39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395" name="テキスト ボックス 39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396" name="円/楕円 395"/>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397" name="テキスト ボックス 396"/>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8" name="円/楕円 39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9" name="テキスト ボックス 39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起債を行っているが、</a:t>
          </a:r>
          <a:r>
            <a:rPr kumimoji="1" lang="ja-JP" altLang="ja-JP" sz="1100">
              <a:solidFill>
                <a:schemeClr val="dk1"/>
              </a:solidFill>
              <a:effectLst/>
              <a:latin typeface="+mn-lt"/>
              <a:ea typeface="+mn-ea"/>
              <a:cs typeface="+mn-cs"/>
            </a:rPr>
            <a:t>財政調整基金等により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将来負担比率は非常に低い水準を保っている。</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人件費に係る経常収支比率が類似団体平均と比較すると高いが、退職者補充のみを目的とした職員採用は行っていない。前年度より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ポイント低くなっているのは、全体職員数が少人数であることから退職者数の変動によるものである。</a:t>
          </a:r>
          <a:endParaRPr lang="ja-JP" altLang="ja-JP" sz="1400">
            <a:effectLst/>
          </a:endParaRPr>
        </a:p>
        <a:p>
          <a:r>
            <a:rPr kumimoji="1" lang="ja-JP" altLang="ja-JP" sz="1100">
              <a:solidFill>
                <a:schemeClr val="dk1"/>
              </a:solidFill>
              <a:effectLst/>
              <a:latin typeface="+mn-lt"/>
              <a:ea typeface="+mn-ea"/>
              <a:cs typeface="+mn-cs"/>
            </a:rPr>
            <a:t>　地方分権等に伴う事務量の増加や住民サービスの多様化に対応できるよう、今後も適正な定員管理に努めていく。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8128</xdr:rowOff>
    </xdr:to>
    <xdr:cxnSp macro="">
      <xdr:nvCxnSpPr>
        <xdr:cNvPr id="64" name="直線コネクタ 63"/>
        <xdr:cNvCxnSpPr/>
      </xdr:nvCxnSpPr>
      <xdr:spPr>
        <a:xfrm flipV="1">
          <a:off x="3987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72136</xdr:rowOff>
    </xdr:to>
    <xdr:cxnSp macro="">
      <xdr:nvCxnSpPr>
        <xdr:cNvPr id="67" name="直線コネクタ 66"/>
        <xdr:cNvCxnSpPr/>
      </xdr:nvCxnSpPr>
      <xdr:spPr>
        <a:xfrm flipV="1">
          <a:off x="3098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72136</xdr:rowOff>
    </xdr:to>
    <xdr:cxnSp macro="">
      <xdr:nvCxnSpPr>
        <xdr:cNvPr id="70" name="直線コネクタ 69"/>
        <xdr:cNvCxnSpPr/>
      </xdr:nvCxnSpPr>
      <xdr:spPr>
        <a:xfrm>
          <a:off x="2209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72136</xdr:rowOff>
    </xdr:to>
    <xdr:cxnSp macro="">
      <xdr:nvCxnSpPr>
        <xdr:cNvPr id="73" name="直線コネクタ 72"/>
        <xdr:cNvCxnSpPr/>
      </xdr:nvCxnSpPr>
      <xdr:spPr>
        <a:xfrm flipV="1">
          <a:off x="1320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7" name="円/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1" name="円/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物件費に係る経常収支比率が類似団体平均と比較すると高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事業単位での賃金が増額したことにより、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くなっている。今後も物件費全体の抑制に努めていく。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19558</xdr:rowOff>
    </xdr:to>
    <xdr:cxnSp macro="">
      <xdr:nvCxnSpPr>
        <xdr:cNvPr id="122" name="直線コネクタ 121"/>
        <xdr:cNvCxnSpPr/>
      </xdr:nvCxnSpPr>
      <xdr:spPr>
        <a:xfrm>
          <a:off x="15671800" y="3240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154432</xdr:rowOff>
    </xdr:from>
    <xdr:to>
      <xdr:col>22</xdr:col>
      <xdr:colOff>565150</xdr:colOff>
      <xdr:row>19</xdr:row>
      <xdr:rowOff>74422</xdr:rowOff>
    </xdr:to>
    <xdr:cxnSp macro="">
      <xdr:nvCxnSpPr>
        <xdr:cNvPr id="125" name="直線コネクタ 124"/>
        <xdr:cNvCxnSpPr/>
      </xdr:nvCxnSpPr>
      <xdr:spPr>
        <a:xfrm flipV="1">
          <a:off x="14782800" y="3240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5842</xdr:rowOff>
    </xdr:from>
    <xdr:to>
      <xdr:col>21</xdr:col>
      <xdr:colOff>361950</xdr:colOff>
      <xdr:row>19</xdr:row>
      <xdr:rowOff>74422</xdr:rowOff>
    </xdr:to>
    <xdr:cxnSp macro="">
      <xdr:nvCxnSpPr>
        <xdr:cNvPr id="128" name="直線コネクタ 127"/>
        <xdr:cNvCxnSpPr/>
      </xdr:nvCxnSpPr>
      <xdr:spPr>
        <a:xfrm>
          <a:off x="13893800" y="32633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168148</xdr:rowOff>
    </xdr:from>
    <xdr:to>
      <xdr:col>20</xdr:col>
      <xdr:colOff>158750</xdr:colOff>
      <xdr:row>19</xdr:row>
      <xdr:rowOff>5842</xdr:rowOff>
    </xdr:to>
    <xdr:cxnSp macro="">
      <xdr:nvCxnSpPr>
        <xdr:cNvPr id="131" name="直線コネクタ 130"/>
        <xdr:cNvCxnSpPr/>
      </xdr:nvCxnSpPr>
      <xdr:spPr>
        <a:xfrm>
          <a:off x="13004800" y="3254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140208</xdr:rowOff>
    </xdr:from>
    <xdr:to>
      <xdr:col>24</xdr:col>
      <xdr:colOff>82550</xdr:colOff>
      <xdr:row>19</xdr:row>
      <xdr:rowOff>70358</xdr:rowOff>
    </xdr:to>
    <xdr:sp macro="" textlink="">
      <xdr:nvSpPr>
        <xdr:cNvPr id="141" name="円/楕円 140"/>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112285</xdr:rowOff>
    </xdr:from>
    <xdr:ext cx="762000" cy="259045"/>
    <xdr:sp macro="" textlink="">
      <xdr:nvSpPr>
        <xdr:cNvPr id="142"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3" name="円/楕円 142"/>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18559</xdr:rowOff>
    </xdr:from>
    <xdr:ext cx="736600" cy="259045"/>
    <xdr:sp macro="" textlink="">
      <xdr:nvSpPr>
        <xdr:cNvPr id="144" name="テキスト ボックス 143"/>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23622</xdr:rowOff>
    </xdr:from>
    <xdr:to>
      <xdr:col>21</xdr:col>
      <xdr:colOff>412750</xdr:colOff>
      <xdr:row>19</xdr:row>
      <xdr:rowOff>125222</xdr:rowOff>
    </xdr:to>
    <xdr:sp macro="" textlink="">
      <xdr:nvSpPr>
        <xdr:cNvPr id="145" name="円/楕円 144"/>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109999</xdr:rowOff>
    </xdr:from>
    <xdr:ext cx="762000" cy="259045"/>
    <xdr:sp macro="" textlink="">
      <xdr:nvSpPr>
        <xdr:cNvPr id="146" name="テキスト ボックス 145"/>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126492</xdr:rowOff>
    </xdr:from>
    <xdr:to>
      <xdr:col>20</xdr:col>
      <xdr:colOff>209550</xdr:colOff>
      <xdr:row>19</xdr:row>
      <xdr:rowOff>56642</xdr:rowOff>
    </xdr:to>
    <xdr:sp macro="" textlink="">
      <xdr:nvSpPr>
        <xdr:cNvPr id="147" name="円/楕円 146"/>
        <xdr:cNvSpPr/>
      </xdr:nvSpPr>
      <xdr:spPr>
        <a:xfrm>
          <a:off x="13843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41419</xdr:rowOff>
    </xdr:from>
    <xdr:ext cx="762000" cy="259045"/>
    <xdr:sp macro="" textlink="">
      <xdr:nvSpPr>
        <xdr:cNvPr id="148" name="テキスト ボックス 147"/>
        <xdr:cNvSpPr txBox="1"/>
      </xdr:nvSpPr>
      <xdr:spPr>
        <a:xfrm>
          <a:off x="13512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117348</xdr:rowOff>
    </xdr:from>
    <xdr:to>
      <xdr:col>19</xdr:col>
      <xdr:colOff>6350</xdr:colOff>
      <xdr:row>19</xdr:row>
      <xdr:rowOff>47498</xdr:rowOff>
    </xdr:to>
    <xdr:sp macro="" textlink="">
      <xdr:nvSpPr>
        <xdr:cNvPr id="149" name="円/楕円 148"/>
        <xdr:cNvSpPr/>
      </xdr:nvSpPr>
      <xdr:spPr>
        <a:xfrm>
          <a:off x="12954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32275</xdr:rowOff>
    </xdr:from>
    <xdr:ext cx="762000" cy="259045"/>
    <xdr:sp macro="" textlink="">
      <xdr:nvSpPr>
        <xdr:cNvPr id="150" name="テキスト ボックス 149"/>
        <xdr:cNvSpPr txBox="1"/>
      </xdr:nvSpPr>
      <xdr:spPr>
        <a:xfrm>
          <a:off x="12623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類似団体平均と比較すると高い水準となっている。心身障害児者介護給付金や</a:t>
          </a:r>
          <a:r>
            <a:rPr kumimoji="1" lang="ja-JP" altLang="en-US" sz="1100">
              <a:solidFill>
                <a:schemeClr val="dk1"/>
              </a:solidFill>
              <a:effectLst/>
              <a:latin typeface="+mn-lt"/>
              <a:ea typeface="+mn-ea"/>
              <a:cs typeface="+mn-cs"/>
            </a:rPr>
            <a:t>児童手当</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a:t>
          </a:r>
          <a:r>
            <a:rPr kumimoji="1" lang="ja-JP" altLang="en-US" sz="1100">
              <a:solidFill>
                <a:schemeClr val="dk1"/>
              </a:solidFill>
              <a:effectLst/>
              <a:latin typeface="+mn-lt"/>
              <a:ea typeface="+mn-ea"/>
              <a:cs typeface="+mn-cs"/>
            </a:rPr>
            <a:t>今年度は対象者が少なかったことで減少したが、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助成対象者が増加する見込みがあり、扶助費の増加が見込まれる。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78015</xdr:rowOff>
    </xdr:to>
    <xdr:cxnSp macro="">
      <xdr:nvCxnSpPr>
        <xdr:cNvPr id="184" name="直線コネクタ 183"/>
        <xdr:cNvCxnSpPr/>
      </xdr:nvCxnSpPr>
      <xdr:spPr>
        <a:xfrm flipV="1">
          <a:off x="3987800" y="95649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78015</xdr:rowOff>
    </xdr:to>
    <xdr:cxnSp macro="">
      <xdr:nvCxnSpPr>
        <xdr:cNvPr id="187" name="直線コネクタ 186"/>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167822</xdr:rowOff>
    </xdr:to>
    <xdr:cxnSp macro="">
      <xdr:nvCxnSpPr>
        <xdr:cNvPr id="190" name="直線コネクタ 189"/>
        <xdr:cNvCxnSpPr/>
      </xdr:nvCxnSpPr>
      <xdr:spPr>
        <a:xfrm>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118835</xdr:rowOff>
    </xdr:to>
    <xdr:cxnSp macro="">
      <xdr:nvCxnSpPr>
        <xdr:cNvPr id="193" name="直線コネクタ 192"/>
        <xdr:cNvCxnSpPr/>
      </xdr:nvCxnSpPr>
      <xdr:spPr>
        <a:xfrm>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3" name="円/楕円 20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4"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5" name="円/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7" name="円/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8" name="テキスト ボックス 20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09" name="円/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0" name="テキスト ボックス 20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1" name="円/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と比較すると低く、下水道事業特別会計繰出金が減額になったが、国民健康保険医療会計等の各医療会計は増額傾向にあるので、今後も繰出金の抑制等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123190</xdr:rowOff>
    </xdr:to>
    <xdr:cxnSp macro="">
      <xdr:nvCxnSpPr>
        <xdr:cNvPr id="244" name="直線コネクタ 243"/>
        <xdr:cNvCxnSpPr/>
      </xdr:nvCxnSpPr>
      <xdr:spPr>
        <a:xfrm>
          <a:off x="15671800" y="953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47" name="直線コネクタ 246"/>
        <xdr:cNvCxnSpPr/>
      </xdr:nvCxnSpPr>
      <xdr:spPr>
        <a:xfrm flipV="1">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0" name="直線コネクタ 249"/>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53" name="直線コネクタ 252"/>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3" name="円/楕円 262"/>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4"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5" name="円/楕円 264"/>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6" name="テキスト ボックス 265"/>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7" name="円/楕円 266"/>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68" name="テキスト ボックス 267"/>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69" name="円/楕円 268"/>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0" name="テキスト ボックス 269"/>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1" name="円/楕円 270"/>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2" name="テキスト ボックス 271"/>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補助費に係る経常収支比率は、類似団体平均と比較すると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、消防広域化経費負担金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より、前年度に比べて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、消防広域化に係る負担金</a:t>
          </a:r>
          <a:r>
            <a:rPr kumimoji="1" lang="ja-JP" altLang="en-US" sz="1100">
              <a:solidFill>
                <a:schemeClr val="dk1"/>
              </a:solidFill>
              <a:effectLst/>
              <a:latin typeface="+mn-lt"/>
              <a:ea typeface="+mn-ea"/>
              <a:cs typeface="+mn-cs"/>
            </a:rPr>
            <a:t>や地域おこし協力隊員報償</a:t>
          </a:r>
          <a:r>
            <a:rPr kumimoji="1" lang="ja-JP" altLang="ja-JP" sz="1100">
              <a:solidFill>
                <a:schemeClr val="dk1"/>
              </a:solidFill>
              <a:effectLst/>
              <a:latin typeface="+mn-lt"/>
              <a:ea typeface="+mn-ea"/>
              <a:cs typeface="+mn-cs"/>
            </a:rPr>
            <a:t>などが増えることで、補助費等も増えることが見込まれる。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38</xdr:row>
      <xdr:rowOff>81280</xdr:rowOff>
    </xdr:to>
    <xdr:cxnSp macro="">
      <xdr:nvCxnSpPr>
        <xdr:cNvPr id="302" name="直線コネクタ 301"/>
        <xdr:cNvCxnSpPr/>
      </xdr:nvCxnSpPr>
      <xdr:spPr>
        <a:xfrm>
          <a:off x="15671800" y="628091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154432</xdr:rowOff>
    </xdr:to>
    <xdr:cxnSp macro="">
      <xdr:nvCxnSpPr>
        <xdr:cNvPr id="305" name="直線コネクタ 304"/>
        <xdr:cNvCxnSpPr/>
      </xdr:nvCxnSpPr>
      <xdr:spPr>
        <a:xfrm flipV="1">
          <a:off x="14782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154432</xdr:rowOff>
    </xdr:to>
    <xdr:cxnSp macro="">
      <xdr:nvCxnSpPr>
        <xdr:cNvPr id="308" name="直線コネクタ 307"/>
        <xdr:cNvCxnSpPr/>
      </xdr:nvCxnSpPr>
      <xdr:spPr>
        <a:xfrm>
          <a:off x="13893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104140</xdr:rowOff>
    </xdr:to>
    <xdr:cxnSp macro="">
      <xdr:nvCxnSpPr>
        <xdr:cNvPr id="311" name="直線コネクタ 310"/>
        <xdr:cNvCxnSpPr/>
      </xdr:nvCxnSpPr>
      <xdr:spPr>
        <a:xfrm>
          <a:off x="13004800" y="6212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1" name="円/楕円 320"/>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2"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3" name="円/楕円 322"/>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4" name="テキスト ボックス 32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5" name="円/楕円 324"/>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6" name="テキスト ボックス 325"/>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7" name="円/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新たな起債</a:t>
          </a:r>
          <a:r>
            <a:rPr kumimoji="1" lang="ja-JP" altLang="en-US" sz="1100">
              <a:solidFill>
                <a:schemeClr val="dk1"/>
              </a:solidFill>
              <a:effectLst/>
              <a:latin typeface="+mn-lt"/>
              <a:ea typeface="+mn-ea"/>
              <a:cs typeface="+mn-cs"/>
            </a:rPr>
            <a:t>があったが、今年度は利息のみの償還により、前年度と同じとなった。</a:t>
          </a:r>
          <a:r>
            <a:rPr kumimoji="1" lang="ja-JP" altLang="ja-JP" sz="1100">
              <a:solidFill>
                <a:schemeClr val="dk1"/>
              </a:solidFill>
              <a:effectLst/>
              <a:latin typeface="+mn-lt"/>
              <a:ea typeface="+mn-ea"/>
              <a:cs typeface="+mn-cs"/>
            </a:rPr>
            <a:t>類似団体平均、全国市町村平均、神奈川県平均と比較しても、非常に低い数値となっている</a:t>
          </a:r>
          <a:r>
            <a:rPr kumimoji="1" lang="ja-JP" altLang="en-US" sz="1100">
              <a:solidFill>
                <a:schemeClr val="dk1"/>
              </a:solidFill>
              <a:effectLst/>
              <a:latin typeface="+mn-lt"/>
              <a:ea typeface="+mn-ea"/>
              <a:cs typeface="+mn-cs"/>
            </a:rPr>
            <a:t>が、今後、元金の償還が始めるため、</a:t>
          </a:r>
          <a:r>
            <a:rPr kumimoji="1" lang="ja-JP" altLang="ja-JP" sz="1100">
              <a:solidFill>
                <a:schemeClr val="dk1"/>
              </a:solidFill>
              <a:effectLst/>
              <a:latin typeface="+mn-lt"/>
              <a:ea typeface="+mn-ea"/>
              <a:cs typeface="+mn-cs"/>
            </a:rPr>
            <a:t>予算財源を調整し、</a:t>
          </a:r>
          <a:r>
            <a:rPr kumimoji="1" lang="ja-JP" altLang="en-US" sz="1100">
              <a:solidFill>
                <a:schemeClr val="dk1"/>
              </a:solidFill>
              <a:effectLst/>
              <a:latin typeface="+mn-lt"/>
              <a:ea typeface="+mn-ea"/>
              <a:cs typeface="+mn-cs"/>
            </a:rPr>
            <a:t>適正な財政運用に</a:t>
          </a:r>
          <a:r>
            <a:rPr kumimoji="1" lang="ja-JP" altLang="ja-JP" sz="1100">
              <a:solidFill>
                <a:schemeClr val="dk1"/>
              </a:solidFill>
              <a:effectLst/>
              <a:latin typeface="+mn-lt"/>
              <a:ea typeface="+mn-ea"/>
              <a:cs typeface="+mn-cs"/>
            </a:rPr>
            <a:t>努めて</a:t>
          </a:r>
          <a:r>
            <a:rPr kumimoji="1" lang="ja-JP" altLang="en-US" sz="1100">
              <a:solidFill>
                <a:schemeClr val="dk1"/>
              </a:solidFill>
              <a:effectLst/>
              <a:latin typeface="+mn-lt"/>
              <a:ea typeface="+mn-ea"/>
              <a:cs typeface="+mn-cs"/>
            </a:rPr>
            <a:t>いく必要がある。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8890</xdr:rowOff>
    </xdr:from>
    <xdr:to>
      <xdr:col>7</xdr:col>
      <xdr:colOff>15875</xdr:colOff>
      <xdr:row>73</xdr:row>
      <xdr:rowOff>8890</xdr:rowOff>
    </xdr:to>
    <xdr:cxnSp macro="">
      <xdr:nvCxnSpPr>
        <xdr:cNvPr id="362" name="直線コネクタ 361"/>
        <xdr:cNvCxnSpPr/>
      </xdr:nvCxnSpPr>
      <xdr:spPr>
        <a:xfrm>
          <a:off x="3987800" y="12524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8890</xdr:rowOff>
    </xdr:from>
    <xdr:to>
      <xdr:col>5</xdr:col>
      <xdr:colOff>549275</xdr:colOff>
      <xdr:row>73</xdr:row>
      <xdr:rowOff>27940</xdr:rowOff>
    </xdr:to>
    <xdr:cxnSp macro="">
      <xdr:nvCxnSpPr>
        <xdr:cNvPr id="365" name="直線コネクタ 364"/>
        <xdr:cNvCxnSpPr/>
      </xdr:nvCxnSpPr>
      <xdr:spPr>
        <a:xfrm flipV="1">
          <a:off x="3098800" y="12524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27940</xdr:rowOff>
    </xdr:from>
    <xdr:to>
      <xdr:col>4</xdr:col>
      <xdr:colOff>346075</xdr:colOff>
      <xdr:row>73</xdr:row>
      <xdr:rowOff>39370</xdr:rowOff>
    </xdr:to>
    <xdr:cxnSp macro="">
      <xdr:nvCxnSpPr>
        <xdr:cNvPr id="368" name="直線コネクタ 367"/>
        <xdr:cNvCxnSpPr/>
      </xdr:nvCxnSpPr>
      <xdr:spPr>
        <a:xfrm flipV="1">
          <a:off x="2209800" y="12543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39370</xdr:rowOff>
    </xdr:from>
    <xdr:to>
      <xdr:col>3</xdr:col>
      <xdr:colOff>142875</xdr:colOff>
      <xdr:row>73</xdr:row>
      <xdr:rowOff>43180</xdr:rowOff>
    </xdr:to>
    <xdr:cxnSp macro="">
      <xdr:nvCxnSpPr>
        <xdr:cNvPr id="371" name="直線コネクタ 370"/>
        <xdr:cNvCxnSpPr/>
      </xdr:nvCxnSpPr>
      <xdr:spPr>
        <a:xfrm flipV="1">
          <a:off x="1320800" y="12555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129540</xdr:rowOff>
    </xdr:from>
    <xdr:to>
      <xdr:col>7</xdr:col>
      <xdr:colOff>66675</xdr:colOff>
      <xdr:row>73</xdr:row>
      <xdr:rowOff>59690</xdr:rowOff>
    </xdr:to>
    <xdr:sp macro="" textlink="">
      <xdr:nvSpPr>
        <xdr:cNvPr id="381" name="円/楕円 380"/>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38117</xdr:rowOff>
    </xdr:from>
    <xdr:ext cx="762000" cy="259045"/>
    <xdr:sp macro="" textlink="">
      <xdr:nvSpPr>
        <xdr:cNvPr id="382"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129540</xdr:rowOff>
    </xdr:from>
    <xdr:to>
      <xdr:col>5</xdr:col>
      <xdr:colOff>600075</xdr:colOff>
      <xdr:row>73</xdr:row>
      <xdr:rowOff>59690</xdr:rowOff>
    </xdr:to>
    <xdr:sp macro="" textlink="">
      <xdr:nvSpPr>
        <xdr:cNvPr id="383" name="円/楕円 382"/>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69867</xdr:rowOff>
    </xdr:from>
    <xdr:ext cx="736600" cy="259045"/>
    <xdr:sp macro="" textlink="">
      <xdr:nvSpPr>
        <xdr:cNvPr id="384" name="テキスト ボックス 383"/>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148590</xdr:rowOff>
    </xdr:from>
    <xdr:to>
      <xdr:col>4</xdr:col>
      <xdr:colOff>396875</xdr:colOff>
      <xdr:row>73</xdr:row>
      <xdr:rowOff>78740</xdr:rowOff>
    </xdr:to>
    <xdr:sp macro="" textlink="">
      <xdr:nvSpPr>
        <xdr:cNvPr id="385" name="円/楕円 384"/>
        <xdr:cNvSpPr/>
      </xdr:nvSpPr>
      <xdr:spPr>
        <a:xfrm>
          <a:off x="3048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88917</xdr:rowOff>
    </xdr:from>
    <xdr:ext cx="762000" cy="259045"/>
    <xdr:sp macro="" textlink="">
      <xdr:nvSpPr>
        <xdr:cNvPr id="386" name="テキスト ボックス 385"/>
        <xdr:cNvSpPr txBox="1"/>
      </xdr:nvSpPr>
      <xdr:spPr>
        <a:xfrm>
          <a:off x="2717800" y="122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160020</xdr:rowOff>
    </xdr:from>
    <xdr:to>
      <xdr:col>3</xdr:col>
      <xdr:colOff>193675</xdr:colOff>
      <xdr:row>73</xdr:row>
      <xdr:rowOff>90170</xdr:rowOff>
    </xdr:to>
    <xdr:sp macro="" textlink="">
      <xdr:nvSpPr>
        <xdr:cNvPr id="387" name="円/楕円 386"/>
        <xdr:cNvSpPr/>
      </xdr:nvSpPr>
      <xdr:spPr>
        <a:xfrm>
          <a:off x="2159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100347</xdr:rowOff>
    </xdr:from>
    <xdr:ext cx="762000" cy="259045"/>
    <xdr:sp macro="" textlink="">
      <xdr:nvSpPr>
        <xdr:cNvPr id="388" name="テキスト ボックス 387"/>
        <xdr:cNvSpPr txBox="1"/>
      </xdr:nvSpPr>
      <xdr:spPr>
        <a:xfrm>
          <a:off x="1828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163830</xdr:rowOff>
    </xdr:from>
    <xdr:to>
      <xdr:col>1</xdr:col>
      <xdr:colOff>676275</xdr:colOff>
      <xdr:row>73</xdr:row>
      <xdr:rowOff>93980</xdr:rowOff>
    </xdr:to>
    <xdr:sp macro="" textlink="">
      <xdr:nvSpPr>
        <xdr:cNvPr id="389" name="円/楕円 388"/>
        <xdr:cNvSpPr/>
      </xdr:nvSpPr>
      <xdr:spPr>
        <a:xfrm>
          <a:off x="1270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104157</xdr:rowOff>
    </xdr:from>
    <xdr:ext cx="762000" cy="259045"/>
    <xdr:sp macro="" textlink="">
      <xdr:nvSpPr>
        <xdr:cNvPr id="390" name="テキスト ボックス 389"/>
        <xdr:cNvSpPr txBox="1"/>
      </xdr:nvSpPr>
      <xdr:spPr>
        <a:xfrm>
          <a:off x="939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類似団体平均と比較すると高い傾向が続いている。前年度に比べて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なっているが、主に人件費が高いことで公債費以外の割合が高くなっており、今後も適正な職員管理に努めていく。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48623</xdr:rowOff>
    </xdr:from>
    <xdr:to>
      <xdr:col>24</xdr:col>
      <xdr:colOff>31750</xdr:colOff>
      <xdr:row>81</xdr:row>
      <xdr:rowOff>66584</xdr:rowOff>
    </xdr:to>
    <xdr:cxnSp macro="">
      <xdr:nvCxnSpPr>
        <xdr:cNvPr id="425" name="直線コネクタ 424"/>
        <xdr:cNvCxnSpPr/>
      </xdr:nvCxnSpPr>
      <xdr:spPr>
        <a:xfrm>
          <a:off x="15671800" y="1376462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48623</xdr:rowOff>
    </xdr:from>
    <xdr:to>
      <xdr:col>22</xdr:col>
      <xdr:colOff>565150</xdr:colOff>
      <xdr:row>81</xdr:row>
      <xdr:rowOff>20864</xdr:rowOff>
    </xdr:to>
    <xdr:cxnSp macro="">
      <xdr:nvCxnSpPr>
        <xdr:cNvPr id="428" name="直線コネクタ 427"/>
        <xdr:cNvCxnSpPr/>
      </xdr:nvCxnSpPr>
      <xdr:spPr>
        <a:xfrm flipV="1">
          <a:off x="14782800" y="137646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29029</xdr:rowOff>
    </xdr:from>
    <xdr:to>
      <xdr:col>21</xdr:col>
      <xdr:colOff>361950</xdr:colOff>
      <xdr:row>81</xdr:row>
      <xdr:rowOff>20864</xdr:rowOff>
    </xdr:to>
    <xdr:cxnSp macro="">
      <xdr:nvCxnSpPr>
        <xdr:cNvPr id="431" name="直線コネクタ 430"/>
        <xdr:cNvCxnSpPr/>
      </xdr:nvCxnSpPr>
      <xdr:spPr>
        <a:xfrm>
          <a:off x="13893800" y="137450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29029</xdr:rowOff>
    </xdr:from>
    <xdr:to>
      <xdr:col>20</xdr:col>
      <xdr:colOff>158750</xdr:colOff>
      <xdr:row>80</xdr:row>
      <xdr:rowOff>29029</xdr:rowOff>
    </xdr:to>
    <xdr:cxnSp macro="">
      <xdr:nvCxnSpPr>
        <xdr:cNvPr id="434" name="直線コネクタ 433"/>
        <xdr:cNvCxnSpPr/>
      </xdr:nvCxnSpPr>
      <xdr:spPr>
        <a:xfrm>
          <a:off x="13004800" y="13745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15784</xdr:rowOff>
    </xdr:from>
    <xdr:to>
      <xdr:col>24</xdr:col>
      <xdr:colOff>82550</xdr:colOff>
      <xdr:row>81</xdr:row>
      <xdr:rowOff>117384</xdr:rowOff>
    </xdr:to>
    <xdr:sp macro="" textlink="">
      <xdr:nvSpPr>
        <xdr:cNvPr id="444" name="円/楕円 443"/>
        <xdr:cNvSpPr/>
      </xdr:nvSpPr>
      <xdr:spPr>
        <a:xfrm>
          <a:off x="164592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95811</xdr:rowOff>
    </xdr:from>
    <xdr:ext cx="762000" cy="259045"/>
    <xdr:sp macro="" textlink="">
      <xdr:nvSpPr>
        <xdr:cNvPr id="445" name="公債費以外該当値テキスト"/>
        <xdr:cNvSpPr txBox="1"/>
      </xdr:nvSpPr>
      <xdr:spPr>
        <a:xfrm>
          <a:off x="16598900" y="1381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169273</xdr:rowOff>
    </xdr:from>
    <xdr:to>
      <xdr:col>22</xdr:col>
      <xdr:colOff>615950</xdr:colOff>
      <xdr:row>80</xdr:row>
      <xdr:rowOff>99423</xdr:rowOff>
    </xdr:to>
    <xdr:sp macro="" textlink="">
      <xdr:nvSpPr>
        <xdr:cNvPr id="446" name="円/楕円 445"/>
        <xdr:cNvSpPr/>
      </xdr:nvSpPr>
      <xdr:spPr>
        <a:xfrm>
          <a:off x="15621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84200</xdr:rowOff>
    </xdr:from>
    <xdr:ext cx="736600" cy="259045"/>
    <xdr:sp macro="" textlink="">
      <xdr:nvSpPr>
        <xdr:cNvPr id="447" name="テキスト ボックス 446"/>
        <xdr:cNvSpPr txBox="1"/>
      </xdr:nvSpPr>
      <xdr:spPr>
        <a:xfrm>
          <a:off x="15290800" y="1380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141514</xdr:rowOff>
    </xdr:from>
    <xdr:to>
      <xdr:col>21</xdr:col>
      <xdr:colOff>412750</xdr:colOff>
      <xdr:row>81</xdr:row>
      <xdr:rowOff>71664</xdr:rowOff>
    </xdr:to>
    <xdr:sp macro="" textlink="">
      <xdr:nvSpPr>
        <xdr:cNvPr id="448" name="円/楕円 447"/>
        <xdr:cNvSpPr/>
      </xdr:nvSpPr>
      <xdr:spPr>
        <a:xfrm>
          <a:off x="14732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56441</xdr:rowOff>
    </xdr:from>
    <xdr:ext cx="762000" cy="259045"/>
    <xdr:sp macro="" textlink="">
      <xdr:nvSpPr>
        <xdr:cNvPr id="449" name="テキスト ボックス 448"/>
        <xdr:cNvSpPr txBox="1"/>
      </xdr:nvSpPr>
      <xdr:spPr>
        <a:xfrm>
          <a:off x="1440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149679</xdr:rowOff>
    </xdr:from>
    <xdr:to>
      <xdr:col>20</xdr:col>
      <xdr:colOff>209550</xdr:colOff>
      <xdr:row>80</xdr:row>
      <xdr:rowOff>79829</xdr:rowOff>
    </xdr:to>
    <xdr:sp macro="" textlink="">
      <xdr:nvSpPr>
        <xdr:cNvPr id="450" name="円/楕円 449"/>
        <xdr:cNvSpPr/>
      </xdr:nvSpPr>
      <xdr:spPr>
        <a:xfrm>
          <a:off x="13843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64606</xdr:rowOff>
    </xdr:from>
    <xdr:ext cx="762000" cy="259045"/>
    <xdr:sp macro="" textlink="">
      <xdr:nvSpPr>
        <xdr:cNvPr id="451" name="テキスト ボックス 450"/>
        <xdr:cNvSpPr txBox="1"/>
      </xdr:nvSpPr>
      <xdr:spPr>
        <a:xfrm>
          <a:off x="13512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149679</xdr:rowOff>
    </xdr:from>
    <xdr:to>
      <xdr:col>19</xdr:col>
      <xdr:colOff>6350</xdr:colOff>
      <xdr:row>80</xdr:row>
      <xdr:rowOff>79829</xdr:rowOff>
    </xdr:to>
    <xdr:sp macro="" textlink="">
      <xdr:nvSpPr>
        <xdr:cNvPr id="452" name="円/楕円 451"/>
        <xdr:cNvSpPr/>
      </xdr:nvSpPr>
      <xdr:spPr>
        <a:xfrm>
          <a:off x="12954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64606</xdr:rowOff>
    </xdr:from>
    <xdr:ext cx="762000" cy="259045"/>
    <xdr:sp macro="" textlink="">
      <xdr:nvSpPr>
        <xdr:cNvPr id="453" name="テキスト ボックス 452"/>
        <xdr:cNvSpPr txBox="1"/>
      </xdr:nvSpPr>
      <xdr:spPr>
        <a:xfrm>
          <a:off x="12623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神奈川県清川村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73216</xdr:rowOff>
    </xdr:from>
    <xdr:to>
      <xdr:col>4</xdr:col>
      <xdr:colOff>1117600</xdr:colOff>
      <xdr:row>18</xdr:row>
      <xdr:rowOff>76169</xdr:rowOff>
    </xdr:to>
    <xdr:cxnSp macro="">
      <xdr:nvCxnSpPr>
        <xdr:cNvPr id="51" name="直線コネクタ 50"/>
        <xdr:cNvCxnSpPr/>
      </xdr:nvCxnSpPr>
      <xdr:spPr bwMode="auto">
        <a:xfrm>
          <a:off x="5003800" y="3206941"/>
          <a:ext cx="6477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73216</xdr:rowOff>
    </xdr:from>
    <xdr:to>
      <xdr:col>4</xdr:col>
      <xdr:colOff>469900</xdr:colOff>
      <xdr:row>18</xdr:row>
      <xdr:rowOff>87390</xdr:rowOff>
    </xdr:to>
    <xdr:cxnSp macro="">
      <xdr:nvCxnSpPr>
        <xdr:cNvPr id="54" name="直線コネクタ 53"/>
        <xdr:cNvCxnSpPr/>
      </xdr:nvCxnSpPr>
      <xdr:spPr bwMode="auto">
        <a:xfrm flipV="1">
          <a:off x="4305300" y="3206941"/>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87390</xdr:rowOff>
    </xdr:from>
    <xdr:to>
      <xdr:col>3</xdr:col>
      <xdr:colOff>904875</xdr:colOff>
      <xdr:row>18</xdr:row>
      <xdr:rowOff>102750</xdr:rowOff>
    </xdr:to>
    <xdr:cxnSp macro="">
      <xdr:nvCxnSpPr>
        <xdr:cNvPr id="57" name="直線コネクタ 56"/>
        <xdr:cNvCxnSpPr/>
      </xdr:nvCxnSpPr>
      <xdr:spPr bwMode="auto">
        <a:xfrm flipV="1">
          <a:off x="3606800" y="3221115"/>
          <a:ext cx="698500" cy="1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100461</xdr:rowOff>
    </xdr:from>
    <xdr:to>
      <xdr:col>3</xdr:col>
      <xdr:colOff>206375</xdr:colOff>
      <xdr:row>18</xdr:row>
      <xdr:rowOff>102750</xdr:rowOff>
    </xdr:to>
    <xdr:cxnSp macro="">
      <xdr:nvCxnSpPr>
        <xdr:cNvPr id="60" name="直線コネクタ 59"/>
        <xdr:cNvCxnSpPr/>
      </xdr:nvCxnSpPr>
      <xdr:spPr bwMode="auto">
        <a:xfrm>
          <a:off x="2908300" y="3234186"/>
          <a:ext cx="698500" cy="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25369</xdr:rowOff>
    </xdr:from>
    <xdr:to>
      <xdr:col>5</xdr:col>
      <xdr:colOff>34925</xdr:colOff>
      <xdr:row>18</xdr:row>
      <xdr:rowOff>126969</xdr:rowOff>
    </xdr:to>
    <xdr:sp macro="" textlink="">
      <xdr:nvSpPr>
        <xdr:cNvPr id="70" name="円/楕円 69"/>
        <xdr:cNvSpPr/>
      </xdr:nvSpPr>
      <xdr:spPr bwMode="auto">
        <a:xfrm>
          <a:off x="5600700" y="315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168896</xdr:rowOff>
    </xdr:from>
    <xdr:ext cx="762000" cy="259045"/>
    <xdr:sp macro="" textlink="">
      <xdr:nvSpPr>
        <xdr:cNvPr id="71" name="人口1人当たり決算額の推移該当値テキスト130"/>
        <xdr:cNvSpPr txBox="1"/>
      </xdr:nvSpPr>
      <xdr:spPr>
        <a:xfrm>
          <a:off x="5740400" y="313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245,297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22416</xdr:rowOff>
    </xdr:from>
    <xdr:to>
      <xdr:col>4</xdr:col>
      <xdr:colOff>520700</xdr:colOff>
      <xdr:row>18</xdr:row>
      <xdr:rowOff>124016</xdr:rowOff>
    </xdr:to>
    <xdr:sp macro="" textlink="">
      <xdr:nvSpPr>
        <xdr:cNvPr id="72" name="円/楕円 71"/>
        <xdr:cNvSpPr/>
      </xdr:nvSpPr>
      <xdr:spPr bwMode="auto">
        <a:xfrm>
          <a:off x="4953000" y="315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134193</xdr:rowOff>
    </xdr:from>
    <xdr:ext cx="736600" cy="259045"/>
    <xdr:sp macro="" textlink="">
      <xdr:nvSpPr>
        <xdr:cNvPr id="73" name="テキスト ボックス 72"/>
        <xdr:cNvSpPr txBox="1"/>
      </xdr:nvSpPr>
      <xdr:spPr>
        <a:xfrm>
          <a:off x="4622800" y="292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247,105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36590</xdr:rowOff>
    </xdr:from>
    <xdr:to>
      <xdr:col>3</xdr:col>
      <xdr:colOff>955675</xdr:colOff>
      <xdr:row>18</xdr:row>
      <xdr:rowOff>138190</xdr:rowOff>
    </xdr:to>
    <xdr:sp macro="" textlink="">
      <xdr:nvSpPr>
        <xdr:cNvPr id="74" name="円/楕円 73"/>
        <xdr:cNvSpPr/>
      </xdr:nvSpPr>
      <xdr:spPr bwMode="auto">
        <a:xfrm>
          <a:off x="4254500" y="317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122967</xdr:rowOff>
    </xdr:from>
    <xdr:ext cx="762000" cy="259045"/>
    <xdr:sp macro="" textlink="">
      <xdr:nvSpPr>
        <xdr:cNvPr id="75" name="テキスト ボックス 74"/>
        <xdr:cNvSpPr txBox="1"/>
      </xdr:nvSpPr>
      <xdr:spPr>
        <a:xfrm>
          <a:off x="3924300" y="325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51950</xdr:rowOff>
    </xdr:from>
    <xdr:to>
      <xdr:col>3</xdr:col>
      <xdr:colOff>257175</xdr:colOff>
      <xdr:row>18</xdr:row>
      <xdr:rowOff>153550</xdr:rowOff>
    </xdr:to>
    <xdr:sp macro="" textlink="">
      <xdr:nvSpPr>
        <xdr:cNvPr id="76" name="円/楕円 75"/>
        <xdr:cNvSpPr/>
      </xdr:nvSpPr>
      <xdr:spPr bwMode="auto">
        <a:xfrm>
          <a:off x="3556000" y="318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138327</xdr:rowOff>
    </xdr:from>
    <xdr:ext cx="762000" cy="259045"/>
    <xdr:sp macro="" textlink="">
      <xdr:nvSpPr>
        <xdr:cNvPr id="77" name="テキスト ボックス 76"/>
        <xdr:cNvSpPr txBox="1"/>
      </xdr:nvSpPr>
      <xdr:spPr>
        <a:xfrm>
          <a:off x="3225800" y="32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229,018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49661</xdr:rowOff>
    </xdr:from>
    <xdr:to>
      <xdr:col>2</xdr:col>
      <xdr:colOff>692150</xdr:colOff>
      <xdr:row>18</xdr:row>
      <xdr:rowOff>151261</xdr:rowOff>
    </xdr:to>
    <xdr:sp macro="" textlink="">
      <xdr:nvSpPr>
        <xdr:cNvPr id="78" name="円/楕円 77"/>
        <xdr:cNvSpPr/>
      </xdr:nvSpPr>
      <xdr:spPr bwMode="auto">
        <a:xfrm>
          <a:off x="2857500" y="318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136038</xdr:rowOff>
    </xdr:from>
    <xdr:ext cx="762000" cy="259045"/>
    <xdr:sp macro="" textlink="">
      <xdr:nvSpPr>
        <xdr:cNvPr id="79" name="テキスト ボックス 78"/>
        <xdr:cNvSpPr txBox="1"/>
      </xdr:nvSpPr>
      <xdr:spPr>
        <a:xfrm>
          <a:off x="2527300" y="326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164756</xdr:rowOff>
    </xdr:from>
    <xdr:to>
      <xdr:col>4</xdr:col>
      <xdr:colOff>1117600</xdr:colOff>
      <xdr:row>36</xdr:row>
      <xdr:rowOff>164788</xdr:rowOff>
    </xdr:to>
    <xdr:cxnSp macro="">
      <xdr:nvCxnSpPr>
        <xdr:cNvPr id="110" name="直線コネクタ 109"/>
        <xdr:cNvCxnSpPr/>
      </xdr:nvCxnSpPr>
      <xdr:spPr bwMode="auto">
        <a:xfrm flipV="1">
          <a:off x="5003800" y="7118006"/>
          <a:ext cx="6477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162634</xdr:rowOff>
    </xdr:from>
    <xdr:to>
      <xdr:col>4</xdr:col>
      <xdr:colOff>469900</xdr:colOff>
      <xdr:row>36</xdr:row>
      <xdr:rowOff>164788</xdr:rowOff>
    </xdr:to>
    <xdr:cxnSp macro="">
      <xdr:nvCxnSpPr>
        <xdr:cNvPr id="113" name="直線コネクタ 112"/>
        <xdr:cNvCxnSpPr/>
      </xdr:nvCxnSpPr>
      <xdr:spPr bwMode="auto">
        <a:xfrm>
          <a:off x="4305300" y="7115884"/>
          <a:ext cx="698500" cy="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328593</xdr:rowOff>
    </xdr:from>
    <xdr:to>
      <xdr:col>3</xdr:col>
      <xdr:colOff>904875</xdr:colOff>
      <xdr:row>36</xdr:row>
      <xdr:rowOff>162634</xdr:rowOff>
    </xdr:to>
    <xdr:cxnSp macro="">
      <xdr:nvCxnSpPr>
        <xdr:cNvPr id="116" name="直線コネクタ 115"/>
        <xdr:cNvCxnSpPr/>
      </xdr:nvCxnSpPr>
      <xdr:spPr bwMode="auto">
        <a:xfrm>
          <a:off x="3606800" y="6938943"/>
          <a:ext cx="698500" cy="17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328593</xdr:rowOff>
    </xdr:from>
    <xdr:to>
      <xdr:col>3</xdr:col>
      <xdr:colOff>206375</xdr:colOff>
      <xdr:row>36</xdr:row>
      <xdr:rowOff>130557</xdr:rowOff>
    </xdr:to>
    <xdr:cxnSp macro="">
      <xdr:nvCxnSpPr>
        <xdr:cNvPr id="119" name="直線コネクタ 118"/>
        <xdr:cNvCxnSpPr/>
      </xdr:nvCxnSpPr>
      <xdr:spPr bwMode="auto">
        <a:xfrm flipV="1">
          <a:off x="2908300" y="6938943"/>
          <a:ext cx="698500" cy="14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113956</xdr:rowOff>
    </xdr:from>
    <xdr:to>
      <xdr:col>5</xdr:col>
      <xdr:colOff>34925</xdr:colOff>
      <xdr:row>37</xdr:row>
      <xdr:rowOff>44106</xdr:rowOff>
    </xdr:to>
    <xdr:sp macro="" textlink="">
      <xdr:nvSpPr>
        <xdr:cNvPr id="129" name="円/楕円 128"/>
        <xdr:cNvSpPr/>
      </xdr:nvSpPr>
      <xdr:spPr bwMode="auto">
        <a:xfrm>
          <a:off x="5600700" y="706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22533</xdr:rowOff>
    </xdr:from>
    <xdr:ext cx="762000" cy="259045"/>
    <xdr:sp macro="" textlink="">
      <xdr:nvSpPr>
        <xdr:cNvPr id="130" name="人口1人当たり決算額の推移該当値テキスト445"/>
        <xdr:cNvSpPr txBox="1"/>
      </xdr:nvSpPr>
      <xdr:spPr>
        <a:xfrm>
          <a:off x="5740400" y="69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113988</xdr:rowOff>
    </xdr:from>
    <xdr:to>
      <xdr:col>4</xdr:col>
      <xdr:colOff>520700</xdr:colOff>
      <xdr:row>37</xdr:row>
      <xdr:rowOff>44138</xdr:rowOff>
    </xdr:to>
    <xdr:sp macro="" textlink="">
      <xdr:nvSpPr>
        <xdr:cNvPr id="131" name="円/楕円 130"/>
        <xdr:cNvSpPr/>
      </xdr:nvSpPr>
      <xdr:spPr bwMode="auto">
        <a:xfrm>
          <a:off x="4953000" y="7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28915</xdr:rowOff>
    </xdr:from>
    <xdr:ext cx="736600" cy="259045"/>
    <xdr:sp macro="" textlink="">
      <xdr:nvSpPr>
        <xdr:cNvPr id="132" name="テキスト ボックス 131"/>
        <xdr:cNvSpPr txBox="1"/>
      </xdr:nvSpPr>
      <xdr:spPr>
        <a:xfrm>
          <a:off x="4622800" y="715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111834</xdr:rowOff>
    </xdr:from>
    <xdr:to>
      <xdr:col>3</xdr:col>
      <xdr:colOff>955675</xdr:colOff>
      <xdr:row>37</xdr:row>
      <xdr:rowOff>41984</xdr:rowOff>
    </xdr:to>
    <xdr:sp macro="" textlink="">
      <xdr:nvSpPr>
        <xdr:cNvPr id="133" name="円/楕円 132"/>
        <xdr:cNvSpPr/>
      </xdr:nvSpPr>
      <xdr:spPr bwMode="auto">
        <a:xfrm>
          <a:off x="4254500" y="706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26761</xdr:rowOff>
    </xdr:from>
    <xdr:ext cx="762000" cy="259045"/>
    <xdr:sp macro="" textlink="">
      <xdr:nvSpPr>
        <xdr:cNvPr id="134" name="テキスト ボックス 133"/>
        <xdr:cNvSpPr txBox="1"/>
      </xdr:nvSpPr>
      <xdr:spPr>
        <a:xfrm>
          <a:off x="3924300" y="715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277793</xdr:rowOff>
    </xdr:from>
    <xdr:to>
      <xdr:col>3</xdr:col>
      <xdr:colOff>257175</xdr:colOff>
      <xdr:row>36</xdr:row>
      <xdr:rowOff>36493</xdr:rowOff>
    </xdr:to>
    <xdr:sp macro="" textlink="">
      <xdr:nvSpPr>
        <xdr:cNvPr id="135" name="円/楕円 134"/>
        <xdr:cNvSpPr/>
      </xdr:nvSpPr>
      <xdr:spPr bwMode="auto">
        <a:xfrm>
          <a:off x="3556000" y="688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21270</xdr:rowOff>
    </xdr:from>
    <xdr:ext cx="762000" cy="259045"/>
    <xdr:sp macro="" textlink="">
      <xdr:nvSpPr>
        <xdr:cNvPr id="136" name="テキスト ボックス 135"/>
        <xdr:cNvSpPr txBox="1"/>
      </xdr:nvSpPr>
      <xdr:spPr>
        <a:xfrm>
          <a:off x="3225800" y="69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79757</xdr:rowOff>
    </xdr:from>
    <xdr:to>
      <xdr:col>2</xdr:col>
      <xdr:colOff>692150</xdr:colOff>
      <xdr:row>37</xdr:row>
      <xdr:rowOff>9907</xdr:rowOff>
    </xdr:to>
    <xdr:sp macro="" textlink="">
      <xdr:nvSpPr>
        <xdr:cNvPr id="137" name="円/楕円 136"/>
        <xdr:cNvSpPr/>
      </xdr:nvSpPr>
      <xdr:spPr bwMode="auto">
        <a:xfrm>
          <a:off x="2857500" y="703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166134</xdr:rowOff>
    </xdr:from>
    <xdr:ext cx="762000" cy="259045"/>
    <xdr:sp macro="" textlink="">
      <xdr:nvSpPr>
        <xdr:cNvPr id="138" name="テキスト ボックス 137"/>
        <xdr:cNvSpPr txBox="1"/>
      </xdr:nvSpPr>
      <xdr:spPr>
        <a:xfrm>
          <a:off x="2527300" y="711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93111</xdr:rowOff>
    </xdr:from>
    <xdr:to>
      <xdr:col>6</xdr:col>
      <xdr:colOff>511175</xdr:colOff>
      <xdr:row>37</xdr:row>
      <xdr:rowOff>103463</xdr:rowOff>
    </xdr:to>
    <xdr:cxnSp macro="">
      <xdr:nvCxnSpPr>
        <xdr:cNvPr id="62" name="直線コネクタ 61"/>
        <xdr:cNvCxnSpPr/>
      </xdr:nvCxnSpPr>
      <xdr:spPr>
        <a:xfrm>
          <a:off x="3797300" y="6436761"/>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93111</xdr:rowOff>
    </xdr:from>
    <xdr:to>
      <xdr:col>5</xdr:col>
      <xdr:colOff>358775</xdr:colOff>
      <xdr:row>37</xdr:row>
      <xdr:rowOff>105828</xdr:rowOff>
    </xdr:to>
    <xdr:cxnSp macro="">
      <xdr:nvCxnSpPr>
        <xdr:cNvPr id="65" name="直線コネクタ 64"/>
        <xdr:cNvCxnSpPr/>
      </xdr:nvCxnSpPr>
      <xdr:spPr>
        <a:xfrm flipV="1">
          <a:off x="2908300" y="6436761"/>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105828</xdr:rowOff>
    </xdr:from>
    <xdr:to>
      <xdr:col>4</xdr:col>
      <xdr:colOff>155575</xdr:colOff>
      <xdr:row>37</xdr:row>
      <xdr:rowOff>109336</xdr:rowOff>
    </xdr:to>
    <xdr:cxnSp macro="">
      <xdr:nvCxnSpPr>
        <xdr:cNvPr id="68" name="直線コネクタ 67"/>
        <xdr:cNvCxnSpPr/>
      </xdr:nvCxnSpPr>
      <xdr:spPr>
        <a:xfrm flipV="1">
          <a:off x="2019300" y="6449478"/>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105742</xdr:rowOff>
    </xdr:from>
    <xdr:to>
      <xdr:col>2</xdr:col>
      <xdr:colOff>638175</xdr:colOff>
      <xdr:row>37</xdr:row>
      <xdr:rowOff>109336</xdr:rowOff>
    </xdr:to>
    <xdr:cxnSp macro="">
      <xdr:nvCxnSpPr>
        <xdr:cNvPr id="71" name="直線コネクタ 70"/>
        <xdr:cNvCxnSpPr/>
      </xdr:nvCxnSpPr>
      <xdr:spPr>
        <a:xfrm>
          <a:off x="1130300" y="644939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52663</xdr:rowOff>
    </xdr:from>
    <xdr:to>
      <xdr:col>6</xdr:col>
      <xdr:colOff>561975</xdr:colOff>
      <xdr:row>37</xdr:row>
      <xdr:rowOff>154263</xdr:rowOff>
    </xdr:to>
    <xdr:sp macro="" textlink="">
      <xdr:nvSpPr>
        <xdr:cNvPr id="81" name="円/楕円 80"/>
        <xdr:cNvSpPr/>
      </xdr:nvSpPr>
      <xdr:spPr>
        <a:xfrm>
          <a:off x="4584700" y="63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31090</xdr:rowOff>
    </xdr:from>
    <xdr:ext cx="599010" cy="259045"/>
    <xdr:sp macro="" textlink="">
      <xdr:nvSpPr>
        <xdr:cNvPr id="82" name="人件費該当値テキスト"/>
        <xdr:cNvSpPr txBox="1"/>
      </xdr:nvSpPr>
      <xdr:spPr>
        <a:xfrm>
          <a:off x="4686300" y="637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207,192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42311</xdr:rowOff>
    </xdr:from>
    <xdr:to>
      <xdr:col>5</xdr:col>
      <xdr:colOff>409575</xdr:colOff>
      <xdr:row>37</xdr:row>
      <xdr:rowOff>143911</xdr:rowOff>
    </xdr:to>
    <xdr:sp macro="" textlink="">
      <xdr:nvSpPr>
        <xdr:cNvPr id="83" name="円/楕円 82"/>
        <xdr:cNvSpPr/>
      </xdr:nvSpPr>
      <xdr:spPr>
        <a:xfrm>
          <a:off x="3746500" y="63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160438</xdr:rowOff>
    </xdr:from>
    <xdr:ext cx="599010" cy="259045"/>
    <xdr:sp macro="" textlink="">
      <xdr:nvSpPr>
        <xdr:cNvPr id="84" name="テキスト ボックス 83"/>
        <xdr:cNvSpPr txBox="1"/>
      </xdr:nvSpPr>
      <xdr:spPr>
        <a:xfrm>
          <a:off x="3497794" y="61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55028</xdr:rowOff>
    </xdr:from>
    <xdr:to>
      <xdr:col>4</xdr:col>
      <xdr:colOff>206375</xdr:colOff>
      <xdr:row>37</xdr:row>
      <xdr:rowOff>156628</xdr:rowOff>
    </xdr:to>
    <xdr:sp macro="" textlink="">
      <xdr:nvSpPr>
        <xdr:cNvPr id="85" name="円/楕円 84"/>
        <xdr:cNvSpPr/>
      </xdr:nvSpPr>
      <xdr:spPr>
        <a:xfrm>
          <a:off x="2857500" y="6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1705</xdr:rowOff>
    </xdr:from>
    <xdr:ext cx="599010" cy="259045"/>
    <xdr:sp macro="" textlink="">
      <xdr:nvSpPr>
        <xdr:cNvPr id="86" name="テキスト ボックス 85"/>
        <xdr:cNvSpPr txBox="1"/>
      </xdr:nvSpPr>
      <xdr:spPr>
        <a:xfrm>
          <a:off x="2608794" y="617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58536</xdr:rowOff>
    </xdr:from>
    <xdr:to>
      <xdr:col>3</xdr:col>
      <xdr:colOff>3175</xdr:colOff>
      <xdr:row>37</xdr:row>
      <xdr:rowOff>160136</xdr:rowOff>
    </xdr:to>
    <xdr:sp macro="" textlink="">
      <xdr:nvSpPr>
        <xdr:cNvPr id="87" name="円/楕円 86"/>
        <xdr:cNvSpPr/>
      </xdr:nvSpPr>
      <xdr:spPr>
        <a:xfrm>
          <a:off x="1968500" y="64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5213</xdr:rowOff>
    </xdr:from>
    <xdr:ext cx="599010" cy="259045"/>
    <xdr:sp macro="" textlink="">
      <xdr:nvSpPr>
        <xdr:cNvPr id="88" name="テキスト ボックス 87"/>
        <xdr:cNvSpPr txBox="1"/>
      </xdr:nvSpPr>
      <xdr:spPr>
        <a:xfrm>
          <a:off x="1719794" y="617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54942</xdr:rowOff>
    </xdr:from>
    <xdr:to>
      <xdr:col>1</xdr:col>
      <xdr:colOff>485775</xdr:colOff>
      <xdr:row>37</xdr:row>
      <xdr:rowOff>156542</xdr:rowOff>
    </xdr:to>
    <xdr:sp macro="" textlink="">
      <xdr:nvSpPr>
        <xdr:cNvPr id="89" name="円/楕円 88"/>
        <xdr:cNvSpPr/>
      </xdr:nvSpPr>
      <xdr:spPr>
        <a:xfrm>
          <a:off x="1079500" y="6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1619</xdr:rowOff>
    </xdr:from>
    <xdr:ext cx="599010" cy="259045"/>
    <xdr:sp macro="" textlink="">
      <xdr:nvSpPr>
        <xdr:cNvPr id="90" name="テキスト ボックス 89"/>
        <xdr:cNvSpPr txBox="1"/>
      </xdr:nvSpPr>
      <xdr:spPr>
        <a:xfrm>
          <a:off x="830794" y="61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99711</xdr:rowOff>
    </xdr:from>
    <xdr:to>
      <xdr:col>6</xdr:col>
      <xdr:colOff>511175</xdr:colOff>
      <xdr:row>57</xdr:row>
      <xdr:rowOff>100776</xdr:rowOff>
    </xdr:to>
    <xdr:cxnSp macro="">
      <xdr:nvCxnSpPr>
        <xdr:cNvPr id="115" name="直線コネクタ 114"/>
        <xdr:cNvCxnSpPr/>
      </xdr:nvCxnSpPr>
      <xdr:spPr>
        <a:xfrm>
          <a:off x="3797300" y="9872361"/>
          <a:ext cx="8382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99711</xdr:rowOff>
    </xdr:from>
    <xdr:to>
      <xdr:col>5</xdr:col>
      <xdr:colOff>358775</xdr:colOff>
      <xdr:row>57</xdr:row>
      <xdr:rowOff>108337</xdr:rowOff>
    </xdr:to>
    <xdr:cxnSp macro="">
      <xdr:nvCxnSpPr>
        <xdr:cNvPr id="118" name="直線コネクタ 117"/>
        <xdr:cNvCxnSpPr/>
      </xdr:nvCxnSpPr>
      <xdr:spPr>
        <a:xfrm flipV="1">
          <a:off x="2908300" y="9872361"/>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108337</xdr:rowOff>
    </xdr:from>
    <xdr:to>
      <xdr:col>4</xdr:col>
      <xdr:colOff>155575</xdr:colOff>
      <xdr:row>57</xdr:row>
      <xdr:rowOff>114100</xdr:rowOff>
    </xdr:to>
    <xdr:cxnSp macro="">
      <xdr:nvCxnSpPr>
        <xdr:cNvPr id="121" name="直線コネクタ 120"/>
        <xdr:cNvCxnSpPr/>
      </xdr:nvCxnSpPr>
      <xdr:spPr>
        <a:xfrm flipV="1">
          <a:off x="2019300" y="9880987"/>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114100</xdr:rowOff>
    </xdr:from>
    <xdr:to>
      <xdr:col>2</xdr:col>
      <xdr:colOff>638175</xdr:colOff>
      <xdr:row>57</xdr:row>
      <xdr:rowOff>115008</xdr:rowOff>
    </xdr:to>
    <xdr:cxnSp macro="">
      <xdr:nvCxnSpPr>
        <xdr:cNvPr id="124" name="直線コネクタ 123"/>
        <xdr:cNvCxnSpPr/>
      </xdr:nvCxnSpPr>
      <xdr:spPr>
        <a:xfrm flipV="1">
          <a:off x="1130300" y="9886750"/>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49976</xdr:rowOff>
    </xdr:from>
    <xdr:to>
      <xdr:col>6</xdr:col>
      <xdr:colOff>561975</xdr:colOff>
      <xdr:row>57</xdr:row>
      <xdr:rowOff>151576</xdr:rowOff>
    </xdr:to>
    <xdr:sp macro="" textlink="">
      <xdr:nvSpPr>
        <xdr:cNvPr id="134" name="円/楕円 133"/>
        <xdr:cNvSpPr/>
      </xdr:nvSpPr>
      <xdr:spPr>
        <a:xfrm>
          <a:off x="4584700" y="98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48911</xdr:rowOff>
    </xdr:from>
    <xdr:to>
      <xdr:col>5</xdr:col>
      <xdr:colOff>409575</xdr:colOff>
      <xdr:row>57</xdr:row>
      <xdr:rowOff>150511</xdr:rowOff>
    </xdr:to>
    <xdr:sp macro="" textlink="">
      <xdr:nvSpPr>
        <xdr:cNvPr id="136" name="円/楕円 135"/>
        <xdr:cNvSpPr/>
      </xdr:nvSpPr>
      <xdr:spPr>
        <a:xfrm>
          <a:off x="3746500" y="9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141638</xdr:rowOff>
    </xdr:from>
    <xdr:ext cx="599010" cy="259045"/>
    <xdr:sp macro="" textlink="">
      <xdr:nvSpPr>
        <xdr:cNvPr id="137" name="テキスト ボックス 136"/>
        <xdr:cNvSpPr txBox="1"/>
      </xdr:nvSpPr>
      <xdr:spPr>
        <a:xfrm>
          <a:off x="3497794" y="991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57537</xdr:rowOff>
    </xdr:from>
    <xdr:to>
      <xdr:col>4</xdr:col>
      <xdr:colOff>206375</xdr:colOff>
      <xdr:row>57</xdr:row>
      <xdr:rowOff>159137</xdr:rowOff>
    </xdr:to>
    <xdr:sp macro="" textlink="">
      <xdr:nvSpPr>
        <xdr:cNvPr id="138" name="円/楕円 137"/>
        <xdr:cNvSpPr/>
      </xdr:nvSpPr>
      <xdr:spPr>
        <a:xfrm>
          <a:off x="2857500" y="98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150264</xdr:rowOff>
    </xdr:from>
    <xdr:ext cx="599010" cy="259045"/>
    <xdr:sp macro="" textlink="">
      <xdr:nvSpPr>
        <xdr:cNvPr id="139" name="テキスト ボックス 138"/>
        <xdr:cNvSpPr txBox="1"/>
      </xdr:nvSpPr>
      <xdr:spPr>
        <a:xfrm>
          <a:off x="2608794" y="992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63300</xdr:rowOff>
    </xdr:from>
    <xdr:to>
      <xdr:col>3</xdr:col>
      <xdr:colOff>3175</xdr:colOff>
      <xdr:row>57</xdr:row>
      <xdr:rowOff>164900</xdr:rowOff>
    </xdr:to>
    <xdr:sp macro="" textlink="">
      <xdr:nvSpPr>
        <xdr:cNvPr id="140" name="円/楕円 139"/>
        <xdr:cNvSpPr/>
      </xdr:nvSpPr>
      <xdr:spPr>
        <a:xfrm>
          <a:off x="1968500" y="98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156027</xdr:rowOff>
    </xdr:from>
    <xdr:ext cx="599010" cy="259045"/>
    <xdr:sp macro="" textlink="">
      <xdr:nvSpPr>
        <xdr:cNvPr id="141" name="テキスト ボックス 140"/>
        <xdr:cNvSpPr txBox="1"/>
      </xdr:nvSpPr>
      <xdr:spPr>
        <a:xfrm>
          <a:off x="1719794" y="99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64208</xdr:rowOff>
    </xdr:from>
    <xdr:to>
      <xdr:col>1</xdr:col>
      <xdr:colOff>485775</xdr:colOff>
      <xdr:row>57</xdr:row>
      <xdr:rowOff>165808</xdr:rowOff>
    </xdr:to>
    <xdr:sp macro="" textlink="">
      <xdr:nvSpPr>
        <xdr:cNvPr id="142" name="円/楕円 141"/>
        <xdr:cNvSpPr/>
      </xdr:nvSpPr>
      <xdr:spPr>
        <a:xfrm>
          <a:off x="1079500" y="98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156935</xdr:rowOff>
    </xdr:from>
    <xdr:ext cx="599010" cy="259045"/>
    <xdr:sp macro="" textlink="">
      <xdr:nvSpPr>
        <xdr:cNvPr id="143" name="テキスト ボックス 142"/>
        <xdr:cNvSpPr txBox="1"/>
      </xdr:nvSpPr>
      <xdr:spPr>
        <a:xfrm>
          <a:off x="830794" y="992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120731</xdr:rowOff>
    </xdr:from>
    <xdr:to>
      <xdr:col>6</xdr:col>
      <xdr:colOff>511175</xdr:colOff>
      <xdr:row>78</xdr:row>
      <xdr:rowOff>123086</xdr:rowOff>
    </xdr:to>
    <xdr:cxnSp macro="">
      <xdr:nvCxnSpPr>
        <xdr:cNvPr id="170" name="直線コネクタ 169"/>
        <xdr:cNvCxnSpPr/>
      </xdr:nvCxnSpPr>
      <xdr:spPr>
        <a:xfrm>
          <a:off x="3797300" y="13493831"/>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115981</xdr:rowOff>
    </xdr:from>
    <xdr:to>
      <xdr:col>5</xdr:col>
      <xdr:colOff>358775</xdr:colOff>
      <xdr:row>78</xdr:row>
      <xdr:rowOff>120731</xdr:rowOff>
    </xdr:to>
    <xdr:cxnSp macro="">
      <xdr:nvCxnSpPr>
        <xdr:cNvPr id="173" name="直線コネクタ 172"/>
        <xdr:cNvCxnSpPr/>
      </xdr:nvCxnSpPr>
      <xdr:spPr>
        <a:xfrm>
          <a:off x="2908300" y="13489081"/>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99471</xdr:rowOff>
    </xdr:from>
    <xdr:to>
      <xdr:col>4</xdr:col>
      <xdr:colOff>155575</xdr:colOff>
      <xdr:row>78</xdr:row>
      <xdr:rowOff>115981</xdr:rowOff>
    </xdr:to>
    <xdr:cxnSp macro="">
      <xdr:nvCxnSpPr>
        <xdr:cNvPr id="176" name="直線コネクタ 175"/>
        <xdr:cNvCxnSpPr/>
      </xdr:nvCxnSpPr>
      <xdr:spPr>
        <a:xfrm>
          <a:off x="2019300" y="13472571"/>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99471</xdr:rowOff>
    </xdr:from>
    <xdr:to>
      <xdr:col>2</xdr:col>
      <xdr:colOff>638175</xdr:colOff>
      <xdr:row>78</xdr:row>
      <xdr:rowOff>116689</xdr:rowOff>
    </xdr:to>
    <xdr:cxnSp macro="">
      <xdr:nvCxnSpPr>
        <xdr:cNvPr id="179" name="直線コネクタ 178"/>
        <xdr:cNvCxnSpPr/>
      </xdr:nvCxnSpPr>
      <xdr:spPr>
        <a:xfrm flipV="1">
          <a:off x="1130300" y="13472571"/>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72286</xdr:rowOff>
    </xdr:from>
    <xdr:to>
      <xdr:col>6</xdr:col>
      <xdr:colOff>561975</xdr:colOff>
      <xdr:row>79</xdr:row>
      <xdr:rowOff>2436</xdr:rowOff>
    </xdr:to>
    <xdr:sp macro="" textlink="">
      <xdr:nvSpPr>
        <xdr:cNvPr id="189" name="円/楕円 188"/>
        <xdr:cNvSpPr/>
      </xdr:nvSpPr>
      <xdr:spPr>
        <a:xfrm>
          <a:off x="4584700" y="13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158663</xdr:rowOff>
    </xdr:from>
    <xdr:ext cx="469744" cy="259045"/>
    <xdr:sp macro="" textlink="">
      <xdr:nvSpPr>
        <xdr:cNvPr id="190" name="維持補修費該当値テキスト"/>
        <xdr:cNvSpPr txBox="1"/>
      </xdr:nvSpPr>
      <xdr:spPr>
        <a:xfrm>
          <a:off x="4686300" y="1336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69931</xdr:rowOff>
    </xdr:from>
    <xdr:to>
      <xdr:col>5</xdr:col>
      <xdr:colOff>409575</xdr:colOff>
      <xdr:row>79</xdr:row>
      <xdr:rowOff>81</xdr:rowOff>
    </xdr:to>
    <xdr:sp macro="" textlink="">
      <xdr:nvSpPr>
        <xdr:cNvPr id="191" name="円/楕円 190"/>
        <xdr:cNvSpPr/>
      </xdr:nvSpPr>
      <xdr:spPr>
        <a:xfrm>
          <a:off x="3746500" y="134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162658</xdr:rowOff>
    </xdr:from>
    <xdr:ext cx="469744" cy="259045"/>
    <xdr:sp macro="" textlink="">
      <xdr:nvSpPr>
        <xdr:cNvPr id="192" name="テキスト ボックス 191"/>
        <xdr:cNvSpPr txBox="1"/>
      </xdr:nvSpPr>
      <xdr:spPr>
        <a:xfrm>
          <a:off x="3562427" y="1353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65181</xdr:rowOff>
    </xdr:from>
    <xdr:to>
      <xdr:col>4</xdr:col>
      <xdr:colOff>206375</xdr:colOff>
      <xdr:row>78</xdr:row>
      <xdr:rowOff>166781</xdr:rowOff>
    </xdr:to>
    <xdr:sp macro="" textlink="">
      <xdr:nvSpPr>
        <xdr:cNvPr id="193" name="円/楕円 192"/>
        <xdr:cNvSpPr/>
      </xdr:nvSpPr>
      <xdr:spPr>
        <a:xfrm>
          <a:off x="2857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157908</xdr:rowOff>
    </xdr:from>
    <xdr:ext cx="469744" cy="259045"/>
    <xdr:sp macro="" textlink="">
      <xdr:nvSpPr>
        <xdr:cNvPr id="194" name="テキスト ボックス 193"/>
        <xdr:cNvSpPr txBox="1"/>
      </xdr:nvSpPr>
      <xdr:spPr>
        <a:xfrm>
          <a:off x="2673427" y="135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48671</xdr:rowOff>
    </xdr:from>
    <xdr:to>
      <xdr:col>3</xdr:col>
      <xdr:colOff>3175</xdr:colOff>
      <xdr:row>78</xdr:row>
      <xdr:rowOff>150271</xdr:rowOff>
    </xdr:to>
    <xdr:sp macro="" textlink="">
      <xdr:nvSpPr>
        <xdr:cNvPr id="195" name="円/楕円 194"/>
        <xdr:cNvSpPr/>
      </xdr:nvSpPr>
      <xdr:spPr>
        <a:xfrm>
          <a:off x="1968500" y="134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141398</xdr:rowOff>
    </xdr:from>
    <xdr:ext cx="469744" cy="259045"/>
    <xdr:sp macro="" textlink="">
      <xdr:nvSpPr>
        <xdr:cNvPr id="196" name="テキスト ボックス 195"/>
        <xdr:cNvSpPr txBox="1"/>
      </xdr:nvSpPr>
      <xdr:spPr>
        <a:xfrm>
          <a:off x="1784427" y="1351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65889</xdr:rowOff>
    </xdr:from>
    <xdr:to>
      <xdr:col>1</xdr:col>
      <xdr:colOff>485775</xdr:colOff>
      <xdr:row>78</xdr:row>
      <xdr:rowOff>167489</xdr:rowOff>
    </xdr:to>
    <xdr:sp macro="" textlink="">
      <xdr:nvSpPr>
        <xdr:cNvPr id="197" name="円/楕円 196"/>
        <xdr:cNvSpPr/>
      </xdr:nvSpPr>
      <xdr:spPr>
        <a:xfrm>
          <a:off x="1079500" y="134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158616</xdr:rowOff>
    </xdr:from>
    <xdr:ext cx="469744" cy="259045"/>
    <xdr:sp macro="" textlink="">
      <xdr:nvSpPr>
        <xdr:cNvPr id="198" name="テキスト ボックス 197"/>
        <xdr:cNvSpPr txBox="1"/>
      </xdr:nvSpPr>
      <xdr:spPr>
        <a:xfrm>
          <a:off x="895427" y="135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10503</xdr:rowOff>
    </xdr:from>
    <xdr:to>
      <xdr:col>6</xdr:col>
      <xdr:colOff>511175</xdr:colOff>
      <xdr:row>97</xdr:row>
      <xdr:rowOff>38331</xdr:rowOff>
    </xdr:to>
    <xdr:cxnSp macro="">
      <xdr:nvCxnSpPr>
        <xdr:cNvPr id="227" name="直線コネクタ 226"/>
        <xdr:cNvCxnSpPr/>
      </xdr:nvCxnSpPr>
      <xdr:spPr>
        <a:xfrm>
          <a:off x="3797300" y="16641153"/>
          <a:ext cx="8382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10503</xdr:rowOff>
    </xdr:from>
    <xdr:to>
      <xdr:col>5</xdr:col>
      <xdr:colOff>358775</xdr:colOff>
      <xdr:row>97</xdr:row>
      <xdr:rowOff>30345</xdr:rowOff>
    </xdr:to>
    <xdr:cxnSp macro="">
      <xdr:nvCxnSpPr>
        <xdr:cNvPr id="230" name="直線コネクタ 229"/>
        <xdr:cNvCxnSpPr/>
      </xdr:nvCxnSpPr>
      <xdr:spPr>
        <a:xfrm flipV="1">
          <a:off x="2908300" y="16641153"/>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30345</xdr:rowOff>
    </xdr:from>
    <xdr:to>
      <xdr:col>4</xdr:col>
      <xdr:colOff>155575</xdr:colOff>
      <xdr:row>97</xdr:row>
      <xdr:rowOff>78511</xdr:rowOff>
    </xdr:to>
    <xdr:cxnSp macro="">
      <xdr:nvCxnSpPr>
        <xdr:cNvPr id="233" name="直線コネクタ 232"/>
        <xdr:cNvCxnSpPr/>
      </xdr:nvCxnSpPr>
      <xdr:spPr>
        <a:xfrm flipV="1">
          <a:off x="2019300" y="1666099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78511</xdr:rowOff>
    </xdr:from>
    <xdr:to>
      <xdr:col>2</xdr:col>
      <xdr:colOff>638175</xdr:colOff>
      <xdr:row>97</xdr:row>
      <xdr:rowOff>101028</xdr:rowOff>
    </xdr:to>
    <xdr:cxnSp macro="">
      <xdr:nvCxnSpPr>
        <xdr:cNvPr id="236" name="直線コネクタ 235"/>
        <xdr:cNvCxnSpPr/>
      </xdr:nvCxnSpPr>
      <xdr:spPr>
        <a:xfrm flipV="1">
          <a:off x="1130300" y="1670916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158981</xdr:rowOff>
    </xdr:from>
    <xdr:to>
      <xdr:col>6</xdr:col>
      <xdr:colOff>561975</xdr:colOff>
      <xdr:row>97</xdr:row>
      <xdr:rowOff>89131</xdr:rowOff>
    </xdr:to>
    <xdr:sp macro="" textlink="">
      <xdr:nvSpPr>
        <xdr:cNvPr id="246" name="円/楕円 245"/>
        <xdr:cNvSpPr/>
      </xdr:nvSpPr>
      <xdr:spPr>
        <a:xfrm>
          <a:off x="4584700" y="166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137408</xdr:rowOff>
    </xdr:from>
    <xdr:ext cx="534377" cy="259045"/>
    <xdr:sp macro="" textlink="">
      <xdr:nvSpPr>
        <xdr:cNvPr id="247" name="扶助費該当値テキスト"/>
        <xdr:cNvSpPr txBox="1"/>
      </xdr:nvSpPr>
      <xdr:spPr>
        <a:xfrm>
          <a:off x="4686300" y="165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131153</xdr:rowOff>
    </xdr:from>
    <xdr:to>
      <xdr:col>5</xdr:col>
      <xdr:colOff>409575</xdr:colOff>
      <xdr:row>97</xdr:row>
      <xdr:rowOff>61303</xdr:rowOff>
    </xdr:to>
    <xdr:sp macro="" textlink="">
      <xdr:nvSpPr>
        <xdr:cNvPr id="248" name="円/楕円 247"/>
        <xdr:cNvSpPr/>
      </xdr:nvSpPr>
      <xdr:spPr>
        <a:xfrm>
          <a:off x="3746500" y="16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52430</xdr:rowOff>
    </xdr:from>
    <xdr:ext cx="534377" cy="259045"/>
    <xdr:sp macro="" textlink="">
      <xdr:nvSpPr>
        <xdr:cNvPr id="249" name="テキスト ボックス 248"/>
        <xdr:cNvSpPr txBox="1"/>
      </xdr:nvSpPr>
      <xdr:spPr>
        <a:xfrm>
          <a:off x="3530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150995</xdr:rowOff>
    </xdr:from>
    <xdr:to>
      <xdr:col>4</xdr:col>
      <xdr:colOff>206375</xdr:colOff>
      <xdr:row>97</xdr:row>
      <xdr:rowOff>81145</xdr:rowOff>
    </xdr:to>
    <xdr:sp macro="" textlink="">
      <xdr:nvSpPr>
        <xdr:cNvPr id="250" name="円/楕円 249"/>
        <xdr:cNvSpPr/>
      </xdr:nvSpPr>
      <xdr:spPr>
        <a:xfrm>
          <a:off x="2857500" y="166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72272</xdr:rowOff>
    </xdr:from>
    <xdr:ext cx="534377" cy="259045"/>
    <xdr:sp macro="" textlink="">
      <xdr:nvSpPr>
        <xdr:cNvPr id="251" name="テキスト ボックス 250"/>
        <xdr:cNvSpPr txBox="1"/>
      </xdr:nvSpPr>
      <xdr:spPr>
        <a:xfrm>
          <a:off x="2641111" y="167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27711</xdr:rowOff>
    </xdr:from>
    <xdr:to>
      <xdr:col>3</xdr:col>
      <xdr:colOff>3175</xdr:colOff>
      <xdr:row>97</xdr:row>
      <xdr:rowOff>129311</xdr:rowOff>
    </xdr:to>
    <xdr:sp macro="" textlink="">
      <xdr:nvSpPr>
        <xdr:cNvPr id="252" name="円/楕円 251"/>
        <xdr:cNvSpPr/>
      </xdr:nvSpPr>
      <xdr:spPr>
        <a:xfrm>
          <a:off x="1968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120438</xdr:rowOff>
    </xdr:from>
    <xdr:ext cx="534377" cy="259045"/>
    <xdr:sp macro="" textlink="">
      <xdr:nvSpPr>
        <xdr:cNvPr id="253" name="テキスト ボックス 252"/>
        <xdr:cNvSpPr txBox="1"/>
      </xdr:nvSpPr>
      <xdr:spPr>
        <a:xfrm>
          <a:off x="1752111" y="167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50228</xdr:rowOff>
    </xdr:from>
    <xdr:to>
      <xdr:col>1</xdr:col>
      <xdr:colOff>485775</xdr:colOff>
      <xdr:row>97</xdr:row>
      <xdr:rowOff>151828</xdr:rowOff>
    </xdr:to>
    <xdr:sp macro="" textlink="">
      <xdr:nvSpPr>
        <xdr:cNvPr id="254" name="円/楕円 253"/>
        <xdr:cNvSpPr/>
      </xdr:nvSpPr>
      <xdr:spPr>
        <a:xfrm>
          <a:off x="1079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142955</xdr:rowOff>
    </xdr:from>
    <xdr:ext cx="534377" cy="259045"/>
    <xdr:sp macro="" textlink="">
      <xdr:nvSpPr>
        <xdr:cNvPr id="255" name="テキスト ボックス 254"/>
        <xdr:cNvSpPr txBox="1"/>
      </xdr:nvSpPr>
      <xdr:spPr>
        <a:xfrm>
          <a:off x="863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10662</xdr:rowOff>
    </xdr:from>
    <xdr:to>
      <xdr:col>15</xdr:col>
      <xdr:colOff>180975</xdr:colOff>
      <xdr:row>37</xdr:row>
      <xdr:rowOff>55487</xdr:rowOff>
    </xdr:to>
    <xdr:cxnSp macro="">
      <xdr:nvCxnSpPr>
        <xdr:cNvPr id="286" name="直線コネクタ 285"/>
        <xdr:cNvCxnSpPr/>
      </xdr:nvCxnSpPr>
      <xdr:spPr>
        <a:xfrm flipV="1">
          <a:off x="9639300" y="6354312"/>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55487</xdr:rowOff>
    </xdr:from>
    <xdr:to>
      <xdr:col>14</xdr:col>
      <xdr:colOff>28575</xdr:colOff>
      <xdr:row>37</xdr:row>
      <xdr:rowOff>144262</xdr:rowOff>
    </xdr:to>
    <xdr:cxnSp macro="">
      <xdr:nvCxnSpPr>
        <xdr:cNvPr id="289" name="直線コネクタ 288"/>
        <xdr:cNvCxnSpPr/>
      </xdr:nvCxnSpPr>
      <xdr:spPr>
        <a:xfrm flipV="1">
          <a:off x="8750300" y="6399137"/>
          <a:ext cx="889000" cy="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144262</xdr:rowOff>
    </xdr:from>
    <xdr:to>
      <xdr:col>12</xdr:col>
      <xdr:colOff>511175</xdr:colOff>
      <xdr:row>37</xdr:row>
      <xdr:rowOff>153697</xdr:rowOff>
    </xdr:to>
    <xdr:cxnSp macro="">
      <xdr:nvCxnSpPr>
        <xdr:cNvPr id="292" name="直線コネクタ 291"/>
        <xdr:cNvCxnSpPr/>
      </xdr:nvCxnSpPr>
      <xdr:spPr>
        <a:xfrm flipV="1">
          <a:off x="7861300" y="6487912"/>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153697</xdr:rowOff>
    </xdr:from>
    <xdr:to>
      <xdr:col>11</xdr:col>
      <xdr:colOff>307975</xdr:colOff>
      <xdr:row>38</xdr:row>
      <xdr:rowOff>18343</xdr:rowOff>
    </xdr:to>
    <xdr:cxnSp macro="">
      <xdr:nvCxnSpPr>
        <xdr:cNvPr id="295" name="直線コネクタ 294"/>
        <xdr:cNvCxnSpPr/>
      </xdr:nvCxnSpPr>
      <xdr:spPr>
        <a:xfrm flipV="1">
          <a:off x="6972300" y="6497347"/>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131312</xdr:rowOff>
    </xdr:from>
    <xdr:to>
      <xdr:col>15</xdr:col>
      <xdr:colOff>231775</xdr:colOff>
      <xdr:row>37</xdr:row>
      <xdr:rowOff>61462</xdr:rowOff>
    </xdr:to>
    <xdr:sp macro="" textlink="">
      <xdr:nvSpPr>
        <xdr:cNvPr id="305" name="円/楕円 304"/>
        <xdr:cNvSpPr/>
      </xdr:nvSpPr>
      <xdr:spPr>
        <a:xfrm>
          <a:off x="10426700" y="6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109739</xdr:rowOff>
    </xdr:from>
    <xdr:ext cx="599010" cy="259045"/>
    <xdr:sp macro="" textlink="">
      <xdr:nvSpPr>
        <xdr:cNvPr id="306" name="補助費等該当値テキスト"/>
        <xdr:cNvSpPr txBox="1"/>
      </xdr:nvSpPr>
      <xdr:spPr>
        <a:xfrm>
          <a:off x="10528300" y="628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4687</xdr:rowOff>
    </xdr:from>
    <xdr:to>
      <xdr:col>14</xdr:col>
      <xdr:colOff>79375</xdr:colOff>
      <xdr:row>37</xdr:row>
      <xdr:rowOff>106287</xdr:rowOff>
    </xdr:to>
    <xdr:sp macro="" textlink="">
      <xdr:nvSpPr>
        <xdr:cNvPr id="307" name="円/楕円 306"/>
        <xdr:cNvSpPr/>
      </xdr:nvSpPr>
      <xdr:spPr>
        <a:xfrm>
          <a:off x="9588500" y="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97414</xdr:rowOff>
    </xdr:from>
    <xdr:ext cx="599010" cy="259045"/>
    <xdr:sp macro="" textlink="">
      <xdr:nvSpPr>
        <xdr:cNvPr id="308" name="テキスト ボックス 307"/>
        <xdr:cNvSpPr txBox="1"/>
      </xdr:nvSpPr>
      <xdr:spPr>
        <a:xfrm>
          <a:off x="9339794" y="644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93462</xdr:rowOff>
    </xdr:from>
    <xdr:to>
      <xdr:col>12</xdr:col>
      <xdr:colOff>561975</xdr:colOff>
      <xdr:row>38</xdr:row>
      <xdr:rowOff>23613</xdr:rowOff>
    </xdr:to>
    <xdr:sp macro="" textlink="">
      <xdr:nvSpPr>
        <xdr:cNvPr id="309" name="円/楕円 308"/>
        <xdr:cNvSpPr/>
      </xdr:nvSpPr>
      <xdr:spPr>
        <a:xfrm>
          <a:off x="8699500" y="6437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14740</xdr:rowOff>
    </xdr:from>
    <xdr:ext cx="534377" cy="259045"/>
    <xdr:sp macro="" textlink="">
      <xdr:nvSpPr>
        <xdr:cNvPr id="310" name="テキスト ボックス 309"/>
        <xdr:cNvSpPr txBox="1"/>
      </xdr:nvSpPr>
      <xdr:spPr>
        <a:xfrm>
          <a:off x="8483111" y="65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102897</xdr:rowOff>
    </xdr:from>
    <xdr:to>
      <xdr:col>11</xdr:col>
      <xdr:colOff>358775</xdr:colOff>
      <xdr:row>38</xdr:row>
      <xdr:rowOff>33047</xdr:rowOff>
    </xdr:to>
    <xdr:sp macro="" textlink="">
      <xdr:nvSpPr>
        <xdr:cNvPr id="311" name="円/楕円 310"/>
        <xdr:cNvSpPr/>
      </xdr:nvSpPr>
      <xdr:spPr>
        <a:xfrm>
          <a:off x="7810500" y="6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24174</xdr:rowOff>
    </xdr:from>
    <xdr:ext cx="534377" cy="259045"/>
    <xdr:sp macro="" textlink="">
      <xdr:nvSpPr>
        <xdr:cNvPr id="312" name="テキスト ボックス 311"/>
        <xdr:cNvSpPr txBox="1"/>
      </xdr:nvSpPr>
      <xdr:spPr>
        <a:xfrm>
          <a:off x="7594111" y="65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138993</xdr:rowOff>
    </xdr:from>
    <xdr:to>
      <xdr:col>10</xdr:col>
      <xdr:colOff>155575</xdr:colOff>
      <xdr:row>38</xdr:row>
      <xdr:rowOff>69143</xdr:rowOff>
    </xdr:to>
    <xdr:sp macro="" textlink="">
      <xdr:nvSpPr>
        <xdr:cNvPr id="313" name="円/楕円 312"/>
        <xdr:cNvSpPr/>
      </xdr:nvSpPr>
      <xdr:spPr>
        <a:xfrm>
          <a:off x="6921500" y="64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60270</xdr:rowOff>
    </xdr:from>
    <xdr:ext cx="534377" cy="259045"/>
    <xdr:sp macro="" textlink="">
      <xdr:nvSpPr>
        <xdr:cNvPr id="314" name="テキスト ボックス 313"/>
        <xdr:cNvSpPr txBox="1"/>
      </xdr:nvSpPr>
      <xdr:spPr>
        <a:xfrm>
          <a:off x="6705111" y="65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144995</xdr:rowOff>
    </xdr:from>
    <xdr:to>
      <xdr:col>15</xdr:col>
      <xdr:colOff>180975</xdr:colOff>
      <xdr:row>58</xdr:row>
      <xdr:rowOff>155010</xdr:rowOff>
    </xdr:to>
    <xdr:cxnSp macro="">
      <xdr:nvCxnSpPr>
        <xdr:cNvPr id="343" name="直線コネクタ 342"/>
        <xdr:cNvCxnSpPr/>
      </xdr:nvCxnSpPr>
      <xdr:spPr>
        <a:xfrm>
          <a:off x="9639300" y="10089095"/>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144995</xdr:rowOff>
    </xdr:from>
    <xdr:to>
      <xdr:col>14</xdr:col>
      <xdr:colOff>28575</xdr:colOff>
      <xdr:row>58</xdr:row>
      <xdr:rowOff>166026</xdr:rowOff>
    </xdr:to>
    <xdr:cxnSp macro="">
      <xdr:nvCxnSpPr>
        <xdr:cNvPr id="346" name="直線コネクタ 345"/>
        <xdr:cNvCxnSpPr/>
      </xdr:nvCxnSpPr>
      <xdr:spPr>
        <a:xfrm flipV="1">
          <a:off x="8750300" y="1008909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163801</xdr:rowOff>
    </xdr:from>
    <xdr:to>
      <xdr:col>12</xdr:col>
      <xdr:colOff>511175</xdr:colOff>
      <xdr:row>58</xdr:row>
      <xdr:rowOff>166026</xdr:rowOff>
    </xdr:to>
    <xdr:cxnSp macro="">
      <xdr:nvCxnSpPr>
        <xdr:cNvPr id="349" name="直線コネクタ 348"/>
        <xdr:cNvCxnSpPr/>
      </xdr:nvCxnSpPr>
      <xdr:spPr>
        <a:xfrm>
          <a:off x="7861300" y="10107901"/>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163801</xdr:rowOff>
    </xdr:from>
    <xdr:to>
      <xdr:col>11</xdr:col>
      <xdr:colOff>307975</xdr:colOff>
      <xdr:row>59</xdr:row>
      <xdr:rowOff>9450</xdr:rowOff>
    </xdr:to>
    <xdr:cxnSp macro="">
      <xdr:nvCxnSpPr>
        <xdr:cNvPr id="352" name="直線コネクタ 351"/>
        <xdr:cNvCxnSpPr/>
      </xdr:nvCxnSpPr>
      <xdr:spPr>
        <a:xfrm flipV="1">
          <a:off x="6972300" y="1010790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104210</xdr:rowOff>
    </xdr:from>
    <xdr:to>
      <xdr:col>15</xdr:col>
      <xdr:colOff>231775</xdr:colOff>
      <xdr:row>59</xdr:row>
      <xdr:rowOff>34360</xdr:rowOff>
    </xdr:to>
    <xdr:sp macro="" textlink="">
      <xdr:nvSpPr>
        <xdr:cNvPr id="362" name="円/楕円 361"/>
        <xdr:cNvSpPr/>
      </xdr:nvSpPr>
      <xdr:spPr>
        <a:xfrm>
          <a:off x="10426700" y="100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94195</xdr:rowOff>
    </xdr:from>
    <xdr:to>
      <xdr:col>14</xdr:col>
      <xdr:colOff>79375</xdr:colOff>
      <xdr:row>59</xdr:row>
      <xdr:rowOff>24345</xdr:rowOff>
    </xdr:to>
    <xdr:sp macro="" textlink="">
      <xdr:nvSpPr>
        <xdr:cNvPr id="364" name="円/楕円 363"/>
        <xdr:cNvSpPr/>
      </xdr:nvSpPr>
      <xdr:spPr>
        <a:xfrm>
          <a:off x="9588500" y="100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15472</xdr:rowOff>
    </xdr:from>
    <xdr:ext cx="599010" cy="259045"/>
    <xdr:sp macro="" textlink="">
      <xdr:nvSpPr>
        <xdr:cNvPr id="365" name="テキスト ボックス 364"/>
        <xdr:cNvSpPr txBox="1"/>
      </xdr:nvSpPr>
      <xdr:spPr>
        <a:xfrm>
          <a:off x="9339794" y="1013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115226</xdr:rowOff>
    </xdr:from>
    <xdr:to>
      <xdr:col>12</xdr:col>
      <xdr:colOff>561975</xdr:colOff>
      <xdr:row>59</xdr:row>
      <xdr:rowOff>45376</xdr:rowOff>
    </xdr:to>
    <xdr:sp macro="" textlink="">
      <xdr:nvSpPr>
        <xdr:cNvPr id="366" name="円/楕円 365"/>
        <xdr:cNvSpPr/>
      </xdr:nvSpPr>
      <xdr:spPr>
        <a:xfrm>
          <a:off x="8699500" y="100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36503</xdr:rowOff>
    </xdr:from>
    <xdr:ext cx="599010" cy="259045"/>
    <xdr:sp macro="" textlink="">
      <xdr:nvSpPr>
        <xdr:cNvPr id="367" name="テキスト ボックス 366"/>
        <xdr:cNvSpPr txBox="1"/>
      </xdr:nvSpPr>
      <xdr:spPr>
        <a:xfrm>
          <a:off x="8450794" y="1015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113001</xdr:rowOff>
    </xdr:from>
    <xdr:to>
      <xdr:col>11</xdr:col>
      <xdr:colOff>358775</xdr:colOff>
      <xdr:row>59</xdr:row>
      <xdr:rowOff>43151</xdr:rowOff>
    </xdr:to>
    <xdr:sp macro="" textlink="">
      <xdr:nvSpPr>
        <xdr:cNvPr id="368" name="円/楕円 367"/>
        <xdr:cNvSpPr/>
      </xdr:nvSpPr>
      <xdr:spPr>
        <a:xfrm>
          <a:off x="7810500" y="10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34278</xdr:rowOff>
    </xdr:from>
    <xdr:ext cx="599010" cy="259045"/>
    <xdr:sp macro="" textlink="">
      <xdr:nvSpPr>
        <xdr:cNvPr id="369" name="テキスト ボックス 368"/>
        <xdr:cNvSpPr txBox="1"/>
      </xdr:nvSpPr>
      <xdr:spPr>
        <a:xfrm>
          <a:off x="7561794" y="101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130100</xdr:rowOff>
    </xdr:from>
    <xdr:to>
      <xdr:col>10</xdr:col>
      <xdr:colOff>155575</xdr:colOff>
      <xdr:row>59</xdr:row>
      <xdr:rowOff>60250</xdr:rowOff>
    </xdr:to>
    <xdr:sp macro="" textlink="">
      <xdr:nvSpPr>
        <xdr:cNvPr id="370" name="円/楕円 369"/>
        <xdr:cNvSpPr/>
      </xdr:nvSpPr>
      <xdr:spPr>
        <a:xfrm>
          <a:off x="6921500" y="100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51377</xdr:rowOff>
    </xdr:from>
    <xdr:ext cx="534377" cy="259045"/>
    <xdr:sp macro="" textlink="">
      <xdr:nvSpPr>
        <xdr:cNvPr id="371" name="テキスト ボックス 370"/>
        <xdr:cNvSpPr txBox="1"/>
      </xdr:nvSpPr>
      <xdr:spPr>
        <a:xfrm>
          <a:off x="6705111" y="101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95724</xdr:rowOff>
    </xdr:from>
    <xdr:to>
      <xdr:col>15</xdr:col>
      <xdr:colOff>180975</xdr:colOff>
      <xdr:row>78</xdr:row>
      <xdr:rowOff>110499</xdr:rowOff>
    </xdr:to>
    <xdr:cxnSp macro="">
      <xdr:nvCxnSpPr>
        <xdr:cNvPr id="398" name="直線コネクタ 397"/>
        <xdr:cNvCxnSpPr/>
      </xdr:nvCxnSpPr>
      <xdr:spPr>
        <a:xfrm>
          <a:off x="9639300" y="13468824"/>
          <a:ext cx="8382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95724</xdr:rowOff>
    </xdr:from>
    <xdr:to>
      <xdr:col>14</xdr:col>
      <xdr:colOff>28575</xdr:colOff>
      <xdr:row>78</xdr:row>
      <xdr:rowOff>113638</xdr:rowOff>
    </xdr:to>
    <xdr:cxnSp macro="">
      <xdr:nvCxnSpPr>
        <xdr:cNvPr id="401" name="直線コネクタ 400"/>
        <xdr:cNvCxnSpPr/>
      </xdr:nvCxnSpPr>
      <xdr:spPr>
        <a:xfrm flipV="1">
          <a:off x="8750300" y="13468824"/>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59699</xdr:rowOff>
    </xdr:from>
    <xdr:to>
      <xdr:col>15</xdr:col>
      <xdr:colOff>231775</xdr:colOff>
      <xdr:row>78</xdr:row>
      <xdr:rowOff>161299</xdr:rowOff>
    </xdr:to>
    <xdr:sp macro="" textlink="">
      <xdr:nvSpPr>
        <xdr:cNvPr id="411" name="円/楕円 410"/>
        <xdr:cNvSpPr/>
      </xdr:nvSpPr>
      <xdr:spPr>
        <a:xfrm>
          <a:off x="10426700" y="134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12598</xdr:rowOff>
    </xdr:from>
    <xdr:ext cx="534377" cy="259045"/>
    <xdr:sp macro="" textlink="">
      <xdr:nvSpPr>
        <xdr:cNvPr id="412" name="普通建設事業費 （ うち新規整備　）該当値テキスト"/>
        <xdr:cNvSpPr txBox="1"/>
      </xdr:nvSpPr>
      <xdr:spPr>
        <a:xfrm>
          <a:off x="10528300" y="13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44924</xdr:rowOff>
    </xdr:from>
    <xdr:to>
      <xdr:col>14</xdr:col>
      <xdr:colOff>79375</xdr:colOff>
      <xdr:row>78</xdr:row>
      <xdr:rowOff>146524</xdr:rowOff>
    </xdr:to>
    <xdr:sp macro="" textlink="">
      <xdr:nvSpPr>
        <xdr:cNvPr id="413" name="円/楕円 412"/>
        <xdr:cNvSpPr/>
      </xdr:nvSpPr>
      <xdr:spPr>
        <a:xfrm>
          <a:off x="9588500" y="134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137651</xdr:rowOff>
    </xdr:from>
    <xdr:ext cx="534377" cy="259045"/>
    <xdr:sp macro="" textlink="">
      <xdr:nvSpPr>
        <xdr:cNvPr id="414" name="テキスト ボックス 413"/>
        <xdr:cNvSpPr txBox="1"/>
      </xdr:nvSpPr>
      <xdr:spPr>
        <a:xfrm>
          <a:off x="9372111" y="135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62838</xdr:rowOff>
    </xdr:from>
    <xdr:to>
      <xdr:col>12</xdr:col>
      <xdr:colOff>561975</xdr:colOff>
      <xdr:row>78</xdr:row>
      <xdr:rowOff>164438</xdr:rowOff>
    </xdr:to>
    <xdr:sp macro="" textlink="">
      <xdr:nvSpPr>
        <xdr:cNvPr id="415" name="円/楕円 414"/>
        <xdr:cNvSpPr/>
      </xdr:nvSpPr>
      <xdr:spPr>
        <a:xfrm>
          <a:off x="8699500" y="134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155565</xdr:rowOff>
    </xdr:from>
    <xdr:ext cx="534377" cy="259045"/>
    <xdr:sp macro="" textlink="">
      <xdr:nvSpPr>
        <xdr:cNvPr id="416" name="テキスト ボックス 415"/>
        <xdr:cNvSpPr txBox="1"/>
      </xdr:nvSpPr>
      <xdr:spPr>
        <a:xfrm>
          <a:off x="8483111" y="135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151363</xdr:rowOff>
    </xdr:from>
    <xdr:to>
      <xdr:col>15</xdr:col>
      <xdr:colOff>180975</xdr:colOff>
      <xdr:row>99</xdr:row>
      <xdr:rowOff>7790</xdr:rowOff>
    </xdr:to>
    <xdr:cxnSp macro="">
      <xdr:nvCxnSpPr>
        <xdr:cNvPr id="445" name="直線コネクタ 444"/>
        <xdr:cNvCxnSpPr/>
      </xdr:nvCxnSpPr>
      <xdr:spPr>
        <a:xfrm>
          <a:off x="9639300" y="16953463"/>
          <a:ext cx="8382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151363</xdr:rowOff>
    </xdr:from>
    <xdr:to>
      <xdr:col>14</xdr:col>
      <xdr:colOff>28575</xdr:colOff>
      <xdr:row>98</xdr:row>
      <xdr:rowOff>161007</xdr:rowOff>
    </xdr:to>
    <xdr:cxnSp macro="">
      <xdr:nvCxnSpPr>
        <xdr:cNvPr id="448" name="直線コネクタ 447"/>
        <xdr:cNvCxnSpPr/>
      </xdr:nvCxnSpPr>
      <xdr:spPr>
        <a:xfrm flipV="1">
          <a:off x="8750300" y="16953463"/>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128440</xdr:rowOff>
    </xdr:from>
    <xdr:to>
      <xdr:col>15</xdr:col>
      <xdr:colOff>231775</xdr:colOff>
      <xdr:row>99</xdr:row>
      <xdr:rowOff>58590</xdr:rowOff>
    </xdr:to>
    <xdr:sp macro="" textlink="">
      <xdr:nvSpPr>
        <xdr:cNvPr id="458" name="円/楕円 457"/>
        <xdr:cNvSpPr/>
      </xdr:nvSpPr>
      <xdr:spPr>
        <a:xfrm>
          <a:off x="10426700" y="169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43367</xdr:rowOff>
    </xdr:from>
    <xdr:ext cx="534377" cy="259045"/>
    <xdr:sp macro="" textlink="">
      <xdr:nvSpPr>
        <xdr:cNvPr id="459" name="普通建設事業費 （ うち更新整備　）該当値テキスト"/>
        <xdr:cNvSpPr txBox="1"/>
      </xdr:nvSpPr>
      <xdr:spPr>
        <a:xfrm>
          <a:off x="10528300" y="168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100563</xdr:rowOff>
    </xdr:from>
    <xdr:to>
      <xdr:col>14</xdr:col>
      <xdr:colOff>79375</xdr:colOff>
      <xdr:row>99</xdr:row>
      <xdr:rowOff>30713</xdr:rowOff>
    </xdr:to>
    <xdr:sp macro="" textlink="">
      <xdr:nvSpPr>
        <xdr:cNvPr id="460" name="円/楕円 459"/>
        <xdr:cNvSpPr/>
      </xdr:nvSpPr>
      <xdr:spPr>
        <a:xfrm>
          <a:off x="9588500" y="169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21840</xdr:rowOff>
    </xdr:from>
    <xdr:ext cx="534377" cy="259045"/>
    <xdr:sp macro="" textlink="">
      <xdr:nvSpPr>
        <xdr:cNvPr id="461" name="テキスト ボックス 460"/>
        <xdr:cNvSpPr txBox="1"/>
      </xdr:nvSpPr>
      <xdr:spPr>
        <a:xfrm>
          <a:off x="9372111" y="169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110207</xdr:rowOff>
    </xdr:from>
    <xdr:to>
      <xdr:col>12</xdr:col>
      <xdr:colOff>561975</xdr:colOff>
      <xdr:row>99</xdr:row>
      <xdr:rowOff>40357</xdr:rowOff>
    </xdr:to>
    <xdr:sp macro="" textlink="">
      <xdr:nvSpPr>
        <xdr:cNvPr id="462" name="円/楕円 461"/>
        <xdr:cNvSpPr/>
      </xdr:nvSpPr>
      <xdr:spPr>
        <a:xfrm>
          <a:off x="8699500" y="169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31484</xdr:rowOff>
    </xdr:from>
    <xdr:ext cx="534377" cy="259045"/>
    <xdr:sp macro="" textlink="">
      <xdr:nvSpPr>
        <xdr:cNvPr id="463" name="テキスト ボックス 462"/>
        <xdr:cNvSpPr txBox="1"/>
      </xdr:nvSpPr>
      <xdr:spPr>
        <a:xfrm>
          <a:off x="8483111" y="170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95452</xdr:rowOff>
    </xdr:from>
    <xdr:to>
      <xdr:col>23</xdr:col>
      <xdr:colOff>517525</xdr:colOff>
      <xdr:row>79</xdr:row>
      <xdr:rowOff>95608</xdr:rowOff>
    </xdr:to>
    <xdr:cxnSp macro="">
      <xdr:nvCxnSpPr>
        <xdr:cNvPr id="610" name="直線コネクタ 609"/>
        <xdr:cNvCxnSpPr/>
      </xdr:nvCxnSpPr>
      <xdr:spPr>
        <a:xfrm flipV="1">
          <a:off x="15481300" y="13640002"/>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91797</xdr:rowOff>
    </xdr:from>
    <xdr:to>
      <xdr:col>22</xdr:col>
      <xdr:colOff>365125</xdr:colOff>
      <xdr:row>79</xdr:row>
      <xdr:rowOff>95608</xdr:rowOff>
    </xdr:to>
    <xdr:cxnSp macro="">
      <xdr:nvCxnSpPr>
        <xdr:cNvPr id="613" name="直線コネクタ 612"/>
        <xdr:cNvCxnSpPr/>
      </xdr:nvCxnSpPr>
      <xdr:spPr>
        <a:xfrm>
          <a:off x="14592300" y="1363634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88142</xdr:rowOff>
    </xdr:from>
    <xdr:to>
      <xdr:col>21</xdr:col>
      <xdr:colOff>161925</xdr:colOff>
      <xdr:row>79</xdr:row>
      <xdr:rowOff>91797</xdr:rowOff>
    </xdr:to>
    <xdr:cxnSp macro="">
      <xdr:nvCxnSpPr>
        <xdr:cNvPr id="616" name="直線コネクタ 615"/>
        <xdr:cNvCxnSpPr/>
      </xdr:nvCxnSpPr>
      <xdr:spPr>
        <a:xfrm>
          <a:off x="13703300" y="13632692"/>
          <a:ext cx="8890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88142</xdr:rowOff>
    </xdr:from>
    <xdr:to>
      <xdr:col>19</xdr:col>
      <xdr:colOff>644525</xdr:colOff>
      <xdr:row>79</xdr:row>
      <xdr:rowOff>88221</xdr:rowOff>
    </xdr:to>
    <xdr:cxnSp macro="">
      <xdr:nvCxnSpPr>
        <xdr:cNvPr id="619" name="直線コネクタ 618"/>
        <xdr:cNvCxnSpPr/>
      </xdr:nvCxnSpPr>
      <xdr:spPr>
        <a:xfrm flipV="1">
          <a:off x="12814300" y="1363269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44652</xdr:rowOff>
    </xdr:from>
    <xdr:to>
      <xdr:col>23</xdr:col>
      <xdr:colOff>568325</xdr:colOff>
      <xdr:row>79</xdr:row>
      <xdr:rowOff>146252</xdr:rowOff>
    </xdr:to>
    <xdr:sp macro="" textlink="">
      <xdr:nvSpPr>
        <xdr:cNvPr id="629" name="円/楕円 628"/>
        <xdr:cNvSpPr/>
      </xdr:nvSpPr>
      <xdr:spPr>
        <a:xfrm>
          <a:off x="16268700" y="135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131029</xdr:rowOff>
    </xdr:from>
    <xdr:ext cx="469744" cy="259045"/>
    <xdr:sp macro="" textlink="">
      <xdr:nvSpPr>
        <xdr:cNvPr id="630" name="公債費該当値テキスト"/>
        <xdr:cNvSpPr txBox="1"/>
      </xdr:nvSpPr>
      <xdr:spPr>
        <a:xfrm>
          <a:off x="16370300" y="135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44808</xdr:rowOff>
    </xdr:from>
    <xdr:to>
      <xdr:col>22</xdr:col>
      <xdr:colOff>415925</xdr:colOff>
      <xdr:row>79</xdr:row>
      <xdr:rowOff>146408</xdr:rowOff>
    </xdr:to>
    <xdr:sp macro="" textlink="">
      <xdr:nvSpPr>
        <xdr:cNvPr id="631" name="円/楕円 630"/>
        <xdr:cNvSpPr/>
      </xdr:nvSpPr>
      <xdr:spPr>
        <a:xfrm>
          <a:off x="15430500" y="135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137535</xdr:rowOff>
    </xdr:from>
    <xdr:ext cx="469744" cy="259045"/>
    <xdr:sp macro="" textlink="">
      <xdr:nvSpPr>
        <xdr:cNvPr id="632" name="テキスト ボックス 631"/>
        <xdr:cNvSpPr txBox="1"/>
      </xdr:nvSpPr>
      <xdr:spPr>
        <a:xfrm>
          <a:off x="15246427" y="136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40997</xdr:rowOff>
    </xdr:from>
    <xdr:to>
      <xdr:col>21</xdr:col>
      <xdr:colOff>212725</xdr:colOff>
      <xdr:row>79</xdr:row>
      <xdr:rowOff>142597</xdr:rowOff>
    </xdr:to>
    <xdr:sp macro="" textlink="">
      <xdr:nvSpPr>
        <xdr:cNvPr id="633" name="円/楕円 632"/>
        <xdr:cNvSpPr/>
      </xdr:nvSpPr>
      <xdr:spPr>
        <a:xfrm>
          <a:off x="14541500" y="13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133724</xdr:rowOff>
    </xdr:from>
    <xdr:ext cx="469744" cy="259045"/>
    <xdr:sp macro="" textlink="">
      <xdr:nvSpPr>
        <xdr:cNvPr id="634" name="テキスト ボックス 633"/>
        <xdr:cNvSpPr txBox="1"/>
      </xdr:nvSpPr>
      <xdr:spPr>
        <a:xfrm>
          <a:off x="14357427" y="136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37342</xdr:rowOff>
    </xdr:from>
    <xdr:to>
      <xdr:col>20</xdr:col>
      <xdr:colOff>9525</xdr:colOff>
      <xdr:row>79</xdr:row>
      <xdr:rowOff>138942</xdr:rowOff>
    </xdr:to>
    <xdr:sp macro="" textlink="">
      <xdr:nvSpPr>
        <xdr:cNvPr id="635" name="円/楕円 634"/>
        <xdr:cNvSpPr/>
      </xdr:nvSpPr>
      <xdr:spPr>
        <a:xfrm>
          <a:off x="13652500" y="135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130069</xdr:rowOff>
    </xdr:from>
    <xdr:ext cx="469744" cy="259045"/>
    <xdr:sp macro="" textlink="">
      <xdr:nvSpPr>
        <xdr:cNvPr id="636" name="テキスト ボックス 635"/>
        <xdr:cNvSpPr txBox="1"/>
      </xdr:nvSpPr>
      <xdr:spPr>
        <a:xfrm>
          <a:off x="13468427" y="136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37421</xdr:rowOff>
    </xdr:from>
    <xdr:to>
      <xdr:col>18</xdr:col>
      <xdr:colOff>492125</xdr:colOff>
      <xdr:row>79</xdr:row>
      <xdr:rowOff>139021</xdr:rowOff>
    </xdr:to>
    <xdr:sp macro="" textlink="">
      <xdr:nvSpPr>
        <xdr:cNvPr id="637" name="円/楕円 636"/>
        <xdr:cNvSpPr/>
      </xdr:nvSpPr>
      <xdr:spPr>
        <a:xfrm>
          <a:off x="12763500" y="135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130148</xdr:rowOff>
    </xdr:from>
    <xdr:ext cx="469744" cy="259045"/>
    <xdr:sp macro="" textlink="">
      <xdr:nvSpPr>
        <xdr:cNvPr id="638" name="テキスト ボックス 637"/>
        <xdr:cNvSpPr txBox="1"/>
      </xdr:nvSpPr>
      <xdr:spPr>
        <a:xfrm>
          <a:off x="12579427" y="136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148760</xdr:rowOff>
    </xdr:from>
    <xdr:to>
      <xdr:col>23</xdr:col>
      <xdr:colOff>517525</xdr:colOff>
      <xdr:row>99</xdr:row>
      <xdr:rowOff>22332</xdr:rowOff>
    </xdr:to>
    <xdr:cxnSp macro="">
      <xdr:nvCxnSpPr>
        <xdr:cNvPr id="667" name="直線コネクタ 666"/>
        <xdr:cNvCxnSpPr/>
      </xdr:nvCxnSpPr>
      <xdr:spPr>
        <a:xfrm flipV="1">
          <a:off x="15481300" y="16950860"/>
          <a:ext cx="8382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22332</xdr:rowOff>
    </xdr:from>
    <xdr:to>
      <xdr:col>22</xdr:col>
      <xdr:colOff>365125</xdr:colOff>
      <xdr:row>99</xdr:row>
      <xdr:rowOff>39615</xdr:rowOff>
    </xdr:to>
    <xdr:cxnSp macro="">
      <xdr:nvCxnSpPr>
        <xdr:cNvPr id="670" name="直線コネクタ 669"/>
        <xdr:cNvCxnSpPr/>
      </xdr:nvCxnSpPr>
      <xdr:spPr>
        <a:xfrm flipV="1">
          <a:off x="14592300" y="16995882"/>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169732</xdr:rowOff>
    </xdr:from>
    <xdr:to>
      <xdr:col>21</xdr:col>
      <xdr:colOff>161925</xdr:colOff>
      <xdr:row>99</xdr:row>
      <xdr:rowOff>39615</xdr:rowOff>
    </xdr:to>
    <xdr:cxnSp macro="">
      <xdr:nvCxnSpPr>
        <xdr:cNvPr id="673" name="直線コネクタ 672"/>
        <xdr:cNvCxnSpPr/>
      </xdr:nvCxnSpPr>
      <xdr:spPr>
        <a:xfrm>
          <a:off x="13703300" y="16800382"/>
          <a:ext cx="889000" cy="2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169732</xdr:rowOff>
    </xdr:from>
    <xdr:to>
      <xdr:col>19</xdr:col>
      <xdr:colOff>644525</xdr:colOff>
      <xdr:row>99</xdr:row>
      <xdr:rowOff>4660</xdr:rowOff>
    </xdr:to>
    <xdr:cxnSp macro="">
      <xdr:nvCxnSpPr>
        <xdr:cNvPr id="676" name="直線コネクタ 675"/>
        <xdr:cNvCxnSpPr/>
      </xdr:nvCxnSpPr>
      <xdr:spPr>
        <a:xfrm flipV="1">
          <a:off x="12814300" y="16800382"/>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97960</xdr:rowOff>
    </xdr:from>
    <xdr:to>
      <xdr:col>23</xdr:col>
      <xdr:colOff>568325</xdr:colOff>
      <xdr:row>99</xdr:row>
      <xdr:rowOff>28110</xdr:rowOff>
    </xdr:to>
    <xdr:sp macro="" textlink="">
      <xdr:nvSpPr>
        <xdr:cNvPr id="686" name="円/楕円 685"/>
        <xdr:cNvSpPr/>
      </xdr:nvSpPr>
      <xdr:spPr>
        <a:xfrm>
          <a:off x="16268700" y="169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142982</xdr:rowOff>
    </xdr:from>
    <xdr:to>
      <xdr:col>22</xdr:col>
      <xdr:colOff>415925</xdr:colOff>
      <xdr:row>99</xdr:row>
      <xdr:rowOff>73132</xdr:rowOff>
    </xdr:to>
    <xdr:sp macro="" textlink="">
      <xdr:nvSpPr>
        <xdr:cNvPr id="688" name="円/楕円 687"/>
        <xdr:cNvSpPr/>
      </xdr:nvSpPr>
      <xdr:spPr>
        <a:xfrm>
          <a:off x="15430500" y="169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64259</xdr:rowOff>
    </xdr:from>
    <xdr:ext cx="534377" cy="259045"/>
    <xdr:sp macro="" textlink="">
      <xdr:nvSpPr>
        <xdr:cNvPr id="689" name="テキスト ボックス 688"/>
        <xdr:cNvSpPr txBox="1"/>
      </xdr:nvSpPr>
      <xdr:spPr>
        <a:xfrm>
          <a:off x="15214111" y="170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160265</xdr:rowOff>
    </xdr:from>
    <xdr:to>
      <xdr:col>21</xdr:col>
      <xdr:colOff>212725</xdr:colOff>
      <xdr:row>99</xdr:row>
      <xdr:rowOff>90415</xdr:rowOff>
    </xdr:to>
    <xdr:sp macro="" textlink="">
      <xdr:nvSpPr>
        <xdr:cNvPr id="690" name="円/楕円 689"/>
        <xdr:cNvSpPr/>
      </xdr:nvSpPr>
      <xdr:spPr>
        <a:xfrm>
          <a:off x="14541500" y="16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81542</xdr:rowOff>
    </xdr:from>
    <xdr:ext cx="469744" cy="259045"/>
    <xdr:sp macro="" textlink="">
      <xdr:nvSpPr>
        <xdr:cNvPr id="691" name="テキスト ボックス 690"/>
        <xdr:cNvSpPr txBox="1"/>
      </xdr:nvSpPr>
      <xdr:spPr>
        <a:xfrm>
          <a:off x="14357427" y="1705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118932</xdr:rowOff>
    </xdr:from>
    <xdr:to>
      <xdr:col>20</xdr:col>
      <xdr:colOff>9525</xdr:colOff>
      <xdr:row>98</xdr:row>
      <xdr:rowOff>49082</xdr:rowOff>
    </xdr:to>
    <xdr:sp macro="" textlink="">
      <xdr:nvSpPr>
        <xdr:cNvPr id="692" name="円/楕円 691"/>
        <xdr:cNvSpPr/>
      </xdr:nvSpPr>
      <xdr:spPr>
        <a:xfrm>
          <a:off x="13652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65609</xdr:rowOff>
    </xdr:from>
    <xdr:ext cx="599010" cy="259045"/>
    <xdr:sp macro="" textlink="">
      <xdr:nvSpPr>
        <xdr:cNvPr id="693" name="テキスト ボックス 692"/>
        <xdr:cNvSpPr txBox="1"/>
      </xdr:nvSpPr>
      <xdr:spPr>
        <a:xfrm>
          <a:off x="13403794" y="1652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125310</xdr:rowOff>
    </xdr:from>
    <xdr:to>
      <xdr:col>18</xdr:col>
      <xdr:colOff>492125</xdr:colOff>
      <xdr:row>99</xdr:row>
      <xdr:rowOff>55460</xdr:rowOff>
    </xdr:to>
    <xdr:sp macro="" textlink="">
      <xdr:nvSpPr>
        <xdr:cNvPr id="694" name="円/楕円 693"/>
        <xdr:cNvSpPr/>
      </xdr:nvSpPr>
      <xdr:spPr>
        <a:xfrm>
          <a:off x="12763500" y="169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46587</xdr:rowOff>
    </xdr:from>
    <xdr:ext cx="534377" cy="259045"/>
    <xdr:sp macro="" textlink="">
      <xdr:nvSpPr>
        <xdr:cNvPr id="695" name="テキスト ボックス 694"/>
        <xdr:cNvSpPr txBox="1"/>
      </xdr:nvSpPr>
      <xdr:spPr>
        <a:xfrm>
          <a:off x="12547111" y="1702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16511</xdr:rowOff>
    </xdr:from>
    <xdr:to>
      <xdr:col>32</xdr:col>
      <xdr:colOff>187325</xdr:colOff>
      <xdr:row>59</xdr:row>
      <xdr:rowOff>29031</xdr:rowOff>
    </xdr:to>
    <xdr:cxnSp macro="">
      <xdr:nvCxnSpPr>
        <xdr:cNvPr id="779" name="直線コネクタ 778"/>
        <xdr:cNvCxnSpPr/>
      </xdr:nvCxnSpPr>
      <xdr:spPr>
        <a:xfrm>
          <a:off x="21323300" y="10132061"/>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2033</xdr:rowOff>
    </xdr:from>
    <xdr:to>
      <xdr:col>31</xdr:col>
      <xdr:colOff>34925</xdr:colOff>
      <xdr:row>59</xdr:row>
      <xdr:rowOff>16511</xdr:rowOff>
    </xdr:to>
    <xdr:cxnSp macro="">
      <xdr:nvCxnSpPr>
        <xdr:cNvPr id="782" name="直線コネクタ 781"/>
        <xdr:cNvCxnSpPr/>
      </xdr:nvCxnSpPr>
      <xdr:spPr>
        <a:xfrm>
          <a:off x="20434300" y="101175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2033</xdr:rowOff>
    </xdr:from>
    <xdr:to>
      <xdr:col>29</xdr:col>
      <xdr:colOff>517525</xdr:colOff>
      <xdr:row>59</xdr:row>
      <xdr:rowOff>5234</xdr:rowOff>
    </xdr:to>
    <xdr:cxnSp macro="">
      <xdr:nvCxnSpPr>
        <xdr:cNvPr id="785" name="直線コネクタ 784"/>
        <xdr:cNvCxnSpPr/>
      </xdr:nvCxnSpPr>
      <xdr:spPr>
        <a:xfrm flipV="1">
          <a:off x="19545300" y="1011758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5234</xdr:rowOff>
    </xdr:from>
    <xdr:to>
      <xdr:col>28</xdr:col>
      <xdr:colOff>314325</xdr:colOff>
      <xdr:row>59</xdr:row>
      <xdr:rowOff>24809</xdr:rowOff>
    </xdr:to>
    <xdr:cxnSp macro="">
      <xdr:nvCxnSpPr>
        <xdr:cNvPr id="788" name="直線コネクタ 787"/>
        <xdr:cNvCxnSpPr/>
      </xdr:nvCxnSpPr>
      <xdr:spPr>
        <a:xfrm flipV="1">
          <a:off x="18656300" y="10120784"/>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149681</xdr:rowOff>
    </xdr:from>
    <xdr:to>
      <xdr:col>32</xdr:col>
      <xdr:colOff>238125</xdr:colOff>
      <xdr:row>59</xdr:row>
      <xdr:rowOff>79831</xdr:rowOff>
    </xdr:to>
    <xdr:sp macro="" textlink="">
      <xdr:nvSpPr>
        <xdr:cNvPr id="798" name="円/楕円 797"/>
        <xdr:cNvSpPr/>
      </xdr:nvSpPr>
      <xdr:spPr>
        <a:xfrm>
          <a:off x="22110700" y="100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137161</xdr:rowOff>
    </xdr:from>
    <xdr:to>
      <xdr:col>31</xdr:col>
      <xdr:colOff>85725</xdr:colOff>
      <xdr:row>59</xdr:row>
      <xdr:rowOff>67311</xdr:rowOff>
    </xdr:to>
    <xdr:sp macro="" textlink="">
      <xdr:nvSpPr>
        <xdr:cNvPr id="800" name="円/楕円 799"/>
        <xdr:cNvSpPr/>
      </xdr:nvSpPr>
      <xdr:spPr>
        <a:xfrm>
          <a:off x="21272500" y="100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83838</xdr:rowOff>
    </xdr:from>
    <xdr:ext cx="469744" cy="259045"/>
    <xdr:sp macro="" textlink="">
      <xdr:nvSpPr>
        <xdr:cNvPr id="801" name="テキスト ボックス 800"/>
        <xdr:cNvSpPr txBox="1"/>
      </xdr:nvSpPr>
      <xdr:spPr>
        <a:xfrm>
          <a:off x="21088427" y="985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122683</xdr:rowOff>
    </xdr:from>
    <xdr:to>
      <xdr:col>29</xdr:col>
      <xdr:colOff>568325</xdr:colOff>
      <xdr:row>59</xdr:row>
      <xdr:rowOff>52833</xdr:rowOff>
    </xdr:to>
    <xdr:sp macro="" textlink="">
      <xdr:nvSpPr>
        <xdr:cNvPr id="802" name="円/楕円 801"/>
        <xdr:cNvSpPr/>
      </xdr:nvSpPr>
      <xdr:spPr>
        <a:xfrm>
          <a:off x="20383500" y="100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69360</xdr:rowOff>
    </xdr:from>
    <xdr:ext cx="534377" cy="259045"/>
    <xdr:sp macro="" textlink="">
      <xdr:nvSpPr>
        <xdr:cNvPr id="803" name="テキスト ボックス 802"/>
        <xdr:cNvSpPr txBox="1"/>
      </xdr:nvSpPr>
      <xdr:spPr>
        <a:xfrm>
          <a:off x="20167111" y="98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125884</xdr:rowOff>
    </xdr:from>
    <xdr:to>
      <xdr:col>28</xdr:col>
      <xdr:colOff>365125</xdr:colOff>
      <xdr:row>59</xdr:row>
      <xdr:rowOff>56034</xdr:rowOff>
    </xdr:to>
    <xdr:sp macro="" textlink="">
      <xdr:nvSpPr>
        <xdr:cNvPr id="804" name="円/楕円 803"/>
        <xdr:cNvSpPr/>
      </xdr:nvSpPr>
      <xdr:spPr>
        <a:xfrm>
          <a:off x="19494500" y="100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72561</xdr:rowOff>
    </xdr:from>
    <xdr:ext cx="534377" cy="259045"/>
    <xdr:sp macro="" textlink="">
      <xdr:nvSpPr>
        <xdr:cNvPr id="805" name="テキスト ボックス 804"/>
        <xdr:cNvSpPr txBox="1"/>
      </xdr:nvSpPr>
      <xdr:spPr>
        <a:xfrm>
          <a:off x="19278111" y="98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145459</xdr:rowOff>
    </xdr:from>
    <xdr:to>
      <xdr:col>27</xdr:col>
      <xdr:colOff>161925</xdr:colOff>
      <xdr:row>59</xdr:row>
      <xdr:rowOff>75609</xdr:rowOff>
    </xdr:to>
    <xdr:sp macro="" textlink="">
      <xdr:nvSpPr>
        <xdr:cNvPr id="806" name="円/楕円 805"/>
        <xdr:cNvSpPr/>
      </xdr:nvSpPr>
      <xdr:spPr>
        <a:xfrm>
          <a:off x="18605500" y="100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66736</xdr:rowOff>
    </xdr:from>
    <xdr:ext cx="469744" cy="259045"/>
    <xdr:sp macro="" textlink="">
      <xdr:nvSpPr>
        <xdr:cNvPr id="807" name="テキスト ボックス 806"/>
        <xdr:cNvSpPr txBox="1"/>
      </xdr:nvSpPr>
      <xdr:spPr>
        <a:xfrm>
          <a:off x="18421427" y="10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111280</xdr:rowOff>
    </xdr:from>
    <xdr:to>
      <xdr:col>32</xdr:col>
      <xdr:colOff>187325</xdr:colOff>
      <xdr:row>77</xdr:row>
      <xdr:rowOff>114303</xdr:rowOff>
    </xdr:to>
    <xdr:cxnSp macro="">
      <xdr:nvCxnSpPr>
        <xdr:cNvPr id="834" name="直線コネクタ 833"/>
        <xdr:cNvCxnSpPr/>
      </xdr:nvCxnSpPr>
      <xdr:spPr>
        <a:xfrm flipV="1">
          <a:off x="21323300" y="13312930"/>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114303</xdr:rowOff>
    </xdr:from>
    <xdr:to>
      <xdr:col>31</xdr:col>
      <xdr:colOff>34925</xdr:colOff>
      <xdr:row>77</xdr:row>
      <xdr:rowOff>121286</xdr:rowOff>
    </xdr:to>
    <xdr:cxnSp macro="">
      <xdr:nvCxnSpPr>
        <xdr:cNvPr id="837" name="直線コネクタ 836"/>
        <xdr:cNvCxnSpPr/>
      </xdr:nvCxnSpPr>
      <xdr:spPr>
        <a:xfrm flipV="1">
          <a:off x="20434300" y="13315953"/>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121286</xdr:rowOff>
    </xdr:from>
    <xdr:to>
      <xdr:col>29</xdr:col>
      <xdr:colOff>517525</xdr:colOff>
      <xdr:row>77</xdr:row>
      <xdr:rowOff>138525</xdr:rowOff>
    </xdr:to>
    <xdr:cxnSp macro="">
      <xdr:nvCxnSpPr>
        <xdr:cNvPr id="840" name="直線コネクタ 839"/>
        <xdr:cNvCxnSpPr/>
      </xdr:nvCxnSpPr>
      <xdr:spPr>
        <a:xfrm flipV="1">
          <a:off x="19545300" y="13322936"/>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138525</xdr:rowOff>
    </xdr:from>
    <xdr:to>
      <xdr:col>28</xdr:col>
      <xdr:colOff>314325</xdr:colOff>
      <xdr:row>77</xdr:row>
      <xdr:rowOff>142256</xdr:rowOff>
    </xdr:to>
    <xdr:cxnSp macro="">
      <xdr:nvCxnSpPr>
        <xdr:cNvPr id="843" name="直線コネクタ 842"/>
        <xdr:cNvCxnSpPr/>
      </xdr:nvCxnSpPr>
      <xdr:spPr>
        <a:xfrm flipV="1">
          <a:off x="18656300" y="13340175"/>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60480</xdr:rowOff>
    </xdr:from>
    <xdr:to>
      <xdr:col>32</xdr:col>
      <xdr:colOff>238125</xdr:colOff>
      <xdr:row>77</xdr:row>
      <xdr:rowOff>162080</xdr:rowOff>
    </xdr:to>
    <xdr:sp macro="" textlink="">
      <xdr:nvSpPr>
        <xdr:cNvPr id="853" name="円/楕円 852"/>
        <xdr:cNvSpPr/>
      </xdr:nvSpPr>
      <xdr:spPr>
        <a:xfrm>
          <a:off x="22110700" y="132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146857</xdr:rowOff>
    </xdr:from>
    <xdr:ext cx="534377" cy="259045"/>
    <xdr:sp macro="" textlink="">
      <xdr:nvSpPr>
        <xdr:cNvPr id="854" name="繰出金該当値テキスト"/>
        <xdr:cNvSpPr txBox="1"/>
      </xdr:nvSpPr>
      <xdr:spPr>
        <a:xfrm>
          <a:off x="22212300" y="131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63503</xdr:rowOff>
    </xdr:from>
    <xdr:to>
      <xdr:col>31</xdr:col>
      <xdr:colOff>85725</xdr:colOff>
      <xdr:row>77</xdr:row>
      <xdr:rowOff>165103</xdr:rowOff>
    </xdr:to>
    <xdr:sp macro="" textlink="">
      <xdr:nvSpPr>
        <xdr:cNvPr id="855" name="円/楕円 854"/>
        <xdr:cNvSpPr/>
      </xdr:nvSpPr>
      <xdr:spPr>
        <a:xfrm>
          <a:off x="21272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156230</xdr:rowOff>
    </xdr:from>
    <xdr:ext cx="534377" cy="259045"/>
    <xdr:sp macro="" textlink="">
      <xdr:nvSpPr>
        <xdr:cNvPr id="856" name="テキスト ボックス 855"/>
        <xdr:cNvSpPr txBox="1"/>
      </xdr:nvSpPr>
      <xdr:spPr>
        <a:xfrm>
          <a:off x="21056111" y="133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70486</xdr:rowOff>
    </xdr:from>
    <xdr:to>
      <xdr:col>29</xdr:col>
      <xdr:colOff>568325</xdr:colOff>
      <xdr:row>78</xdr:row>
      <xdr:rowOff>636</xdr:rowOff>
    </xdr:to>
    <xdr:sp macro="" textlink="">
      <xdr:nvSpPr>
        <xdr:cNvPr id="857" name="円/楕円 856"/>
        <xdr:cNvSpPr/>
      </xdr:nvSpPr>
      <xdr:spPr>
        <a:xfrm>
          <a:off x="203835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163213</xdr:rowOff>
    </xdr:from>
    <xdr:ext cx="534377" cy="259045"/>
    <xdr:sp macro="" textlink="">
      <xdr:nvSpPr>
        <xdr:cNvPr id="858" name="テキスト ボックス 857"/>
        <xdr:cNvSpPr txBox="1"/>
      </xdr:nvSpPr>
      <xdr:spPr>
        <a:xfrm>
          <a:off x="20167111" y="133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87725</xdr:rowOff>
    </xdr:from>
    <xdr:to>
      <xdr:col>28</xdr:col>
      <xdr:colOff>365125</xdr:colOff>
      <xdr:row>78</xdr:row>
      <xdr:rowOff>17875</xdr:rowOff>
    </xdr:to>
    <xdr:sp macro="" textlink="">
      <xdr:nvSpPr>
        <xdr:cNvPr id="859" name="円/楕円 858"/>
        <xdr:cNvSpPr/>
      </xdr:nvSpPr>
      <xdr:spPr>
        <a:xfrm>
          <a:off x="19494500" y="132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9002</xdr:rowOff>
    </xdr:from>
    <xdr:ext cx="534377" cy="259045"/>
    <xdr:sp macro="" textlink="">
      <xdr:nvSpPr>
        <xdr:cNvPr id="860" name="テキスト ボックス 859"/>
        <xdr:cNvSpPr txBox="1"/>
      </xdr:nvSpPr>
      <xdr:spPr>
        <a:xfrm>
          <a:off x="19278111" y="133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91456</xdr:rowOff>
    </xdr:from>
    <xdr:to>
      <xdr:col>27</xdr:col>
      <xdr:colOff>161925</xdr:colOff>
      <xdr:row>78</xdr:row>
      <xdr:rowOff>21606</xdr:rowOff>
    </xdr:to>
    <xdr:sp macro="" textlink="">
      <xdr:nvSpPr>
        <xdr:cNvPr id="861" name="円/楕円 860"/>
        <xdr:cNvSpPr/>
      </xdr:nvSpPr>
      <xdr:spPr>
        <a:xfrm>
          <a:off x="18605500" y="132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12733</xdr:rowOff>
    </xdr:from>
    <xdr:ext cx="534377" cy="259045"/>
    <xdr:sp macro="" textlink="">
      <xdr:nvSpPr>
        <xdr:cNvPr id="862" name="テキスト ボックス 861"/>
        <xdr:cNvSpPr txBox="1"/>
      </xdr:nvSpPr>
      <xdr:spPr>
        <a:xfrm>
          <a:off x="18389111" y="13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863,012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207,192</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6,340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ほぼ同じ傾向にある。扶助費は、住民一人当たり</a:t>
          </a:r>
          <a:r>
            <a:rPr kumimoji="1" lang="en-US" altLang="ja-JP" sz="1100">
              <a:solidFill>
                <a:schemeClr val="dk1"/>
              </a:solidFill>
              <a:effectLst/>
              <a:latin typeface="+mn-lt"/>
              <a:ea typeface="+mn-ea"/>
              <a:cs typeface="+mn-cs"/>
            </a:rPr>
            <a:t>45,803</a:t>
          </a:r>
          <a:r>
            <a:rPr kumimoji="1" lang="ja-JP" altLang="ja-JP" sz="1100">
              <a:solidFill>
                <a:schemeClr val="dk1"/>
              </a:solidFill>
              <a:effectLst/>
              <a:latin typeface="+mn-lt"/>
              <a:ea typeface="+mn-ea"/>
              <a:cs typeface="+mn-cs"/>
            </a:rPr>
            <a:t>円となっており、類似団体と比較して一人当たりのコストが</a:t>
          </a:r>
          <a:r>
            <a:rPr kumimoji="1" lang="en-US" altLang="ja-JP" sz="1100">
              <a:solidFill>
                <a:schemeClr val="dk1"/>
              </a:solidFill>
              <a:effectLst/>
              <a:latin typeface="+mn-lt"/>
              <a:ea typeface="+mn-ea"/>
              <a:cs typeface="+mn-cs"/>
            </a:rPr>
            <a:t>24,917</a:t>
          </a:r>
          <a:r>
            <a:rPr kumimoji="1" lang="ja-JP" altLang="ja-JP" sz="1100">
              <a:solidFill>
                <a:schemeClr val="dk1"/>
              </a:solidFill>
              <a:effectLst/>
              <a:latin typeface="+mn-lt"/>
              <a:ea typeface="+mn-ea"/>
              <a:cs typeface="+mn-cs"/>
            </a:rPr>
            <a:t>円低い状況で、前年度決算と比較すると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となっているのは、身障害児者介護給付金や</a:t>
          </a:r>
          <a:r>
            <a:rPr kumimoji="1" lang="ja-JP" altLang="en-US" sz="1100">
              <a:solidFill>
                <a:schemeClr val="dk1"/>
              </a:solidFill>
              <a:effectLst/>
              <a:latin typeface="+mn-lt"/>
              <a:ea typeface="+mn-ea"/>
              <a:cs typeface="+mn-cs"/>
            </a:rPr>
            <a:t>児童手当</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21133</xdr:rowOff>
    </xdr:from>
    <xdr:to>
      <xdr:col>6</xdr:col>
      <xdr:colOff>511175</xdr:colOff>
      <xdr:row>37</xdr:row>
      <xdr:rowOff>69850</xdr:rowOff>
    </xdr:to>
    <xdr:cxnSp macro="">
      <xdr:nvCxnSpPr>
        <xdr:cNvPr id="60" name="直線コネクタ 59"/>
        <xdr:cNvCxnSpPr/>
      </xdr:nvCxnSpPr>
      <xdr:spPr>
        <a:xfrm>
          <a:off x="3797300" y="6364783"/>
          <a:ext cx="838200" cy="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21133</xdr:rowOff>
    </xdr:from>
    <xdr:to>
      <xdr:col>5</xdr:col>
      <xdr:colOff>358775</xdr:colOff>
      <xdr:row>37</xdr:row>
      <xdr:rowOff>41440</xdr:rowOff>
    </xdr:to>
    <xdr:cxnSp macro="">
      <xdr:nvCxnSpPr>
        <xdr:cNvPr id="63" name="直線コネクタ 62"/>
        <xdr:cNvCxnSpPr/>
      </xdr:nvCxnSpPr>
      <xdr:spPr>
        <a:xfrm flipV="1">
          <a:off x="2908300" y="636478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41440</xdr:rowOff>
    </xdr:from>
    <xdr:to>
      <xdr:col>4</xdr:col>
      <xdr:colOff>155575</xdr:colOff>
      <xdr:row>37</xdr:row>
      <xdr:rowOff>48590</xdr:rowOff>
    </xdr:to>
    <xdr:cxnSp macro="">
      <xdr:nvCxnSpPr>
        <xdr:cNvPr id="66" name="直線コネクタ 65"/>
        <xdr:cNvCxnSpPr/>
      </xdr:nvCxnSpPr>
      <xdr:spPr>
        <a:xfrm flipV="1">
          <a:off x="2019300" y="638509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41631</xdr:rowOff>
    </xdr:from>
    <xdr:to>
      <xdr:col>2</xdr:col>
      <xdr:colOff>638175</xdr:colOff>
      <xdr:row>37</xdr:row>
      <xdr:rowOff>48590</xdr:rowOff>
    </xdr:to>
    <xdr:cxnSp macro="">
      <xdr:nvCxnSpPr>
        <xdr:cNvPr id="69" name="直線コネクタ 68"/>
        <xdr:cNvCxnSpPr/>
      </xdr:nvCxnSpPr>
      <xdr:spPr>
        <a:xfrm>
          <a:off x="1130300" y="638528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19050</xdr:rowOff>
    </xdr:from>
    <xdr:to>
      <xdr:col>6</xdr:col>
      <xdr:colOff>561975</xdr:colOff>
      <xdr:row>37</xdr:row>
      <xdr:rowOff>120650</xdr:rowOff>
    </xdr:to>
    <xdr:sp macro="" textlink="">
      <xdr:nvSpPr>
        <xdr:cNvPr id="79" name="円/楕円 78"/>
        <xdr:cNvSpPr/>
      </xdr:nvSpPr>
      <xdr:spPr>
        <a:xfrm>
          <a:off x="4584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41927</xdr:rowOff>
    </xdr:from>
    <xdr:ext cx="534377" cy="259045"/>
    <xdr:sp macro="" textlink="">
      <xdr:nvSpPr>
        <xdr:cNvPr id="80" name="議会費該当値テキスト"/>
        <xdr:cNvSpPr txBox="1"/>
      </xdr:nvSpPr>
      <xdr:spPr>
        <a:xfrm>
          <a:off x="4686300" y="62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141783</xdr:rowOff>
    </xdr:from>
    <xdr:to>
      <xdr:col>5</xdr:col>
      <xdr:colOff>409575</xdr:colOff>
      <xdr:row>37</xdr:row>
      <xdr:rowOff>71933</xdr:rowOff>
    </xdr:to>
    <xdr:sp macro="" textlink="">
      <xdr:nvSpPr>
        <xdr:cNvPr id="81" name="円/楕円 80"/>
        <xdr:cNvSpPr/>
      </xdr:nvSpPr>
      <xdr:spPr>
        <a:xfrm>
          <a:off x="3746500" y="63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88460</xdr:rowOff>
    </xdr:from>
    <xdr:ext cx="534377" cy="259045"/>
    <xdr:sp macro="" textlink="">
      <xdr:nvSpPr>
        <xdr:cNvPr id="82" name="テキスト ボックス 81"/>
        <xdr:cNvSpPr txBox="1"/>
      </xdr:nvSpPr>
      <xdr:spPr>
        <a:xfrm>
          <a:off x="3530111" y="60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162090</xdr:rowOff>
    </xdr:from>
    <xdr:to>
      <xdr:col>4</xdr:col>
      <xdr:colOff>206375</xdr:colOff>
      <xdr:row>37</xdr:row>
      <xdr:rowOff>92240</xdr:rowOff>
    </xdr:to>
    <xdr:sp macro="" textlink="">
      <xdr:nvSpPr>
        <xdr:cNvPr id="83" name="円/楕円 82"/>
        <xdr:cNvSpPr/>
      </xdr:nvSpPr>
      <xdr:spPr>
        <a:xfrm>
          <a:off x="2857500" y="63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108767</xdr:rowOff>
    </xdr:from>
    <xdr:ext cx="534377" cy="259045"/>
    <xdr:sp macro="" textlink="">
      <xdr:nvSpPr>
        <xdr:cNvPr id="84" name="テキスト ボックス 83"/>
        <xdr:cNvSpPr txBox="1"/>
      </xdr:nvSpPr>
      <xdr:spPr>
        <a:xfrm>
          <a:off x="2641111" y="61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169240</xdr:rowOff>
    </xdr:from>
    <xdr:to>
      <xdr:col>3</xdr:col>
      <xdr:colOff>3175</xdr:colOff>
      <xdr:row>37</xdr:row>
      <xdr:rowOff>99390</xdr:rowOff>
    </xdr:to>
    <xdr:sp macro="" textlink="">
      <xdr:nvSpPr>
        <xdr:cNvPr id="85" name="円/楕円 84"/>
        <xdr:cNvSpPr/>
      </xdr:nvSpPr>
      <xdr:spPr>
        <a:xfrm>
          <a:off x="1968500" y="63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115917</xdr:rowOff>
    </xdr:from>
    <xdr:ext cx="534377" cy="259045"/>
    <xdr:sp macro="" textlink="">
      <xdr:nvSpPr>
        <xdr:cNvPr id="86" name="テキスト ボックス 85"/>
        <xdr:cNvSpPr txBox="1"/>
      </xdr:nvSpPr>
      <xdr:spPr>
        <a:xfrm>
          <a:off x="1752111" y="61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162281</xdr:rowOff>
    </xdr:from>
    <xdr:to>
      <xdr:col>1</xdr:col>
      <xdr:colOff>485775</xdr:colOff>
      <xdr:row>37</xdr:row>
      <xdr:rowOff>92431</xdr:rowOff>
    </xdr:to>
    <xdr:sp macro="" textlink="">
      <xdr:nvSpPr>
        <xdr:cNvPr id="87" name="円/楕円 86"/>
        <xdr:cNvSpPr/>
      </xdr:nvSpPr>
      <xdr:spPr>
        <a:xfrm>
          <a:off x="1079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108958</xdr:rowOff>
    </xdr:from>
    <xdr:ext cx="534377" cy="259045"/>
    <xdr:sp macro="" textlink="">
      <xdr:nvSpPr>
        <xdr:cNvPr id="88" name="テキスト ボックス 87"/>
        <xdr:cNvSpPr txBox="1"/>
      </xdr:nvSpPr>
      <xdr:spPr>
        <a:xfrm>
          <a:off x="863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13855</xdr:rowOff>
    </xdr:from>
    <xdr:to>
      <xdr:col>6</xdr:col>
      <xdr:colOff>511175</xdr:colOff>
      <xdr:row>59</xdr:row>
      <xdr:rowOff>42208</xdr:rowOff>
    </xdr:to>
    <xdr:cxnSp macro="">
      <xdr:nvCxnSpPr>
        <xdr:cNvPr id="119" name="直線コネクタ 118"/>
        <xdr:cNvCxnSpPr/>
      </xdr:nvCxnSpPr>
      <xdr:spPr>
        <a:xfrm flipV="1">
          <a:off x="3797300" y="10129405"/>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42196</xdr:rowOff>
    </xdr:from>
    <xdr:to>
      <xdr:col>5</xdr:col>
      <xdr:colOff>358775</xdr:colOff>
      <xdr:row>59</xdr:row>
      <xdr:rowOff>42208</xdr:rowOff>
    </xdr:to>
    <xdr:cxnSp macro="">
      <xdr:nvCxnSpPr>
        <xdr:cNvPr id="122" name="直線コネクタ 121"/>
        <xdr:cNvCxnSpPr/>
      </xdr:nvCxnSpPr>
      <xdr:spPr>
        <a:xfrm>
          <a:off x="2908300" y="1015774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167753</xdr:rowOff>
    </xdr:from>
    <xdr:to>
      <xdr:col>4</xdr:col>
      <xdr:colOff>155575</xdr:colOff>
      <xdr:row>59</xdr:row>
      <xdr:rowOff>42196</xdr:rowOff>
    </xdr:to>
    <xdr:cxnSp macro="">
      <xdr:nvCxnSpPr>
        <xdr:cNvPr id="125" name="直線コネクタ 124"/>
        <xdr:cNvCxnSpPr/>
      </xdr:nvCxnSpPr>
      <xdr:spPr>
        <a:xfrm>
          <a:off x="2019300" y="10111853"/>
          <a:ext cx="889000" cy="4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167753</xdr:rowOff>
    </xdr:from>
    <xdr:to>
      <xdr:col>2</xdr:col>
      <xdr:colOff>638175</xdr:colOff>
      <xdr:row>59</xdr:row>
      <xdr:rowOff>40622</xdr:rowOff>
    </xdr:to>
    <xdr:cxnSp macro="">
      <xdr:nvCxnSpPr>
        <xdr:cNvPr id="128" name="直線コネクタ 127"/>
        <xdr:cNvCxnSpPr/>
      </xdr:nvCxnSpPr>
      <xdr:spPr>
        <a:xfrm flipV="1">
          <a:off x="1130300" y="10111853"/>
          <a:ext cx="889000" cy="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134505</xdr:rowOff>
    </xdr:from>
    <xdr:to>
      <xdr:col>6</xdr:col>
      <xdr:colOff>561975</xdr:colOff>
      <xdr:row>59</xdr:row>
      <xdr:rowOff>64655</xdr:rowOff>
    </xdr:to>
    <xdr:sp macro="" textlink="">
      <xdr:nvSpPr>
        <xdr:cNvPr id="138" name="円/楕円 137"/>
        <xdr:cNvSpPr/>
      </xdr:nvSpPr>
      <xdr:spPr>
        <a:xfrm>
          <a:off x="4584700" y="10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162858</xdr:rowOff>
    </xdr:from>
    <xdr:to>
      <xdr:col>5</xdr:col>
      <xdr:colOff>409575</xdr:colOff>
      <xdr:row>59</xdr:row>
      <xdr:rowOff>93008</xdr:rowOff>
    </xdr:to>
    <xdr:sp macro="" textlink="">
      <xdr:nvSpPr>
        <xdr:cNvPr id="140" name="円/楕円 139"/>
        <xdr:cNvSpPr/>
      </xdr:nvSpPr>
      <xdr:spPr>
        <a:xfrm>
          <a:off x="3746500" y="10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84135</xdr:rowOff>
    </xdr:from>
    <xdr:ext cx="599010" cy="259045"/>
    <xdr:sp macro="" textlink="">
      <xdr:nvSpPr>
        <xdr:cNvPr id="141" name="テキスト ボックス 140"/>
        <xdr:cNvSpPr txBox="1"/>
      </xdr:nvSpPr>
      <xdr:spPr>
        <a:xfrm>
          <a:off x="3497794" y="101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162846</xdr:rowOff>
    </xdr:from>
    <xdr:to>
      <xdr:col>4</xdr:col>
      <xdr:colOff>206375</xdr:colOff>
      <xdr:row>59</xdr:row>
      <xdr:rowOff>92996</xdr:rowOff>
    </xdr:to>
    <xdr:sp macro="" textlink="">
      <xdr:nvSpPr>
        <xdr:cNvPr id="142" name="円/楕円 141"/>
        <xdr:cNvSpPr/>
      </xdr:nvSpPr>
      <xdr:spPr>
        <a:xfrm>
          <a:off x="2857500" y="101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84123</xdr:rowOff>
    </xdr:from>
    <xdr:ext cx="599010" cy="259045"/>
    <xdr:sp macro="" textlink="">
      <xdr:nvSpPr>
        <xdr:cNvPr id="143" name="テキスト ボックス 142"/>
        <xdr:cNvSpPr txBox="1"/>
      </xdr:nvSpPr>
      <xdr:spPr>
        <a:xfrm>
          <a:off x="2608794" y="101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116953</xdr:rowOff>
    </xdr:from>
    <xdr:to>
      <xdr:col>3</xdr:col>
      <xdr:colOff>3175</xdr:colOff>
      <xdr:row>59</xdr:row>
      <xdr:rowOff>47103</xdr:rowOff>
    </xdr:to>
    <xdr:sp macro="" textlink="">
      <xdr:nvSpPr>
        <xdr:cNvPr id="144" name="円/楕円 143"/>
        <xdr:cNvSpPr/>
      </xdr:nvSpPr>
      <xdr:spPr>
        <a:xfrm>
          <a:off x="1968500" y="100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63630</xdr:rowOff>
    </xdr:from>
    <xdr:ext cx="599010" cy="259045"/>
    <xdr:sp macro="" textlink="">
      <xdr:nvSpPr>
        <xdr:cNvPr id="145" name="テキスト ボックス 144"/>
        <xdr:cNvSpPr txBox="1"/>
      </xdr:nvSpPr>
      <xdr:spPr>
        <a:xfrm>
          <a:off x="1719794" y="983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161272</xdr:rowOff>
    </xdr:from>
    <xdr:to>
      <xdr:col>1</xdr:col>
      <xdr:colOff>485775</xdr:colOff>
      <xdr:row>59</xdr:row>
      <xdr:rowOff>91422</xdr:rowOff>
    </xdr:to>
    <xdr:sp macro="" textlink="">
      <xdr:nvSpPr>
        <xdr:cNvPr id="146" name="円/楕円 145"/>
        <xdr:cNvSpPr/>
      </xdr:nvSpPr>
      <xdr:spPr>
        <a:xfrm>
          <a:off x="1079500" y="101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82549</xdr:rowOff>
    </xdr:from>
    <xdr:ext cx="599010" cy="259045"/>
    <xdr:sp macro="" textlink="">
      <xdr:nvSpPr>
        <xdr:cNvPr id="147" name="テキスト ボックス 146"/>
        <xdr:cNvSpPr txBox="1"/>
      </xdr:nvSpPr>
      <xdr:spPr>
        <a:xfrm>
          <a:off x="830794" y="1019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167991</xdr:rowOff>
    </xdr:from>
    <xdr:to>
      <xdr:col>6</xdr:col>
      <xdr:colOff>511175</xdr:colOff>
      <xdr:row>79</xdr:row>
      <xdr:rowOff>2063</xdr:rowOff>
    </xdr:to>
    <xdr:cxnSp macro="">
      <xdr:nvCxnSpPr>
        <xdr:cNvPr id="180" name="直線コネクタ 179"/>
        <xdr:cNvCxnSpPr/>
      </xdr:nvCxnSpPr>
      <xdr:spPr>
        <a:xfrm flipV="1">
          <a:off x="3797300" y="13541091"/>
          <a:ext cx="8382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2063</xdr:rowOff>
    </xdr:from>
    <xdr:to>
      <xdr:col>5</xdr:col>
      <xdr:colOff>358775</xdr:colOff>
      <xdr:row>79</xdr:row>
      <xdr:rowOff>9528</xdr:rowOff>
    </xdr:to>
    <xdr:cxnSp macro="">
      <xdr:nvCxnSpPr>
        <xdr:cNvPr id="183" name="直線コネクタ 182"/>
        <xdr:cNvCxnSpPr/>
      </xdr:nvCxnSpPr>
      <xdr:spPr>
        <a:xfrm flipV="1">
          <a:off x="2908300" y="13546613"/>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9528</xdr:rowOff>
    </xdr:from>
    <xdr:to>
      <xdr:col>4</xdr:col>
      <xdr:colOff>155575</xdr:colOff>
      <xdr:row>79</xdr:row>
      <xdr:rowOff>19363</xdr:rowOff>
    </xdr:to>
    <xdr:cxnSp macro="">
      <xdr:nvCxnSpPr>
        <xdr:cNvPr id="186" name="直線コネクタ 185"/>
        <xdr:cNvCxnSpPr/>
      </xdr:nvCxnSpPr>
      <xdr:spPr>
        <a:xfrm flipV="1">
          <a:off x="2019300" y="13554078"/>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19363</xdr:rowOff>
    </xdr:from>
    <xdr:to>
      <xdr:col>2</xdr:col>
      <xdr:colOff>638175</xdr:colOff>
      <xdr:row>79</xdr:row>
      <xdr:rowOff>26349</xdr:rowOff>
    </xdr:to>
    <xdr:cxnSp macro="">
      <xdr:nvCxnSpPr>
        <xdr:cNvPr id="189" name="直線コネクタ 188"/>
        <xdr:cNvCxnSpPr/>
      </xdr:nvCxnSpPr>
      <xdr:spPr>
        <a:xfrm flipV="1">
          <a:off x="1130300" y="13563913"/>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117191</xdr:rowOff>
    </xdr:from>
    <xdr:to>
      <xdr:col>6</xdr:col>
      <xdr:colOff>561975</xdr:colOff>
      <xdr:row>79</xdr:row>
      <xdr:rowOff>47341</xdr:rowOff>
    </xdr:to>
    <xdr:sp macro="" textlink="">
      <xdr:nvSpPr>
        <xdr:cNvPr id="199" name="円/楕円 198"/>
        <xdr:cNvSpPr/>
      </xdr:nvSpPr>
      <xdr:spPr>
        <a:xfrm>
          <a:off x="4584700" y="134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32118</xdr:rowOff>
    </xdr:from>
    <xdr:ext cx="599010" cy="259045"/>
    <xdr:sp macro="" textlink="">
      <xdr:nvSpPr>
        <xdr:cNvPr id="200" name="民生費該当値テキスト"/>
        <xdr:cNvSpPr txBox="1"/>
      </xdr:nvSpPr>
      <xdr:spPr>
        <a:xfrm>
          <a:off x="4686300" y="1340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122713</xdr:rowOff>
    </xdr:from>
    <xdr:to>
      <xdr:col>5</xdr:col>
      <xdr:colOff>409575</xdr:colOff>
      <xdr:row>79</xdr:row>
      <xdr:rowOff>52863</xdr:rowOff>
    </xdr:to>
    <xdr:sp macro="" textlink="">
      <xdr:nvSpPr>
        <xdr:cNvPr id="201" name="円/楕円 200"/>
        <xdr:cNvSpPr/>
      </xdr:nvSpPr>
      <xdr:spPr>
        <a:xfrm>
          <a:off x="3746500" y="134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43990</xdr:rowOff>
    </xdr:from>
    <xdr:ext cx="599010" cy="259045"/>
    <xdr:sp macro="" textlink="">
      <xdr:nvSpPr>
        <xdr:cNvPr id="202" name="テキスト ボックス 201"/>
        <xdr:cNvSpPr txBox="1"/>
      </xdr:nvSpPr>
      <xdr:spPr>
        <a:xfrm>
          <a:off x="3497794" y="1358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130178</xdr:rowOff>
    </xdr:from>
    <xdr:to>
      <xdr:col>4</xdr:col>
      <xdr:colOff>206375</xdr:colOff>
      <xdr:row>79</xdr:row>
      <xdr:rowOff>60328</xdr:rowOff>
    </xdr:to>
    <xdr:sp macro="" textlink="">
      <xdr:nvSpPr>
        <xdr:cNvPr id="203" name="円/楕円 202"/>
        <xdr:cNvSpPr/>
      </xdr:nvSpPr>
      <xdr:spPr>
        <a:xfrm>
          <a:off x="2857500" y="13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51455</xdr:rowOff>
    </xdr:from>
    <xdr:ext cx="599010" cy="259045"/>
    <xdr:sp macro="" textlink="">
      <xdr:nvSpPr>
        <xdr:cNvPr id="204" name="テキスト ボックス 203"/>
        <xdr:cNvSpPr txBox="1"/>
      </xdr:nvSpPr>
      <xdr:spPr>
        <a:xfrm>
          <a:off x="2608794" y="135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140013</xdr:rowOff>
    </xdr:from>
    <xdr:to>
      <xdr:col>3</xdr:col>
      <xdr:colOff>3175</xdr:colOff>
      <xdr:row>79</xdr:row>
      <xdr:rowOff>70163</xdr:rowOff>
    </xdr:to>
    <xdr:sp macro="" textlink="">
      <xdr:nvSpPr>
        <xdr:cNvPr id="205" name="円/楕円 204"/>
        <xdr:cNvSpPr/>
      </xdr:nvSpPr>
      <xdr:spPr>
        <a:xfrm>
          <a:off x="1968500" y="13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61290</xdr:rowOff>
    </xdr:from>
    <xdr:ext cx="599010" cy="259045"/>
    <xdr:sp macro="" textlink="">
      <xdr:nvSpPr>
        <xdr:cNvPr id="206" name="テキスト ボックス 205"/>
        <xdr:cNvSpPr txBox="1"/>
      </xdr:nvSpPr>
      <xdr:spPr>
        <a:xfrm>
          <a:off x="1719794" y="1360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146999</xdr:rowOff>
    </xdr:from>
    <xdr:to>
      <xdr:col>1</xdr:col>
      <xdr:colOff>485775</xdr:colOff>
      <xdr:row>79</xdr:row>
      <xdr:rowOff>77149</xdr:rowOff>
    </xdr:to>
    <xdr:sp macro="" textlink="">
      <xdr:nvSpPr>
        <xdr:cNvPr id="207" name="円/楕円 206"/>
        <xdr:cNvSpPr/>
      </xdr:nvSpPr>
      <xdr:spPr>
        <a:xfrm>
          <a:off x="1079500" y="135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68276</xdr:rowOff>
    </xdr:from>
    <xdr:ext cx="599010" cy="259045"/>
    <xdr:sp macro="" textlink="">
      <xdr:nvSpPr>
        <xdr:cNvPr id="208" name="テキスト ボックス 207"/>
        <xdr:cNvSpPr txBox="1"/>
      </xdr:nvSpPr>
      <xdr:spPr>
        <a:xfrm>
          <a:off x="830794" y="1361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105127</xdr:rowOff>
    </xdr:from>
    <xdr:to>
      <xdr:col>6</xdr:col>
      <xdr:colOff>511175</xdr:colOff>
      <xdr:row>98</xdr:row>
      <xdr:rowOff>115340</xdr:rowOff>
    </xdr:to>
    <xdr:cxnSp macro="">
      <xdr:nvCxnSpPr>
        <xdr:cNvPr id="237" name="直線コネクタ 236"/>
        <xdr:cNvCxnSpPr/>
      </xdr:nvCxnSpPr>
      <xdr:spPr>
        <a:xfrm>
          <a:off x="3797300" y="16907227"/>
          <a:ext cx="8382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103963</xdr:rowOff>
    </xdr:from>
    <xdr:to>
      <xdr:col>5</xdr:col>
      <xdr:colOff>358775</xdr:colOff>
      <xdr:row>98</xdr:row>
      <xdr:rowOff>105127</xdr:rowOff>
    </xdr:to>
    <xdr:cxnSp macro="">
      <xdr:nvCxnSpPr>
        <xdr:cNvPr id="240" name="直線コネクタ 239"/>
        <xdr:cNvCxnSpPr/>
      </xdr:nvCxnSpPr>
      <xdr:spPr>
        <a:xfrm>
          <a:off x="2908300" y="16906063"/>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96948</xdr:rowOff>
    </xdr:from>
    <xdr:to>
      <xdr:col>4</xdr:col>
      <xdr:colOff>155575</xdr:colOff>
      <xdr:row>98</xdr:row>
      <xdr:rowOff>103963</xdr:rowOff>
    </xdr:to>
    <xdr:cxnSp macro="">
      <xdr:nvCxnSpPr>
        <xdr:cNvPr id="243" name="直線コネクタ 242"/>
        <xdr:cNvCxnSpPr/>
      </xdr:nvCxnSpPr>
      <xdr:spPr>
        <a:xfrm>
          <a:off x="2019300" y="16899048"/>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96948</xdr:rowOff>
    </xdr:from>
    <xdr:to>
      <xdr:col>2</xdr:col>
      <xdr:colOff>638175</xdr:colOff>
      <xdr:row>98</xdr:row>
      <xdr:rowOff>109437</xdr:rowOff>
    </xdr:to>
    <xdr:cxnSp macro="">
      <xdr:nvCxnSpPr>
        <xdr:cNvPr id="246" name="直線コネクタ 245"/>
        <xdr:cNvCxnSpPr/>
      </xdr:nvCxnSpPr>
      <xdr:spPr>
        <a:xfrm flipV="1">
          <a:off x="1130300" y="16899048"/>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64540</xdr:rowOff>
    </xdr:from>
    <xdr:to>
      <xdr:col>6</xdr:col>
      <xdr:colOff>561975</xdr:colOff>
      <xdr:row>98</xdr:row>
      <xdr:rowOff>166140</xdr:rowOff>
    </xdr:to>
    <xdr:sp macro="" textlink="">
      <xdr:nvSpPr>
        <xdr:cNvPr id="256" name="円/楕円 255"/>
        <xdr:cNvSpPr/>
      </xdr:nvSpPr>
      <xdr:spPr>
        <a:xfrm>
          <a:off x="4584700" y="16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150917</xdr:rowOff>
    </xdr:from>
    <xdr:ext cx="534377" cy="259045"/>
    <xdr:sp macro="" textlink="">
      <xdr:nvSpPr>
        <xdr:cNvPr id="257" name="衛生費該当値テキスト"/>
        <xdr:cNvSpPr txBox="1"/>
      </xdr:nvSpPr>
      <xdr:spPr>
        <a:xfrm>
          <a:off x="4686300" y="167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54327</xdr:rowOff>
    </xdr:from>
    <xdr:to>
      <xdr:col>5</xdr:col>
      <xdr:colOff>409575</xdr:colOff>
      <xdr:row>98</xdr:row>
      <xdr:rowOff>155927</xdr:rowOff>
    </xdr:to>
    <xdr:sp macro="" textlink="">
      <xdr:nvSpPr>
        <xdr:cNvPr id="258" name="円/楕円 257"/>
        <xdr:cNvSpPr/>
      </xdr:nvSpPr>
      <xdr:spPr>
        <a:xfrm>
          <a:off x="3746500" y="168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147054</xdr:rowOff>
    </xdr:from>
    <xdr:ext cx="534377" cy="259045"/>
    <xdr:sp macro="" textlink="">
      <xdr:nvSpPr>
        <xdr:cNvPr id="259" name="テキスト ボックス 258"/>
        <xdr:cNvSpPr txBox="1"/>
      </xdr:nvSpPr>
      <xdr:spPr>
        <a:xfrm>
          <a:off x="3530111" y="1694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53163</xdr:rowOff>
    </xdr:from>
    <xdr:to>
      <xdr:col>4</xdr:col>
      <xdr:colOff>206375</xdr:colOff>
      <xdr:row>98</xdr:row>
      <xdr:rowOff>154763</xdr:rowOff>
    </xdr:to>
    <xdr:sp macro="" textlink="">
      <xdr:nvSpPr>
        <xdr:cNvPr id="260" name="円/楕円 259"/>
        <xdr:cNvSpPr/>
      </xdr:nvSpPr>
      <xdr:spPr>
        <a:xfrm>
          <a:off x="28575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145890</xdr:rowOff>
    </xdr:from>
    <xdr:ext cx="534377" cy="259045"/>
    <xdr:sp macro="" textlink="">
      <xdr:nvSpPr>
        <xdr:cNvPr id="261" name="テキスト ボックス 260"/>
        <xdr:cNvSpPr txBox="1"/>
      </xdr:nvSpPr>
      <xdr:spPr>
        <a:xfrm>
          <a:off x="2641111" y="169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46148</xdr:rowOff>
    </xdr:from>
    <xdr:to>
      <xdr:col>3</xdr:col>
      <xdr:colOff>3175</xdr:colOff>
      <xdr:row>98</xdr:row>
      <xdr:rowOff>147748</xdr:rowOff>
    </xdr:to>
    <xdr:sp macro="" textlink="">
      <xdr:nvSpPr>
        <xdr:cNvPr id="262" name="円/楕円 261"/>
        <xdr:cNvSpPr/>
      </xdr:nvSpPr>
      <xdr:spPr>
        <a:xfrm>
          <a:off x="1968500" y="16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138875</xdr:rowOff>
    </xdr:from>
    <xdr:ext cx="534377" cy="259045"/>
    <xdr:sp macro="" textlink="">
      <xdr:nvSpPr>
        <xdr:cNvPr id="263" name="テキスト ボックス 262"/>
        <xdr:cNvSpPr txBox="1"/>
      </xdr:nvSpPr>
      <xdr:spPr>
        <a:xfrm>
          <a:off x="1752111" y="169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58637</xdr:rowOff>
    </xdr:from>
    <xdr:to>
      <xdr:col>1</xdr:col>
      <xdr:colOff>485775</xdr:colOff>
      <xdr:row>98</xdr:row>
      <xdr:rowOff>160237</xdr:rowOff>
    </xdr:to>
    <xdr:sp macro="" textlink="">
      <xdr:nvSpPr>
        <xdr:cNvPr id="264" name="円/楕円 263"/>
        <xdr:cNvSpPr/>
      </xdr:nvSpPr>
      <xdr:spPr>
        <a:xfrm>
          <a:off x="1079500" y="168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151364</xdr:rowOff>
    </xdr:from>
    <xdr:ext cx="534377" cy="259045"/>
    <xdr:sp macro="" textlink="">
      <xdr:nvSpPr>
        <xdr:cNvPr id="265" name="テキスト ボックス 264"/>
        <xdr:cNvSpPr txBox="1"/>
      </xdr:nvSpPr>
      <xdr:spPr>
        <a:xfrm>
          <a:off x="863111" y="169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89980</xdr:rowOff>
    </xdr:from>
    <xdr:to>
      <xdr:col>12</xdr:col>
      <xdr:colOff>511175</xdr:colOff>
      <xdr:row>39</xdr:row>
      <xdr:rowOff>98878</xdr:rowOff>
    </xdr:to>
    <xdr:cxnSp macro="">
      <xdr:nvCxnSpPr>
        <xdr:cNvPr id="302" name="直線コネクタ 301"/>
        <xdr:cNvCxnSpPr/>
      </xdr:nvCxnSpPr>
      <xdr:spPr>
        <a:xfrm>
          <a:off x="7861300" y="677653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58988</xdr:rowOff>
    </xdr:from>
    <xdr:to>
      <xdr:col>11</xdr:col>
      <xdr:colOff>307975</xdr:colOff>
      <xdr:row>39</xdr:row>
      <xdr:rowOff>89980</xdr:rowOff>
    </xdr:to>
    <xdr:cxnSp macro="">
      <xdr:nvCxnSpPr>
        <xdr:cNvPr id="305" name="直線コネクタ 304"/>
        <xdr:cNvCxnSpPr/>
      </xdr:nvCxnSpPr>
      <xdr:spPr>
        <a:xfrm>
          <a:off x="6972300" y="6745538"/>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39180</xdr:rowOff>
    </xdr:from>
    <xdr:to>
      <xdr:col>11</xdr:col>
      <xdr:colOff>358775</xdr:colOff>
      <xdr:row>39</xdr:row>
      <xdr:rowOff>140780</xdr:rowOff>
    </xdr:to>
    <xdr:sp macro="" textlink="">
      <xdr:nvSpPr>
        <xdr:cNvPr id="321" name="円/楕円 320"/>
        <xdr:cNvSpPr/>
      </xdr:nvSpPr>
      <xdr:spPr>
        <a:xfrm>
          <a:off x="7810500" y="67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131907</xdr:rowOff>
    </xdr:from>
    <xdr:ext cx="378565" cy="259045"/>
    <xdr:sp macro="" textlink="">
      <xdr:nvSpPr>
        <xdr:cNvPr id="322" name="テキスト ボックス 321"/>
        <xdr:cNvSpPr txBox="1"/>
      </xdr:nvSpPr>
      <xdr:spPr>
        <a:xfrm>
          <a:off x="7672017" y="681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8188</xdr:rowOff>
    </xdr:from>
    <xdr:to>
      <xdr:col>10</xdr:col>
      <xdr:colOff>155575</xdr:colOff>
      <xdr:row>39</xdr:row>
      <xdr:rowOff>109788</xdr:rowOff>
    </xdr:to>
    <xdr:sp macro="" textlink="">
      <xdr:nvSpPr>
        <xdr:cNvPr id="323" name="円/楕円 322"/>
        <xdr:cNvSpPr/>
      </xdr:nvSpPr>
      <xdr:spPr>
        <a:xfrm>
          <a:off x="6921500" y="6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100915</xdr:rowOff>
    </xdr:from>
    <xdr:ext cx="469744" cy="259045"/>
    <xdr:sp macro="" textlink="">
      <xdr:nvSpPr>
        <xdr:cNvPr id="324" name="テキスト ボックス 323"/>
        <xdr:cNvSpPr txBox="1"/>
      </xdr:nvSpPr>
      <xdr:spPr>
        <a:xfrm>
          <a:off x="6737427" y="678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72905</xdr:rowOff>
    </xdr:from>
    <xdr:to>
      <xdr:col>15</xdr:col>
      <xdr:colOff>180975</xdr:colOff>
      <xdr:row>58</xdr:row>
      <xdr:rowOff>116333</xdr:rowOff>
    </xdr:to>
    <xdr:cxnSp macro="">
      <xdr:nvCxnSpPr>
        <xdr:cNvPr id="353" name="直線コネクタ 352"/>
        <xdr:cNvCxnSpPr/>
      </xdr:nvCxnSpPr>
      <xdr:spPr>
        <a:xfrm>
          <a:off x="9639300" y="10017005"/>
          <a:ext cx="8382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72905</xdr:rowOff>
    </xdr:from>
    <xdr:to>
      <xdr:col>14</xdr:col>
      <xdr:colOff>28575</xdr:colOff>
      <xdr:row>58</xdr:row>
      <xdr:rowOff>89355</xdr:rowOff>
    </xdr:to>
    <xdr:cxnSp macro="">
      <xdr:nvCxnSpPr>
        <xdr:cNvPr id="356" name="直線コネクタ 355"/>
        <xdr:cNvCxnSpPr/>
      </xdr:nvCxnSpPr>
      <xdr:spPr>
        <a:xfrm flipV="1">
          <a:off x="8750300" y="10017005"/>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89355</xdr:rowOff>
    </xdr:from>
    <xdr:to>
      <xdr:col>12</xdr:col>
      <xdr:colOff>511175</xdr:colOff>
      <xdr:row>58</xdr:row>
      <xdr:rowOff>99874</xdr:rowOff>
    </xdr:to>
    <xdr:cxnSp macro="">
      <xdr:nvCxnSpPr>
        <xdr:cNvPr id="359" name="直線コネクタ 358"/>
        <xdr:cNvCxnSpPr/>
      </xdr:nvCxnSpPr>
      <xdr:spPr>
        <a:xfrm flipV="1">
          <a:off x="7861300" y="10033455"/>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99874</xdr:rowOff>
    </xdr:from>
    <xdr:to>
      <xdr:col>11</xdr:col>
      <xdr:colOff>307975</xdr:colOff>
      <xdr:row>58</xdr:row>
      <xdr:rowOff>109644</xdr:rowOff>
    </xdr:to>
    <xdr:cxnSp macro="">
      <xdr:nvCxnSpPr>
        <xdr:cNvPr id="362" name="直線コネクタ 361"/>
        <xdr:cNvCxnSpPr/>
      </xdr:nvCxnSpPr>
      <xdr:spPr>
        <a:xfrm flipV="1">
          <a:off x="6972300" y="10043974"/>
          <a:ext cx="8890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65533</xdr:rowOff>
    </xdr:from>
    <xdr:to>
      <xdr:col>15</xdr:col>
      <xdr:colOff>231775</xdr:colOff>
      <xdr:row>58</xdr:row>
      <xdr:rowOff>167133</xdr:rowOff>
    </xdr:to>
    <xdr:sp macro="" textlink="">
      <xdr:nvSpPr>
        <xdr:cNvPr id="372" name="円/楕円 371"/>
        <xdr:cNvSpPr/>
      </xdr:nvSpPr>
      <xdr:spPr>
        <a:xfrm>
          <a:off x="10426700" y="100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151910</xdr:rowOff>
    </xdr:from>
    <xdr:ext cx="534377" cy="259045"/>
    <xdr:sp macro="" textlink="">
      <xdr:nvSpPr>
        <xdr:cNvPr id="373" name="農林水産業費該当値テキスト"/>
        <xdr:cNvSpPr txBox="1"/>
      </xdr:nvSpPr>
      <xdr:spPr>
        <a:xfrm>
          <a:off x="10528300" y="99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22105</xdr:rowOff>
    </xdr:from>
    <xdr:to>
      <xdr:col>14</xdr:col>
      <xdr:colOff>79375</xdr:colOff>
      <xdr:row>58</xdr:row>
      <xdr:rowOff>123705</xdr:rowOff>
    </xdr:to>
    <xdr:sp macro="" textlink="">
      <xdr:nvSpPr>
        <xdr:cNvPr id="374" name="円/楕円 373"/>
        <xdr:cNvSpPr/>
      </xdr:nvSpPr>
      <xdr:spPr>
        <a:xfrm>
          <a:off x="9588500" y="99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114832</xdr:rowOff>
    </xdr:from>
    <xdr:ext cx="534377" cy="259045"/>
    <xdr:sp macro="" textlink="">
      <xdr:nvSpPr>
        <xdr:cNvPr id="375" name="テキスト ボックス 374"/>
        <xdr:cNvSpPr txBox="1"/>
      </xdr:nvSpPr>
      <xdr:spPr>
        <a:xfrm>
          <a:off x="9372111" y="100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38555</xdr:rowOff>
    </xdr:from>
    <xdr:to>
      <xdr:col>12</xdr:col>
      <xdr:colOff>561975</xdr:colOff>
      <xdr:row>58</xdr:row>
      <xdr:rowOff>140155</xdr:rowOff>
    </xdr:to>
    <xdr:sp macro="" textlink="">
      <xdr:nvSpPr>
        <xdr:cNvPr id="376" name="円/楕円 375"/>
        <xdr:cNvSpPr/>
      </xdr:nvSpPr>
      <xdr:spPr>
        <a:xfrm>
          <a:off x="8699500" y="99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131282</xdr:rowOff>
    </xdr:from>
    <xdr:ext cx="534377" cy="259045"/>
    <xdr:sp macro="" textlink="">
      <xdr:nvSpPr>
        <xdr:cNvPr id="377" name="テキスト ボックス 376"/>
        <xdr:cNvSpPr txBox="1"/>
      </xdr:nvSpPr>
      <xdr:spPr>
        <a:xfrm>
          <a:off x="8483111" y="1007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49074</xdr:rowOff>
    </xdr:from>
    <xdr:to>
      <xdr:col>11</xdr:col>
      <xdr:colOff>358775</xdr:colOff>
      <xdr:row>58</xdr:row>
      <xdr:rowOff>150674</xdr:rowOff>
    </xdr:to>
    <xdr:sp macro="" textlink="">
      <xdr:nvSpPr>
        <xdr:cNvPr id="378" name="円/楕円 377"/>
        <xdr:cNvSpPr/>
      </xdr:nvSpPr>
      <xdr:spPr>
        <a:xfrm>
          <a:off x="7810500" y="9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141801</xdr:rowOff>
    </xdr:from>
    <xdr:ext cx="534377" cy="259045"/>
    <xdr:sp macro="" textlink="">
      <xdr:nvSpPr>
        <xdr:cNvPr id="379" name="テキスト ボックス 378"/>
        <xdr:cNvSpPr txBox="1"/>
      </xdr:nvSpPr>
      <xdr:spPr>
        <a:xfrm>
          <a:off x="7594111" y="1008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58844</xdr:rowOff>
    </xdr:from>
    <xdr:to>
      <xdr:col>10</xdr:col>
      <xdr:colOff>155575</xdr:colOff>
      <xdr:row>58</xdr:row>
      <xdr:rowOff>160444</xdr:rowOff>
    </xdr:to>
    <xdr:sp macro="" textlink="">
      <xdr:nvSpPr>
        <xdr:cNvPr id="380" name="円/楕円 379"/>
        <xdr:cNvSpPr/>
      </xdr:nvSpPr>
      <xdr:spPr>
        <a:xfrm>
          <a:off x="6921500" y="100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151571</xdr:rowOff>
    </xdr:from>
    <xdr:ext cx="534377" cy="259045"/>
    <xdr:sp macro="" textlink="">
      <xdr:nvSpPr>
        <xdr:cNvPr id="381" name="テキスト ボックス 380"/>
        <xdr:cNvSpPr txBox="1"/>
      </xdr:nvSpPr>
      <xdr:spPr>
        <a:xfrm>
          <a:off x="6705111" y="100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98304</xdr:rowOff>
    </xdr:from>
    <xdr:to>
      <xdr:col>15</xdr:col>
      <xdr:colOff>180975</xdr:colOff>
      <xdr:row>78</xdr:row>
      <xdr:rowOff>141480</xdr:rowOff>
    </xdr:to>
    <xdr:cxnSp macro="">
      <xdr:nvCxnSpPr>
        <xdr:cNvPr id="410" name="直線コネクタ 409"/>
        <xdr:cNvCxnSpPr/>
      </xdr:nvCxnSpPr>
      <xdr:spPr>
        <a:xfrm>
          <a:off x="9639300" y="13471404"/>
          <a:ext cx="8382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98304</xdr:rowOff>
    </xdr:from>
    <xdr:to>
      <xdr:col>14</xdr:col>
      <xdr:colOff>28575</xdr:colOff>
      <xdr:row>78</xdr:row>
      <xdr:rowOff>120115</xdr:rowOff>
    </xdr:to>
    <xdr:cxnSp macro="">
      <xdr:nvCxnSpPr>
        <xdr:cNvPr id="413" name="直線コネクタ 412"/>
        <xdr:cNvCxnSpPr/>
      </xdr:nvCxnSpPr>
      <xdr:spPr>
        <a:xfrm flipV="1">
          <a:off x="8750300" y="1347140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120115</xdr:rowOff>
    </xdr:from>
    <xdr:to>
      <xdr:col>12</xdr:col>
      <xdr:colOff>511175</xdr:colOff>
      <xdr:row>78</xdr:row>
      <xdr:rowOff>133865</xdr:rowOff>
    </xdr:to>
    <xdr:cxnSp macro="">
      <xdr:nvCxnSpPr>
        <xdr:cNvPr id="416" name="直線コネクタ 415"/>
        <xdr:cNvCxnSpPr/>
      </xdr:nvCxnSpPr>
      <xdr:spPr>
        <a:xfrm flipV="1">
          <a:off x="7861300" y="13493215"/>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133865</xdr:rowOff>
    </xdr:from>
    <xdr:to>
      <xdr:col>11</xdr:col>
      <xdr:colOff>307975</xdr:colOff>
      <xdr:row>78</xdr:row>
      <xdr:rowOff>144152</xdr:rowOff>
    </xdr:to>
    <xdr:cxnSp macro="">
      <xdr:nvCxnSpPr>
        <xdr:cNvPr id="419" name="直線コネクタ 418"/>
        <xdr:cNvCxnSpPr/>
      </xdr:nvCxnSpPr>
      <xdr:spPr>
        <a:xfrm flipV="1">
          <a:off x="6972300" y="1350696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90680</xdr:rowOff>
    </xdr:from>
    <xdr:to>
      <xdr:col>15</xdr:col>
      <xdr:colOff>231775</xdr:colOff>
      <xdr:row>79</xdr:row>
      <xdr:rowOff>20830</xdr:rowOff>
    </xdr:to>
    <xdr:sp macro="" textlink="">
      <xdr:nvSpPr>
        <xdr:cNvPr id="429" name="円/楕円 428"/>
        <xdr:cNvSpPr/>
      </xdr:nvSpPr>
      <xdr:spPr>
        <a:xfrm>
          <a:off x="10426700" y="13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5607</xdr:rowOff>
    </xdr:from>
    <xdr:ext cx="534377" cy="259045"/>
    <xdr:sp macro="" textlink="">
      <xdr:nvSpPr>
        <xdr:cNvPr id="430" name="商工費該当値テキスト"/>
        <xdr:cNvSpPr txBox="1"/>
      </xdr:nvSpPr>
      <xdr:spPr>
        <a:xfrm>
          <a:off x="10528300" y="133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47504</xdr:rowOff>
    </xdr:from>
    <xdr:to>
      <xdr:col>14</xdr:col>
      <xdr:colOff>79375</xdr:colOff>
      <xdr:row>78</xdr:row>
      <xdr:rowOff>149104</xdr:rowOff>
    </xdr:to>
    <xdr:sp macro="" textlink="">
      <xdr:nvSpPr>
        <xdr:cNvPr id="431" name="円/楕円 430"/>
        <xdr:cNvSpPr/>
      </xdr:nvSpPr>
      <xdr:spPr>
        <a:xfrm>
          <a:off x="9588500" y="13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165631</xdr:rowOff>
    </xdr:from>
    <xdr:ext cx="534377" cy="259045"/>
    <xdr:sp macro="" textlink="">
      <xdr:nvSpPr>
        <xdr:cNvPr id="432" name="テキスト ボックス 431"/>
        <xdr:cNvSpPr txBox="1"/>
      </xdr:nvSpPr>
      <xdr:spPr>
        <a:xfrm>
          <a:off x="9372111" y="131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69315</xdr:rowOff>
    </xdr:from>
    <xdr:to>
      <xdr:col>12</xdr:col>
      <xdr:colOff>561975</xdr:colOff>
      <xdr:row>78</xdr:row>
      <xdr:rowOff>170915</xdr:rowOff>
    </xdr:to>
    <xdr:sp macro="" textlink="">
      <xdr:nvSpPr>
        <xdr:cNvPr id="433" name="円/楕円 432"/>
        <xdr:cNvSpPr/>
      </xdr:nvSpPr>
      <xdr:spPr>
        <a:xfrm>
          <a:off x="8699500" y="134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162042</xdr:rowOff>
    </xdr:from>
    <xdr:ext cx="534377" cy="259045"/>
    <xdr:sp macro="" textlink="">
      <xdr:nvSpPr>
        <xdr:cNvPr id="434" name="テキスト ボックス 433"/>
        <xdr:cNvSpPr txBox="1"/>
      </xdr:nvSpPr>
      <xdr:spPr>
        <a:xfrm>
          <a:off x="8483111" y="135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83065</xdr:rowOff>
    </xdr:from>
    <xdr:to>
      <xdr:col>11</xdr:col>
      <xdr:colOff>358775</xdr:colOff>
      <xdr:row>79</xdr:row>
      <xdr:rowOff>13215</xdr:rowOff>
    </xdr:to>
    <xdr:sp macro="" textlink="">
      <xdr:nvSpPr>
        <xdr:cNvPr id="435" name="円/楕円 434"/>
        <xdr:cNvSpPr/>
      </xdr:nvSpPr>
      <xdr:spPr>
        <a:xfrm>
          <a:off x="7810500" y="134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4342</xdr:rowOff>
    </xdr:from>
    <xdr:ext cx="534377" cy="259045"/>
    <xdr:sp macro="" textlink="">
      <xdr:nvSpPr>
        <xdr:cNvPr id="436" name="テキスト ボックス 435"/>
        <xdr:cNvSpPr txBox="1"/>
      </xdr:nvSpPr>
      <xdr:spPr>
        <a:xfrm>
          <a:off x="7594111" y="135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93352</xdr:rowOff>
    </xdr:from>
    <xdr:to>
      <xdr:col>10</xdr:col>
      <xdr:colOff>155575</xdr:colOff>
      <xdr:row>79</xdr:row>
      <xdr:rowOff>23502</xdr:rowOff>
    </xdr:to>
    <xdr:sp macro="" textlink="">
      <xdr:nvSpPr>
        <xdr:cNvPr id="437" name="円/楕円 436"/>
        <xdr:cNvSpPr/>
      </xdr:nvSpPr>
      <xdr:spPr>
        <a:xfrm>
          <a:off x="6921500" y="134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14629</xdr:rowOff>
    </xdr:from>
    <xdr:ext cx="534377" cy="259045"/>
    <xdr:sp macro="" textlink="">
      <xdr:nvSpPr>
        <xdr:cNvPr id="438" name="テキスト ボックス 437"/>
        <xdr:cNvSpPr txBox="1"/>
      </xdr:nvSpPr>
      <xdr:spPr>
        <a:xfrm>
          <a:off x="6705111" y="135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113229</xdr:rowOff>
    </xdr:from>
    <xdr:to>
      <xdr:col>15</xdr:col>
      <xdr:colOff>180975</xdr:colOff>
      <xdr:row>98</xdr:row>
      <xdr:rowOff>148286</xdr:rowOff>
    </xdr:to>
    <xdr:cxnSp macro="">
      <xdr:nvCxnSpPr>
        <xdr:cNvPr id="467" name="直線コネクタ 466"/>
        <xdr:cNvCxnSpPr/>
      </xdr:nvCxnSpPr>
      <xdr:spPr>
        <a:xfrm flipV="1">
          <a:off x="9639300" y="16915329"/>
          <a:ext cx="838200" cy="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128625</xdr:rowOff>
    </xdr:from>
    <xdr:to>
      <xdr:col>14</xdr:col>
      <xdr:colOff>28575</xdr:colOff>
      <xdr:row>98</xdr:row>
      <xdr:rowOff>148286</xdr:rowOff>
    </xdr:to>
    <xdr:cxnSp macro="">
      <xdr:nvCxnSpPr>
        <xdr:cNvPr id="470" name="直線コネクタ 469"/>
        <xdr:cNvCxnSpPr/>
      </xdr:nvCxnSpPr>
      <xdr:spPr>
        <a:xfrm>
          <a:off x="8750300" y="16930725"/>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115793</xdr:rowOff>
    </xdr:from>
    <xdr:to>
      <xdr:col>12</xdr:col>
      <xdr:colOff>511175</xdr:colOff>
      <xdr:row>98</xdr:row>
      <xdr:rowOff>128625</xdr:rowOff>
    </xdr:to>
    <xdr:cxnSp macro="">
      <xdr:nvCxnSpPr>
        <xdr:cNvPr id="473" name="直線コネクタ 472"/>
        <xdr:cNvCxnSpPr/>
      </xdr:nvCxnSpPr>
      <xdr:spPr>
        <a:xfrm>
          <a:off x="7861300" y="16917893"/>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115793</xdr:rowOff>
    </xdr:from>
    <xdr:to>
      <xdr:col>11</xdr:col>
      <xdr:colOff>307975</xdr:colOff>
      <xdr:row>98</xdr:row>
      <xdr:rowOff>147721</xdr:rowOff>
    </xdr:to>
    <xdr:cxnSp macro="">
      <xdr:nvCxnSpPr>
        <xdr:cNvPr id="476" name="直線コネクタ 475"/>
        <xdr:cNvCxnSpPr/>
      </xdr:nvCxnSpPr>
      <xdr:spPr>
        <a:xfrm flipV="1">
          <a:off x="6972300" y="1691789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62429</xdr:rowOff>
    </xdr:from>
    <xdr:to>
      <xdr:col>15</xdr:col>
      <xdr:colOff>231775</xdr:colOff>
      <xdr:row>98</xdr:row>
      <xdr:rowOff>164029</xdr:rowOff>
    </xdr:to>
    <xdr:sp macro="" textlink="">
      <xdr:nvSpPr>
        <xdr:cNvPr id="486" name="円/楕円 485"/>
        <xdr:cNvSpPr/>
      </xdr:nvSpPr>
      <xdr:spPr>
        <a:xfrm>
          <a:off x="10426700" y="16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97486</xdr:rowOff>
    </xdr:from>
    <xdr:to>
      <xdr:col>14</xdr:col>
      <xdr:colOff>79375</xdr:colOff>
      <xdr:row>99</xdr:row>
      <xdr:rowOff>27636</xdr:rowOff>
    </xdr:to>
    <xdr:sp macro="" textlink="">
      <xdr:nvSpPr>
        <xdr:cNvPr id="488" name="円/楕円 487"/>
        <xdr:cNvSpPr/>
      </xdr:nvSpPr>
      <xdr:spPr>
        <a:xfrm>
          <a:off x="9588500" y="16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18763</xdr:rowOff>
    </xdr:from>
    <xdr:ext cx="534377" cy="259045"/>
    <xdr:sp macro="" textlink="">
      <xdr:nvSpPr>
        <xdr:cNvPr id="489" name="テキスト ボックス 488"/>
        <xdr:cNvSpPr txBox="1"/>
      </xdr:nvSpPr>
      <xdr:spPr>
        <a:xfrm>
          <a:off x="9372111" y="1699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77825</xdr:rowOff>
    </xdr:from>
    <xdr:to>
      <xdr:col>12</xdr:col>
      <xdr:colOff>561975</xdr:colOff>
      <xdr:row>99</xdr:row>
      <xdr:rowOff>7975</xdr:rowOff>
    </xdr:to>
    <xdr:sp macro="" textlink="">
      <xdr:nvSpPr>
        <xdr:cNvPr id="490" name="円/楕円 489"/>
        <xdr:cNvSpPr/>
      </xdr:nvSpPr>
      <xdr:spPr>
        <a:xfrm>
          <a:off x="8699500" y="168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170552</xdr:rowOff>
    </xdr:from>
    <xdr:ext cx="599010" cy="259045"/>
    <xdr:sp macro="" textlink="">
      <xdr:nvSpPr>
        <xdr:cNvPr id="491" name="テキスト ボックス 490"/>
        <xdr:cNvSpPr txBox="1"/>
      </xdr:nvSpPr>
      <xdr:spPr>
        <a:xfrm>
          <a:off x="8450794" y="169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64993</xdr:rowOff>
    </xdr:from>
    <xdr:to>
      <xdr:col>11</xdr:col>
      <xdr:colOff>358775</xdr:colOff>
      <xdr:row>98</xdr:row>
      <xdr:rowOff>166593</xdr:rowOff>
    </xdr:to>
    <xdr:sp macro="" textlink="">
      <xdr:nvSpPr>
        <xdr:cNvPr id="492" name="円/楕円 491"/>
        <xdr:cNvSpPr/>
      </xdr:nvSpPr>
      <xdr:spPr>
        <a:xfrm>
          <a:off x="7810500" y="168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157720</xdr:rowOff>
    </xdr:from>
    <xdr:ext cx="599010" cy="259045"/>
    <xdr:sp macro="" textlink="">
      <xdr:nvSpPr>
        <xdr:cNvPr id="493" name="テキスト ボックス 492"/>
        <xdr:cNvSpPr txBox="1"/>
      </xdr:nvSpPr>
      <xdr:spPr>
        <a:xfrm>
          <a:off x="7561794" y="1695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96921</xdr:rowOff>
    </xdr:from>
    <xdr:to>
      <xdr:col>10</xdr:col>
      <xdr:colOff>155575</xdr:colOff>
      <xdr:row>99</xdr:row>
      <xdr:rowOff>27071</xdr:rowOff>
    </xdr:to>
    <xdr:sp macro="" textlink="">
      <xdr:nvSpPr>
        <xdr:cNvPr id="494" name="円/楕円 493"/>
        <xdr:cNvSpPr/>
      </xdr:nvSpPr>
      <xdr:spPr>
        <a:xfrm>
          <a:off x="6921500" y="16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18198</xdr:rowOff>
    </xdr:from>
    <xdr:ext cx="534377" cy="259045"/>
    <xdr:sp macro="" textlink="">
      <xdr:nvSpPr>
        <xdr:cNvPr id="495" name="テキスト ボックス 494"/>
        <xdr:cNvSpPr txBox="1"/>
      </xdr:nvSpPr>
      <xdr:spPr>
        <a:xfrm>
          <a:off x="6705111" y="169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14924</xdr:rowOff>
    </xdr:from>
    <xdr:to>
      <xdr:col>23</xdr:col>
      <xdr:colOff>517525</xdr:colOff>
      <xdr:row>38</xdr:row>
      <xdr:rowOff>92775</xdr:rowOff>
    </xdr:to>
    <xdr:cxnSp macro="">
      <xdr:nvCxnSpPr>
        <xdr:cNvPr id="526" name="直線コネクタ 525"/>
        <xdr:cNvCxnSpPr/>
      </xdr:nvCxnSpPr>
      <xdr:spPr>
        <a:xfrm>
          <a:off x="15481300" y="6358574"/>
          <a:ext cx="838200" cy="2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14924</xdr:rowOff>
    </xdr:from>
    <xdr:to>
      <xdr:col>22</xdr:col>
      <xdr:colOff>365125</xdr:colOff>
      <xdr:row>39</xdr:row>
      <xdr:rowOff>25181</xdr:rowOff>
    </xdr:to>
    <xdr:cxnSp macro="">
      <xdr:nvCxnSpPr>
        <xdr:cNvPr id="529" name="直線コネクタ 528"/>
        <xdr:cNvCxnSpPr/>
      </xdr:nvCxnSpPr>
      <xdr:spPr>
        <a:xfrm flipV="1">
          <a:off x="14592300" y="6358574"/>
          <a:ext cx="889000" cy="35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24237</xdr:rowOff>
    </xdr:from>
    <xdr:to>
      <xdr:col>21</xdr:col>
      <xdr:colOff>161925</xdr:colOff>
      <xdr:row>39</xdr:row>
      <xdr:rowOff>25181</xdr:rowOff>
    </xdr:to>
    <xdr:cxnSp macro="">
      <xdr:nvCxnSpPr>
        <xdr:cNvPr id="532" name="直線コネクタ 531"/>
        <xdr:cNvCxnSpPr/>
      </xdr:nvCxnSpPr>
      <xdr:spPr>
        <a:xfrm>
          <a:off x="13703300" y="6710787"/>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24237</xdr:rowOff>
    </xdr:from>
    <xdr:to>
      <xdr:col>19</xdr:col>
      <xdr:colOff>644525</xdr:colOff>
      <xdr:row>39</xdr:row>
      <xdr:rowOff>43763</xdr:rowOff>
    </xdr:to>
    <xdr:cxnSp macro="">
      <xdr:nvCxnSpPr>
        <xdr:cNvPr id="535" name="直線コネクタ 534"/>
        <xdr:cNvCxnSpPr/>
      </xdr:nvCxnSpPr>
      <xdr:spPr>
        <a:xfrm flipV="1">
          <a:off x="12814300" y="671078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41975</xdr:rowOff>
    </xdr:from>
    <xdr:to>
      <xdr:col>23</xdr:col>
      <xdr:colOff>568325</xdr:colOff>
      <xdr:row>38</xdr:row>
      <xdr:rowOff>143575</xdr:rowOff>
    </xdr:to>
    <xdr:sp macro="" textlink="">
      <xdr:nvSpPr>
        <xdr:cNvPr id="545" name="円/楕円 544"/>
        <xdr:cNvSpPr/>
      </xdr:nvSpPr>
      <xdr:spPr>
        <a:xfrm>
          <a:off x="16268700" y="65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20402</xdr:rowOff>
    </xdr:from>
    <xdr:ext cx="534377" cy="259045"/>
    <xdr:sp macro="" textlink="">
      <xdr:nvSpPr>
        <xdr:cNvPr id="546" name="消防費該当値テキスト"/>
        <xdr:cNvSpPr txBox="1"/>
      </xdr:nvSpPr>
      <xdr:spPr>
        <a:xfrm>
          <a:off x="16370300" y="65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135574</xdr:rowOff>
    </xdr:from>
    <xdr:to>
      <xdr:col>22</xdr:col>
      <xdr:colOff>415925</xdr:colOff>
      <xdr:row>37</xdr:row>
      <xdr:rowOff>65724</xdr:rowOff>
    </xdr:to>
    <xdr:sp macro="" textlink="">
      <xdr:nvSpPr>
        <xdr:cNvPr id="547" name="円/楕円 546"/>
        <xdr:cNvSpPr/>
      </xdr:nvSpPr>
      <xdr:spPr>
        <a:xfrm>
          <a:off x="15430500" y="63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82251</xdr:rowOff>
    </xdr:from>
    <xdr:ext cx="599010" cy="259045"/>
    <xdr:sp macro="" textlink="">
      <xdr:nvSpPr>
        <xdr:cNvPr id="548" name="テキスト ボックス 547"/>
        <xdr:cNvSpPr txBox="1"/>
      </xdr:nvSpPr>
      <xdr:spPr>
        <a:xfrm>
          <a:off x="15181794" y="60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145831</xdr:rowOff>
    </xdr:from>
    <xdr:to>
      <xdr:col>21</xdr:col>
      <xdr:colOff>212725</xdr:colOff>
      <xdr:row>39</xdr:row>
      <xdr:rowOff>75981</xdr:rowOff>
    </xdr:to>
    <xdr:sp macro="" textlink="">
      <xdr:nvSpPr>
        <xdr:cNvPr id="549" name="円/楕円 548"/>
        <xdr:cNvSpPr/>
      </xdr:nvSpPr>
      <xdr:spPr>
        <a:xfrm>
          <a:off x="14541500" y="66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67108</xdr:rowOff>
    </xdr:from>
    <xdr:ext cx="534377" cy="259045"/>
    <xdr:sp macro="" textlink="">
      <xdr:nvSpPr>
        <xdr:cNvPr id="550" name="テキスト ボックス 549"/>
        <xdr:cNvSpPr txBox="1"/>
      </xdr:nvSpPr>
      <xdr:spPr>
        <a:xfrm>
          <a:off x="14325111" y="67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144887</xdr:rowOff>
    </xdr:from>
    <xdr:to>
      <xdr:col>20</xdr:col>
      <xdr:colOff>9525</xdr:colOff>
      <xdr:row>39</xdr:row>
      <xdr:rowOff>75037</xdr:rowOff>
    </xdr:to>
    <xdr:sp macro="" textlink="">
      <xdr:nvSpPr>
        <xdr:cNvPr id="551" name="円/楕円 550"/>
        <xdr:cNvSpPr/>
      </xdr:nvSpPr>
      <xdr:spPr>
        <a:xfrm>
          <a:off x="13652500" y="66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66164</xdr:rowOff>
    </xdr:from>
    <xdr:ext cx="534377" cy="259045"/>
    <xdr:sp macro="" textlink="">
      <xdr:nvSpPr>
        <xdr:cNvPr id="552" name="テキスト ボックス 551"/>
        <xdr:cNvSpPr txBox="1"/>
      </xdr:nvSpPr>
      <xdr:spPr>
        <a:xfrm>
          <a:off x="13436111" y="67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164413</xdr:rowOff>
    </xdr:from>
    <xdr:to>
      <xdr:col>18</xdr:col>
      <xdr:colOff>492125</xdr:colOff>
      <xdr:row>39</xdr:row>
      <xdr:rowOff>94563</xdr:rowOff>
    </xdr:to>
    <xdr:sp macro="" textlink="">
      <xdr:nvSpPr>
        <xdr:cNvPr id="553" name="円/楕円 552"/>
        <xdr:cNvSpPr/>
      </xdr:nvSpPr>
      <xdr:spPr>
        <a:xfrm>
          <a:off x="12763500" y="6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85690</xdr:rowOff>
    </xdr:from>
    <xdr:ext cx="534377" cy="259045"/>
    <xdr:sp macro="" textlink="">
      <xdr:nvSpPr>
        <xdr:cNvPr id="554" name="テキスト ボックス 553"/>
        <xdr:cNvSpPr txBox="1"/>
      </xdr:nvSpPr>
      <xdr:spPr>
        <a:xfrm>
          <a:off x="12547111" y="67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170143</xdr:rowOff>
    </xdr:from>
    <xdr:to>
      <xdr:col>23</xdr:col>
      <xdr:colOff>517525</xdr:colOff>
      <xdr:row>58</xdr:row>
      <xdr:rowOff>171154</xdr:rowOff>
    </xdr:to>
    <xdr:cxnSp macro="">
      <xdr:nvCxnSpPr>
        <xdr:cNvPr id="585" name="直線コネクタ 584"/>
        <xdr:cNvCxnSpPr/>
      </xdr:nvCxnSpPr>
      <xdr:spPr>
        <a:xfrm flipV="1">
          <a:off x="15481300" y="10114243"/>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171154</xdr:rowOff>
    </xdr:from>
    <xdr:to>
      <xdr:col>22</xdr:col>
      <xdr:colOff>365125</xdr:colOff>
      <xdr:row>59</xdr:row>
      <xdr:rowOff>8940</xdr:rowOff>
    </xdr:to>
    <xdr:cxnSp macro="">
      <xdr:nvCxnSpPr>
        <xdr:cNvPr id="588" name="直線コネクタ 587"/>
        <xdr:cNvCxnSpPr/>
      </xdr:nvCxnSpPr>
      <xdr:spPr>
        <a:xfrm flipV="1">
          <a:off x="14592300" y="10115254"/>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170679</xdr:rowOff>
    </xdr:from>
    <xdr:to>
      <xdr:col>21</xdr:col>
      <xdr:colOff>161925</xdr:colOff>
      <xdr:row>59</xdr:row>
      <xdr:rowOff>8940</xdr:rowOff>
    </xdr:to>
    <xdr:cxnSp macro="">
      <xdr:nvCxnSpPr>
        <xdr:cNvPr id="591" name="直線コネクタ 590"/>
        <xdr:cNvCxnSpPr/>
      </xdr:nvCxnSpPr>
      <xdr:spPr>
        <a:xfrm>
          <a:off x="13703300" y="10114779"/>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170679</xdr:rowOff>
    </xdr:from>
    <xdr:to>
      <xdr:col>19</xdr:col>
      <xdr:colOff>644525</xdr:colOff>
      <xdr:row>59</xdr:row>
      <xdr:rowOff>2793</xdr:rowOff>
    </xdr:to>
    <xdr:cxnSp macro="">
      <xdr:nvCxnSpPr>
        <xdr:cNvPr id="594" name="直線コネクタ 593"/>
        <xdr:cNvCxnSpPr/>
      </xdr:nvCxnSpPr>
      <xdr:spPr>
        <a:xfrm flipV="1">
          <a:off x="12814300" y="10114779"/>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119343</xdr:rowOff>
    </xdr:from>
    <xdr:to>
      <xdr:col>23</xdr:col>
      <xdr:colOff>568325</xdr:colOff>
      <xdr:row>59</xdr:row>
      <xdr:rowOff>49493</xdr:rowOff>
    </xdr:to>
    <xdr:sp macro="" textlink="">
      <xdr:nvSpPr>
        <xdr:cNvPr id="604" name="円/楕円 603"/>
        <xdr:cNvSpPr/>
      </xdr:nvSpPr>
      <xdr:spPr>
        <a:xfrm>
          <a:off x="16268700" y="100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34377" cy="259045"/>
    <xdr:sp macro="" textlink="">
      <xdr:nvSpPr>
        <xdr:cNvPr id="605" name="教育費該当値テキスト"/>
        <xdr:cNvSpPr txBox="1"/>
      </xdr:nvSpPr>
      <xdr:spPr>
        <a:xfrm>
          <a:off x="16370300" y="998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92,034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120354</xdr:rowOff>
    </xdr:from>
    <xdr:to>
      <xdr:col>22</xdr:col>
      <xdr:colOff>415925</xdr:colOff>
      <xdr:row>59</xdr:row>
      <xdr:rowOff>50504</xdr:rowOff>
    </xdr:to>
    <xdr:sp macro="" textlink="">
      <xdr:nvSpPr>
        <xdr:cNvPr id="606" name="円/楕円 605"/>
        <xdr:cNvSpPr/>
      </xdr:nvSpPr>
      <xdr:spPr>
        <a:xfrm>
          <a:off x="15430500" y="10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41631</xdr:rowOff>
    </xdr:from>
    <xdr:ext cx="534377" cy="259045"/>
    <xdr:sp macro="" textlink="">
      <xdr:nvSpPr>
        <xdr:cNvPr id="607" name="テキスト ボックス 606"/>
        <xdr:cNvSpPr txBox="1"/>
      </xdr:nvSpPr>
      <xdr:spPr>
        <a:xfrm>
          <a:off x="15214111" y="101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129590</xdr:rowOff>
    </xdr:from>
    <xdr:to>
      <xdr:col>21</xdr:col>
      <xdr:colOff>212725</xdr:colOff>
      <xdr:row>59</xdr:row>
      <xdr:rowOff>59740</xdr:rowOff>
    </xdr:to>
    <xdr:sp macro="" textlink="">
      <xdr:nvSpPr>
        <xdr:cNvPr id="608" name="円/楕円 607"/>
        <xdr:cNvSpPr/>
      </xdr:nvSpPr>
      <xdr:spPr>
        <a:xfrm>
          <a:off x="14541500" y="100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50867</xdr:rowOff>
    </xdr:from>
    <xdr:ext cx="534377" cy="259045"/>
    <xdr:sp macro="" textlink="">
      <xdr:nvSpPr>
        <xdr:cNvPr id="609" name="テキスト ボックス 608"/>
        <xdr:cNvSpPr txBox="1"/>
      </xdr:nvSpPr>
      <xdr:spPr>
        <a:xfrm>
          <a:off x="14325111" y="1016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119879</xdr:rowOff>
    </xdr:from>
    <xdr:to>
      <xdr:col>20</xdr:col>
      <xdr:colOff>9525</xdr:colOff>
      <xdr:row>59</xdr:row>
      <xdr:rowOff>50029</xdr:rowOff>
    </xdr:to>
    <xdr:sp macro="" textlink="">
      <xdr:nvSpPr>
        <xdr:cNvPr id="610" name="円/楕円 609"/>
        <xdr:cNvSpPr/>
      </xdr:nvSpPr>
      <xdr:spPr>
        <a:xfrm>
          <a:off x="13652500" y="100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41156</xdr:rowOff>
    </xdr:from>
    <xdr:ext cx="534377" cy="259045"/>
    <xdr:sp macro="" textlink="">
      <xdr:nvSpPr>
        <xdr:cNvPr id="611" name="テキスト ボックス 610"/>
        <xdr:cNvSpPr txBox="1"/>
      </xdr:nvSpPr>
      <xdr:spPr>
        <a:xfrm>
          <a:off x="13436111" y="101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123443</xdr:rowOff>
    </xdr:from>
    <xdr:to>
      <xdr:col>18</xdr:col>
      <xdr:colOff>492125</xdr:colOff>
      <xdr:row>59</xdr:row>
      <xdr:rowOff>53593</xdr:rowOff>
    </xdr:to>
    <xdr:sp macro="" textlink="">
      <xdr:nvSpPr>
        <xdr:cNvPr id="612" name="円/楕円 611"/>
        <xdr:cNvSpPr/>
      </xdr:nvSpPr>
      <xdr:spPr>
        <a:xfrm>
          <a:off x="12763500" y="100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44720</xdr:rowOff>
    </xdr:from>
    <xdr:ext cx="534377" cy="259045"/>
    <xdr:sp macro="" textlink="">
      <xdr:nvSpPr>
        <xdr:cNvPr id="613" name="テキスト ボックス 612"/>
        <xdr:cNvSpPr txBox="1"/>
      </xdr:nvSpPr>
      <xdr:spPr>
        <a:xfrm>
          <a:off x="12547111" y="101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95452</xdr:rowOff>
    </xdr:from>
    <xdr:to>
      <xdr:col>23</xdr:col>
      <xdr:colOff>517525</xdr:colOff>
      <xdr:row>99</xdr:row>
      <xdr:rowOff>95608</xdr:rowOff>
    </xdr:to>
    <xdr:cxnSp macro="">
      <xdr:nvCxnSpPr>
        <xdr:cNvPr id="703" name="直線コネクタ 702"/>
        <xdr:cNvCxnSpPr/>
      </xdr:nvCxnSpPr>
      <xdr:spPr>
        <a:xfrm flipV="1">
          <a:off x="15481300" y="17069002"/>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91797</xdr:rowOff>
    </xdr:from>
    <xdr:to>
      <xdr:col>22</xdr:col>
      <xdr:colOff>365125</xdr:colOff>
      <xdr:row>99</xdr:row>
      <xdr:rowOff>95608</xdr:rowOff>
    </xdr:to>
    <xdr:cxnSp macro="">
      <xdr:nvCxnSpPr>
        <xdr:cNvPr id="706" name="直線コネクタ 705"/>
        <xdr:cNvCxnSpPr/>
      </xdr:nvCxnSpPr>
      <xdr:spPr>
        <a:xfrm>
          <a:off x="14592300" y="1706534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88142</xdr:rowOff>
    </xdr:from>
    <xdr:to>
      <xdr:col>21</xdr:col>
      <xdr:colOff>161925</xdr:colOff>
      <xdr:row>99</xdr:row>
      <xdr:rowOff>91797</xdr:rowOff>
    </xdr:to>
    <xdr:cxnSp macro="">
      <xdr:nvCxnSpPr>
        <xdr:cNvPr id="709" name="直線コネクタ 708"/>
        <xdr:cNvCxnSpPr/>
      </xdr:nvCxnSpPr>
      <xdr:spPr>
        <a:xfrm>
          <a:off x="13703300" y="17061692"/>
          <a:ext cx="8890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88142</xdr:rowOff>
    </xdr:from>
    <xdr:to>
      <xdr:col>19</xdr:col>
      <xdr:colOff>644525</xdr:colOff>
      <xdr:row>99</xdr:row>
      <xdr:rowOff>88221</xdr:rowOff>
    </xdr:to>
    <xdr:cxnSp macro="">
      <xdr:nvCxnSpPr>
        <xdr:cNvPr id="712" name="直線コネクタ 711"/>
        <xdr:cNvCxnSpPr/>
      </xdr:nvCxnSpPr>
      <xdr:spPr>
        <a:xfrm flipV="1">
          <a:off x="12814300" y="1706169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44652</xdr:rowOff>
    </xdr:from>
    <xdr:to>
      <xdr:col>23</xdr:col>
      <xdr:colOff>568325</xdr:colOff>
      <xdr:row>99</xdr:row>
      <xdr:rowOff>146252</xdr:rowOff>
    </xdr:to>
    <xdr:sp macro="" textlink="">
      <xdr:nvSpPr>
        <xdr:cNvPr id="722" name="円/楕円 721"/>
        <xdr:cNvSpPr/>
      </xdr:nvSpPr>
      <xdr:spPr>
        <a:xfrm>
          <a:off x="16268700" y="170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131029</xdr:rowOff>
    </xdr:from>
    <xdr:ext cx="469744" cy="259045"/>
    <xdr:sp macro="" textlink="">
      <xdr:nvSpPr>
        <xdr:cNvPr id="723" name="公債費該当値テキスト"/>
        <xdr:cNvSpPr txBox="1"/>
      </xdr:nvSpPr>
      <xdr:spPr>
        <a:xfrm>
          <a:off x="16370300" y="169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44808</xdr:rowOff>
    </xdr:from>
    <xdr:to>
      <xdr:col>22</xdr:col>
      <xdr:colOff>415925</xdr:colOff>
      <xdr:row>99</xdr:row>
      <xdr:rowOff>146408</xdr:rowOff>
    </xdr:to>
    <xdr:sp macro="" textlink="">
      <xdr:nvSpPr>
        <xdr:cNvPr id="724" name="円/楕円 723"/>
        <xdr:cNvSpPr/>
      </xdr:nvSpPr>
      <xdr:spPr>
        <a:xfrm>
          <a:off x="15430500" y="170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137535</xdr:rowOff>
    </xdr:from>
    <xdr:ext cx="469744" cy="259045"/>
    <xdr:sp macro="" textlink="">
      <xdr:nvSpPr>
        <xdr:cNvPr id="725" name="テキスト ボックス 724"/>
        <xdr:cNvSpPr txBox="1"/>
      </xdr:nvSpPr>
      <xdr:spPr>
        <a:xfrm>
          <a:off x="15246427" y="1711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40997</xdr:rowOff>
    </xdr:from>
    <xdr:to>
      <xdr:col>21</xdr:col>
      <xdr:colOff>212725</xdr:colOff>
      <xdr:row>99</xdr:row>
      <xdr:rowOff>142597</xdr:rowOff>
    </xdr:to>
    <xdr:sp macro="" textlink="">
      <xdr:nvSpPr>
        <xdr:cNvPr id="726" name="円/楕円 725"/>
        <xdr:cNvSpPr/>
      </xdr:nvSpPr>
      <xdr:spPr>
        <a:xfrm>
          <a:off x="14541500" y="170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133724</xdr:rowOff>
    </xdr:from>
    <xdr:ext cx="469744" cy="259045"/>
    <xdr:sp macro="" textlink="">
      <xdr:nvSpPr>
        <xdr:cNvPr id="727" name="テキスト ボックス 726"/>
        <xdr:cNvSpPr txBox="1"/>
      </xdr:nvSpPr>
      <xdr:spPr>
        <a:xfrm>
          <a:off x="14357427" y="1710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37342</xdr:rowOff>
    </xdr:from>
    <xdr:to>
      <xdr:col>20</xdr:col>
      <xdr:colOff>9525</xdr:colOff>
      <xdr:row>99</xdr:row>
      <xdr:rowOff>138942</xdr:rowOff>
    </xdr:to>
    <xdr:sp macro="" textlink="">
      <xdr:nvSpPr>
        <xdr:cNvPr id="728" name="円/楕円 727"/>
        <xdr:cNvSpPr/>
      </xdr:nvSpPr>
      <xdr:spPr>
        <a:xfrm>
          <a:off x="13652500" y="170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130069</xdr:rowOff>
    </xdr:from>
    <xdr:ext cx="469744" cy="259045"/>
    <xdr:sp macro="" textlink="">
      <xdr:nvSpPr>
        <xdr:cNvPr id="729" name="テキスト ボックス 728"/>
        <xdr:cNvSpPr txBox="1"/>
      </xdr:nvSpPr>
      <xdr:spPr>
        <a:xfrm>
          <a:off x="13468427" y="171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37421</xdr:rowOff>
    </xdr:from>
    <xdr:to>
      <xdr:col>18</xdr:col>
      <xdr:colOff>492125</xdr:colOff>
      <xdr:row>99</xdr:row>
      <xdr:rowOff>139021</xdr:rowOff>
    </xdr:to>
    <xdr:sp macro="" textlink="">
      <xdr:nvSpPr>
        <xdr:cNvPr id="730" name="円/楕円 729"/>
        <xdr:cNvSpPr/>
      </xdr:nvSpPr>
      <xdr:spPr>
        <a:xfrm>
          <a:off x="12763500" y="170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130148</xdr:rowOff>
    </xdr:from>
    <xdr:ext cx="469744" cy="259045"/>
    <xdr:sp macro="" textlink="">
      <xdr:nvSpPr>
        <xdr:cNvPr id="731" name="テキスト ボックス 730"/>
        <xdr:cNvSpPr txBox="1"/>
      </xdr:nvSpPr>
      <xdr:spPr>
        <a:xfrm>
          <a:off x="12579427" y="171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54,369</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76,339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前年度行われた</a:t>
          </a:r>
          <a:r>
            <a:rPr kumimoji="1" lang="ja-JP" altLang="ja-JP" sz="1100">
              <a:solidFill>
                <a:schemeClr val="dk1"/>
              </a:solidFill>
              <a:effectLst/>
              <a:latin typeface="+mn-lt"/>
              <a:ea typeface="+mn-ea"/>
              <a:cs typeface="+mn-cs"/>
            </a:rPr>
            <a:t>消防広域化事業により厚木市北消防署清川分署新築工事等に係る経費が主な要因である。商工費が住民一人当たり</a:t>
          </a:r>
          <a:r>
            <a:rPr kumimoji="1" lang="en-US" altLang="ja-JP" sz="1100">
              <a:solidFill>
                <a:schemeClr val="dk1"/>
              </a:solidFill>
              <a:effectLst/>
              <a:latin typeface="+mn-lt"/>
              <a:ea typeface="+mn-ea"/>
              <a:cs typeface="+mn-cs"/>
            </a:rPr>
            <a:t>39,066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a:t>
          </a:r>
          <a:r>
            <a:rPr kumimoji="1" lang="ja-JP" altLang="en-US" sz="1100">
              <a:solidFill>
                <a:schemeClr val="dk1"/>
              </a:solidFill>
              <a:effectLst/>
              <a:latin typeface="+mn-lt"/>
              <a:ea typeface="+mn-ea"/>
              <a:cs typeface="+mn-cs"/>
            </a:rPr>
            <a:t>前年度行われた</a:t>
          </a:r>
          <a:r>
            <a:rPr kumimoji="1" lang="ja-JP" altLang="ja-JP" sz="1100">
              <a:solidFill>
                <a:schemeClr val="dk1"/>
              </a:solidFill>
              <a:effectLst/>
              <a:latin typeface="+mn-lt"/>
              <a:ea typeface="+mn-ea"/>
              <a:cs typeface="+mn-cs"/>
            </a:rPr>
            <a:t>観光公衆便所の大規模な改修工事や商品券換金業務、キャンプ場の解体工事</a:t>
          </a:r>
          <a:r>
            <a:rPr kumimoji="1" lang="ja-JP" altLang="en-US" sz="1100">
              <a:solidFill>
                <a:schemeClr val="dk1"/>
              </a:solidFill>
              <a:effectLst/>
              <a:latin typeface="+mn-lt"/>
              <a:ea typeface="+mn-ea"/>
              <a:cs typeface="+mn-cs"/>
            </a:rPr>
            <a:t>の執行が終わったことが</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a:t>
          </a:r>
          <a:r>
            <a:rPr kumimoji="1" lang="ja-JP" altLang="en-US" sz="1100">
              <a:solidFill>
                <a:schemeClr val="dk1"/>
              </a:solidFill>
              <a:effectLst/>
              <a:latin typeface="+mn-lt"/>
              <a:ea typeface="+mn-ea"/>
              <a:cs typeface="+mn-cs"/>
            </a:rPr>
            <a:t>土地・家屋関係税の増はあったものの、</a:t>
          </a:r>
          <a:r>
            <a:rPr kumimoji="1" lang="ja-JP" altLang="ja-JP" sz="1100">
              <a:solidFill>
                <a:schemeClr val="dk1"/>
              </a:solidFill>
              <a:effectLst/>
              <a:latin typeface="+mn-lt"/>
              <a:ea typeface="+mn-ea"/>
              <a:cs typeface="+mn-cs"/>
            </a:rPr>
            <a:t>国有資産等所在市町村交付金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前年度に比べ事業費が縮小された</a:t>
          </a:r>
          <a:r>
            <a:rPr kumimoji="1" lang="ja-JP" altLang="ja-JP" sz="1100">
              <a:solidFill>
                <a:schemeClr val="dk1"/>
              </a:solidFill>
              <a:effectLst/>
              <a:latin typeface="+mn-lt"/>
              <a:ea typeface="+mn-ea"/>
              <a:cs typeface="+mn-cs"/>
            </a:rPr>
            <a:t>ことから、基金の取崩額が積立額を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回ったため、基金残高が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、実質単年度収支が増となっている。</a:t>
          </a:r>
          <a:endParaRPr lang="ja-JP" altLang="ja-JP" sz="1400">
            <a:effectLst/>
          </a:endParaRPr>
        </a:p>
        <a:p>
          <a:r>
            <a:rPr kumimoji="1" lang="ja-JP" altLang="ja-JP" sz="1100">
              <a:solidFill>
                <a:schemeClr val="dk1"/>
              </a:solidFill>
              <a:effectLst/>
              <a:latin typeface="+mn-lt"/>
              <a:ea typeface="+mn-ea"/>
              <a:cs typeface="+mn-cs"/>
            </a:rPr>
            <a:t>　適正な執行管理を行うことで適正な範囲を維持している。今後も健全な財政運営に努めていく。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年度の連結赤字比率は公営企業を含む全会計で黒字となっている。全体的には黒字額が減少傾向にあるが、今後も引き続き健全な財政運営に努めていく。</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年度にふれあいセンター事業特別会計の精算をし、一般会計に統合したことにより、準元利償還金が増え、一時的に実質公債費比率が大きくなった。平成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年度から消防分署の建設等に係る消防施設整備債など、新たな起債を行っているが、据置期間であるため、横ばいとなっている。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、元利償還が始まることを見据え、より</a:t>
          </a:r>
          <a:r>
            <a:rPr kumimoji="1" lang="ja-JP" altLang="ja-JP" sz="1100">
              <a:solidFill>
                <a:schemeClr val="dk1"/>
              </a:solidFill>
              <a:effectLst/>
              <a:latin typeface="+mn-lt"/>
              <a:ea typeface="+mn-ea"/>
              <a:cs typeface="+mn-cs"/>
            </a:rPr>
            <a:t>適正かつ計画的な財政運営に努めていく。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退職手当負担見込額の減少により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充当可能財源等については、財政運営上、財政調整基金等の取崩しを行ったが、基準財政需要額算入見込額の増加により前年度と比較してほぼ同じとなっている。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国有資産等所在市町村交付金が逓減していくことを踏まえ、将来負担比率の動きに注視し、</a:t>
          </a:r>
          <a:r>
            <a:rPr kumimoji="1" lang="ja-JP" altLang="ja-JP" sz="1100">
              <a:solidFill>
                <a:schemeClr val="dk1"/>
              </a:solidFill>
              <a:effectLst/>
              <a:latin typeface="+mn-lt"/>
              <a:ea typeface="+mn-ea"/>
              <a:cs typeface="+mn-cs"/>
            </a:rPr>
            <a:t>事業実施の適正化を図り、財政の健全化に努めていく。</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3,039
3,018
71.24
2,861,865
2,622,692
77,293
1,632,864
440,816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2861865</v>
      </c>
      <c r="BO4" s="411"/>
      <c r="BP4" s="411"/>
      <c r="BQ4" s="411"/>
      <c r="BR4" s="411"/>
      <c r="BS4" s="411"/>
      <c r="BT4" s="411"/>
      <c r="BU4" s="412"/>
      <c r="BV4" s="410">
        <v>2801018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2622692</v>
      </c>
      <c r="BO5" s="416"/>
      <c r="BP5" s="416"/>
      <c r="BQ5" s="416"/>
      <c r="BR5" s="416"/>
      <c r="BS5" s="416"/>
      <c r="BT5" s="416"/>
      <c r="BU5" s="417"/>
      <c r="BV5" s="415">
        <v>2598107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86.3</v>
      </c>
      <c r="CU5" s="386"/>
      <c r="CV5" s="386"/>
      <c r="CW5" s="386"/>
      <c r="CX5" s="386"/>
      <c r="CY5" s="386"/>
      <c r="CZ5" s="386"/>
      <c r="DA5" s="387"/>
      <c r="DB5" s="385">
        <v>80.5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239173</v>
      </c>
      <c r="BO6" s="416"/>
      <c r="BP6" s="416"/>
      <c r="BQ6" s="416"/>
      <c r="BR6" s="416"/>
      <c r="BS6" s="416"/>
      <c r="BT6" s="416"/>
      <c r="BU6" s="417"/>
      <c r="BV6" s="415">
        <v>202911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90.6</v>
      </c>
      <c r="CU6" s="562"/>
      <c r="CV6" s="562"/>
      <c r="CW6" s="562"/>
      <c r="CX6" s="562"/>
      <c r="CY6" s="562"/>
      <c r="CZ6" s="562"/>
      <c r="DA6" s="563"/>
      <c r="DB6" s="561">
        <v>85.4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161880</v>
      </c>
      <c r="BO7" s="416"/>
      <c r="BP7" s="416"/>
      <c r="BQ7" s="416"/>
      <c r="BR7" s="416"/>
      <c r="BS7" s="416"/>
      <c r="BT7" s="416"/>
      <c r="BU7" s="417"/>
      <c r="BV7" s="415">
        <v>122101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1632864</v>
      </c>
      <c r="CU7" s="416"/>
      <c r="CV7" s="416"/>
      <c r="CW7" s="416"/>
      <c r="CX7" s="416"/>
      <c r="CY7" s="416"/>
      <c r="CZ7" s="416"/>
      <c r="DA7" s="417"/>
      <c r="DB7" s="415">
        <v>1665363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77293</v>
      </c>
      <c r="BO8" s="416"/>
      <c r="BP8" s="416"/>
      <c r="BQ8" s="416"/>
      <c r="BR8" s="416"/>
      <c r="BS8" s="416"/>
      <c r="BT8" s="416"/>
      <c r="BU8" s="417"/>
      <c r="BV8" s="415">
        <v>80810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0.99</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3214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-3517</v>
      </c>
      <c r="BO9" s="416"/>
      <c r="BP9" s="416"/>
      <c r="BQ9" s="416"/>
      <c r="BR9" s="416"/>
      <c r="BS9" s="416"/>
      <c r="BT9" s="416"/>
      <c r="BU9" s="417"/>
      <c r="BV9" s="415">
        <v>5365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0.3</v>
      </c>
      <c r="CU9" s="386"/>
      <c r="CV9" s="386"/>
      <c r="CW9" s="386"/>
      <c r="CX9" s="386"/>
      <c r="CY9" s="386"/>
      <c r="CZ9" s="386"/>
      <c r="DA9" s="387"/>
      <c r="DB9" s="385">
        <v>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3459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131605</v>
      </c>
      <c r="BO10" s="416"/>
      <c r="BP10" s="416"/>
      <c r="BQ10" s="416"/>
      <c r="BR10" s="416"/>
      <c r="BS10" s="416"/>
      <c r="BT10" s="416"/>
      <c r="BU10" s="417"/>
      <c r="BV10" s="415">
        <v>43491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3039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95000</v>
      </c>
      <c r="BO12" s="416"/>
      <c r="BP12" s="416"/>
      <c r="BQ12" s="416"/>
      <c r="BR12" s="416"/>
      <c r="BS12" s="416"/>
      <c r="BT12" s="416"/>
      <c r="BU12" s="417"/>
      <c r="BV12" s="415">
        <v>90000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3018</v>
      </c>
      <c r="S13" s="517"/>
      <c r="T13" s="517"/>
      <c r="U13" s="517"/>
      <c r="V13" s="518"/>
      <c r="W13" s="504" t="s">
        <v>125</v>
      </c>
      <c r="X13" s="428"/>
      <c r="Y13" s="428"/>
      <c r="Z13" s="428"/>
      <c r="AA13" s="428"/>
      <c r="AB13" s="429"/>
      <c r="AC13" s="391">
        <v>68</v>
      </c>
      <c r="AD13" s="392"/>
      <c r="AE13" s="392"/>
      <c r="AF13" s="392"/>
      <c r="AG13" s="393"/>
      <c r="AH13" s="391">
        <v>82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33088</v>
      </c>
      <c r="BO13" s="416"/>
      <c r="BP13" s="416"/>
      <c r="BQ13" s="416"/>
      <c r="BR13" s="416"/>
      <c r="BS13" s="416"/>
      <c r="BT13" s="416"/>
      <c r="BU13" s="417"/>
      <c r="BV13" s="415">
        <v>-41144</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-4.2</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3041</v>
      </c>
      <c r="S14" s="517"/>
      <c r="T14" s="517"/>
      <c r="U14" s="517"/>
      <c r="V14" s="518"/>
      <c r="W14" s="519"/>
      <c r="X14" s="431"/>
      <c r="Y14" s="431"/>
      <c r="Z14" s="431"/>
      <c r="AA14" s="431"/>
      <c r="AB14" s="432"/>
      <c r="AC14" s="509">
        <v>4.8</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3027</v>
      </c>
      <c r="S15" s="517"/>
      <c r="T15" s="517"/>
      <c r="U15" s="517"/>
      <c r="V15" s="518"/>
      <c r="W15" s="504" t="s">
        <v>132</v>
      </c>
      <c r="X15" s="428"/>
      <c r="Y15" s="428"/>
      <c r="Z15" s="428"/>
      <c r="AA15" s="428"/>
      <c r="AB15" s="429"/>
      <c r="AC15" s="391">
        <v>365</v>
      </c>
      <c r="AD15" s="392"/>
      <c r="AE15" s="392"/>
      <c r="AF15" s="392"/>
      <c r="AG15" s="393"/>
      <c r="AH15" s="391">
        <v>444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1163494</v>
      </c>
      <c r="BO15" s="411"/>
      <c r="BP15" s="411"/>
      <c r="BQ15" s="411"/>
      <c r="BR15" s="411"/>
      <c r="BS15" s="411"/>
      <c r="BT15" s="411"/>
      <c r="BU15" s="412"/>
      <c r="BV15" s="410">
        <v>1176988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26</v>
      </c>
      <c r="AD16" s="510"/>
      <c r="AE16" s="510"/>
      <c r="AF16" s="510"/>
      <c r="AG16" s="511"/>
      <c r="AH16" s="509">
        <v>27.3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1186959</v>
      </c>
      <c r="BO16" s="416"/>
      <c r="BP16" s="416"/>
      <c r="BQ16" s="416"/>
      <c r="BR16" s="416"/>
      <c r="BS16" s="416"/>
      <c r="BT16" s="416"/>
      <c r="BU16" s="417"/>
      <c r="BV16" s="415">
        <v>1198038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971</v>
      </c>
      <c r="AD17" s="392"/>
      <c r="AE17" s="392"/>
      <c r="AF17" s="392"/>
      <c r="AG17" s="393"/>
      <c r="AH17" s="391">
        <v>1098</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1527342</v>
      </c>
      <c r="BO17" s="416"/>
      <c r="BP17" s="416"/>
      <c r="BQ17" s="416"/>
      <c r="BR17" s="416"/>
      <c r="BS17" s="416"/>
      <c r="BT17" s="416"/>
      <c r="BU17" s="417"/>
      <c r="BV17" s="415">
        <v>1545671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71.239999999999995</v>
      </c>
      <c r="M18" s="480"/>
      <c r="N18" s="480"/>
      <c r="O18" s="480"/>
      <c r="P18" s="480"/>
      <c r="Q18" s="480"/>
      <c r="R18" s="481"/>
      <c r="S18" s="481"/>
      <c r="T18" s="481"/>
      <c r="U18" s="481"/>
      <c r="V18" s="482"/>
      <c r="W18" s="496"/>
      <c r="X18" s="497"/>
      <c r="Y18" s="497"/>
      <c r="Z18" s="497"/>
      <c r="AA18" s="497"/>
      <c r="AB18" s="505"/>
      <c r="AC18" s="379">
        <v>69.2</v>
      </c>
      <c r="AD18" s="380"/>
      <c r="AE18" s="380"/>
      <c r="AF18" s="380"/>
      <c r="AG18" s="483"/>
      <c r="AH18" s="379">
        <v>67.599999999999994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1460322</v>
      </c>
      <c r="BO18" s="416"/>
      <c r="BP18" s="416"/>
      <c r="BQ18" s="416"/>
      <c r="BR18" s="416"/>
      <c r="BS18" s="416"/>
      <c r="BT18" s="416"/>
      <c r="BU18" s="417"/>
      <c r="BV18" s="415">
        <v>1353572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2078258</v>
      </c>
      <c r="BO19" s="416"/>
      <c r="BP19" s="416"/>
      <c r="BQ19" s="416"/>
      <c r="BR19" s="416"/>
      <c r="BS19" s="416"/>
      <c r="BT19" s="416"/>
      <c r="BU19" s="417"/>
      <c r="BV19" s="415">
        <v>1979264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1122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440816</v>
      </c>
      <c r="BO23" s="416"/>
      <c r="BP23" s="416"/>
      <c r="BQ23" s="416"/>
      <c r="BR23" s="416"/>
      <c r="BS23" s="416"/>
      <c r="BT23" s="416"/>
      <c r="BU23" s="417"/>
      <c r="BV23" s="415">
        <v>366662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7630</v>
      </c>
      <c r="R24" s="392"/>
      <c r="S24" s="392"/>
      <c r="T24" s="392"/>
      <c r="U24" s="392"/>
      <c r="V24" s="393"/>
      <c r="W24" s="457"/>
      <c r="X24" s="448"/>
      <c r="Y24" s="449"/>
      <c r="Z24" s="388" t="s">
        <v>156</v>
      </c>
      <c r="AA24" s="389"/>
      <c r="AB24" s="389"/>
      <c r="AC24" s="389"/>
      <c r="AD24" s="389"/>
      <c r="AE24" s="389"/>
      <c r="AF24" s="389"/>
      <c r="AG24" s="390"/>
      <c r="AH24" s="391">
        <v>63</v>
      </c>
      <c r="AI24" s="392"/>
      <c r="AJ24" s="392"/>
      <c r="AK24" s="392"/>
      <c r="AL24" s="393"/>
      <c r="AM24" s="391">
        <v>188496</v>
      </c>
      <c r="AN24" s="392"/>
      <c r="AO24" s="392"/>
      <c r="AP24" s="392"/>
      <c r="AQ24" s="392"/>
      <c r="AR24" s="393"/>
      <c r="AS24" s="391">
        <v>2992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440816</v>
      </c>
      <c r="BO24" s="416"/>
      <c r="BP24" s="416"/>
      <c r="BQ24" s="416"/>
      <c r="BR24" s="416"/>
      <c r="BS24" s="416"/>
      <c r="BT24" s="416"/>
      <c r="BU24" s="417"/>
      <c r="BV24" s="415">
        <v>366662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6100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3000</v>
      </c>
      <c r="BO25" s="411"/>
      <c r="BP25" s="411"/>
      <c r="BQ25" s="411"/>
      <c r="BR25" s="411"/>
      <c r="BS25" s="411"/>
      <c r="BT25" s="411"/>
      <c r="BU25" s="412"/>
      <c r="BV25" s="410">
        <v>6000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5600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10672</v>
      </c>
      <c r="AN26" s="392"/>
      <c r="AO26" s="392"/>
      <c r="AP26" s="392"/>
      <c r="AQ26" s="392"/>
      <c r="AR26" s="393"/>
      <c r="AS26" s="391">
        <v>2668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3440</v>
      </c>
      <c r="R27" s="392"/>
      <c r="S27" s="392"/>
      <c r="T27" s="392"/>
      <c r="U27" s="392"/>
      <c r="V27" s="393"/>
      <c r="W27" s="457"/>
      <c r="X27" s="448"/>
      <c r="Y27" s="449"/>
      <c r="Z27" s="388" t="s">
        <v>165</v>
      </c>
      <c r="AA27" s="389"/>
      <c r="AB27" s="389"/>
      <c r="AC27" s="389"/>
      <c r="AD27" s="389"/>
      <c r="AE27" s="389"/>
      <c r="AF27" s="389"/>
      <c r="AG27" s="390"/>
      <c r="AH27" s="391">
        <v>5</v>
      </c>
      <c r="AI27" s="392"/>
      <c r="AJ27" s="392"/>
      <c r="AK27" s="392"/>
      <c r="AL27" s="393"/>
      <c r="AM27" s="391">
        <v>12155</v>
      </c>
      <c r="AN27" s="392"/>
      <c r="AO27" s="392"/>
      <c r="AP27" s="392"/>
      <c r="AQ27" s="392"/>
      <c r="AR27" s="393"/>
      <c r="AS27" s="391">
        <v>2431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2700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1299233</v>
      </c>
      <c r="BO28" s="411"/>
      <c r="BP28" s="411"/>
      <c r="BQ28" s="411"/>
      <c r="BR28" s="411"/>
      <c r="BS28" s="411"/>
      <c r="BT28" s="411"/>
      <c r="BU28" s="412"/>
      <c r="BV28" s="410">
        <v>1262628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8</v>
      </c>
      <c r="M29" s="392"/>
      <c r="N29" s="392"/>
      <c r="O29" s="392"/>
      <c r="P29" s="393"/>
      <c r="Q29" s="391">
        <v>2460</v>
      </c>
      <c r="R29" s="392"/>
      <c r="S29" s="392"/>
      <c r="T29" s="392"/>
      <c r="U29" s="392"/>
      <c r="V29" s="393"/>
      <c r="W29" s="458"/>
      <c r="X29" s="459"/>
      <c r="Y29" s="460"/>
      <c r="Z29" s="388" t="s">
        <v>172</v>
      </c>
      <c r="AA29" s="389"/>
      <c r="AB29" s="389"/>
      <c r="AC29" s="389"/>
      <c r="AD29" s="389"/>
      <c r="AE29" s="389"/>
      <c r="AF29" s="389"/>
      <c r="AG29" s="390"/>
      <c r="AH29" s="391">
        <v>68</v>
      </c>
      <c r="AI29" s="392"/>
      <c r="AJ29" s="392"/>
      <c r="AK29" s="392"/>
      <c r="AL29" s="393"/>
      <c r="AM29" s="391">
        <v>200651</v>
      </c>
      <c r="AN29" s="392"/>
      <c r="AO29" s="392"/>
      <c r="AP29" s="392"/>
      <c r="AQ29" s="392"/>
      <c r="AR29" s="393"/>
      <c r="AS29" s="391">
        <v>2951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1376055</v>
      </c>
      <c r="BO30" s="419"/>
      <c r="BP30" s="419"/>
      <c r="BQ30" s="419"/>
      <c r="BR30" s="419"/>
      <c r="BS30" s="419"/>
      <c r="BT30" s="419"/>
      <c r="BU30" s="420"/>
      <c r="BV30" s="418">
        <v>1590488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厚木愛甲環境施設組合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神奈川県後期高齢者医療広域連合（特別会計）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神奈川県市町村職員退職手当組合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神奈川県町村情報システム共同事業組合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1427715</v>
      </c>
      <c r="S5" s="671"/>
      <c r="T5" s="671"/>
      <c r="U5" s="671"/>
      <c r="V5" s="671"/>
      <c r="W5" s="671"/>
      <c r="X5" s="671"/>
      <c r="Y5" s="718"/>
      <c r="Z5" s="731">
        <v>49.9</v>
      </c>
      <c r="AA5" s="731"/>
      <c r="AB5" s="731"/>
      <c r="AC5" s="731"/>
      <c r="AD5" s="732">
        <v>1427715</v>
      </c>
      <c r="AE5" s="732"/>
      <c r="AF5" s="732"/>
      <c r="AG5" s="732"/>
      <c r="AH5" s="732"/>
      <c r="AI5" s="732"/>
      <c r="AJ5" s="732"/>
      <c r="AK5" s="732"/>
      <c r="AL5" s="719">
        <v>88.6</v>
      </c>
      <c r="AM5" s="688"/>
      <c r="AN5" s="688"/>
      <c r="AO5" s="720"/>
      <c r="AP5" s="707" t="s">
        <v>211</v>
      </c>
      <c r="AQ5" s="708"/>
      <c r="AR5" s="708"/>
      <c r="AS5" s="708"/>
      <c r="AT5" s="708"/>
      <c r="AU5" s="708"/>
      <c r="AV5" s="708"/>
      <c r="AW5" s="708"/>
      <c r="AX5" s="708"/>
      <c r="AY5" s="708"/>
      <c r="AZ5" s="708"/>
      <c r="BA5" s="708"/>
      <c r="BB5" s="708"/>
      <c r="BC5" s="708"/>
      <c r="BD5" s="708"/>
      <c r="BE5" s="708"/>
      <c r="BF5" s="709"/>
      <c r="BG5" s="620">
        <v>1427715</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11400</v>
      </c>
      <c r="S6" s="621"/>
      <c r="T6" s="621"/>
      <c r="U6" s="621"/>
      <c r="V6" s="621"/>
      <c r="W6" s="621"/>
      <c r="X6" s="621"/>
      <c r="Y6" s="622"/>
      <c r="Z6" s="673">
        <v>0.4</v>
      </c>
      <c r="AA6" s="673"/>
      <c r="AB6" s="673"/>
      <c r="AC6" s="673"/>
      <c r="AD6" s="674">
        <v>11400</v>
      </c>
      <c r="AE6" s="674"/>
      <c r="AF6" s="674"/>
      <c r="AG6" s="674"/>
      <c r="AH6" s="674"/>
      <c r="AI6" s="674"/>
      <c r="AJ6" s="674"/>
      <c r="AK6" s="674"/>
      <c r="AL6" s="643">
        <v>0.7</v>
      </c>
      <c r="AM6" s="675"/>
      <c r="AN6" s="675"/>
      <c r="AO6" s="676"/>
      <c r="AP6" s="617" t="s">
        <v>217</v>
      </c>
      <c r="AQ6" s="618"/>
      <c r="AR6" s="618"/>
      <c r="AS6" s="618"/>
      <c r="AT6" s="618"/>
      <c r="AU6" s="618"/>
      <c r="AV6" s="618"/>
      <c r="AW6" s="618"/>
      <c r="AX6" s="618"/>
      <c r="AY6" s="618"/>
      <c r="AZ6" s="618"/>
      <c r="BA6" s="618"/>
      <c r="BB6" s="618"/>
      <c r="BC6" s="618"/>
      <c r="BD6" s="618"/>
      <c r="BE6" s="618"/>
      <c r="BF6" s="619"/>
      <c r="BG6" s="620">
        <v>1427715</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75975</v>
      </c>
      <c r="CS6" s="621"/>
      <c r="CT6" s="621"/>
      <c r="CU6" s="621"/>
      <c r="CV6" s="621"/>
      <c r="CW6" s="621"/>
      <c r="CX6" s="621"/>
      <c r="CY6" s="622"/>
      <c r="CZ6" s="673">
        <v>2.9</v>
      </c>
      <c r="DA6" s="673"/>
      <c r="DB6" s="673"/>
      <c r="DC6" s="673"/>
      <c r="DD6" s="626" t="s">
        <v>212</v>
      </c>
      <c r="DE6" s="621"/>
      <c r="DF6" s="621"/>
      <c r="DG6" s="621"/>
      <c r="DH6" s="621"/>
      <c r="DI6" s="621"/>
      <c r="DJ6" s="621"/>
      <c r="DK6" s="621"/>
      <c r="DL6" s="621"/>
      <c r="DM6" s="621"/>
      <c r="DN6" s="621"/>
      <c r="DO6" s="621"/>
      <c r="DP6" s="622"/>
      <c r="DQ6" s="626">
        <v>75975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345</v>
      </c>
      <c r="S7" s="621"/>
      <c r="T7" s="621"/>
      <c r="U7" s="621"/>
      <c r="V7" s="621"/>
      <c r="W7" s="621"/>
      <c r="X7" s="621"/>
      <c r="Y7" s="622"/>
      <c r="Z7" s="673">
        <v>0</v>
      </c>
      <c r="AA7" s="673"/>
      <c r="AB7" s="673"/>
      <c r="AC7" s="673"/>
      <c r="AD7" s="674">
        <v>345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176175</v>
      </c>
      <c r="BH7" s="621"/>
      <c r="BI7" s="621"/>
      <c r="BJ7" s="621"/>
      <c r="BK7" s="621"/>
      <c r="BL7" s="621"/>
      <c r="BM7" s="621"/>
      <c r="BN7" s="622"/>
      <c r="BO7" s="673">
        <v>12.3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791213</v>
      </c>
      <c r="CS7" s="621"/>
      <c r="CT7" s="621"/>
      <c r="CU7" s="621"/>
      <c r="CV7" s="621"/>
      <c r="CW7" s="621"/>
      <c r="CX7" s="621"/>
      <c r="CY7" s="622"/>
      <c r="CZ7" s="673">
        <v>30.2</v>
      </c>
      <c r="DA7" s="673"/>
      <c r="DB7" s="673"/>
      <c r="DC7" s="673"/>
      <c r="DD7" s="626">
        <v>146262</v>
      </c>
      <c r="DE7" s="621"/>
      <c r="DF7" s="621"/>
      <c r="DG7" s="621"/>
      <c r="DH7" s="621"/>
      <c r="DI7" s="621"/>
      <c r="DJ7" s="621"/>
      <c r="DK7" s="621"/>
      <c r="DL7" s="621"/>
      <c r="DM7" s="621"/>
      <c r="DN7" s="621"/>
      <c r="DO7" s="621"/>
      <c r="DP7" s="622"/>
      <c r="DQ7" s="626">
        <v>638385</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1795</v>
      </c>
      <c r="S8" s="621"/>
      <c r="T8" s="621"/>
      <c r="U8" s="621"/>
      <c r="V8" s="621"/>
      <c r="W8" s="621"/>
      <c r="X8" s="621"/>
      <c r="Y8" s="622"/>
      <c r="Z8" s="673">
        <v>0.1</v>
      </c>
      <c r="AA8" s="673"/>
      <c r="AB8" s="673"/>
      <c r="AC8" s="673"/>
      <c r="AD8" s="674">
        <v>1795</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5528</v>
      </c>
      <c r="BH8" s="621"/>
      <c r="BI8" s="621"/>
      <c r="BJ8" s="621"/>
      <c r="BK8" s="621"/>
      <c r="BL8" s="621"/>
      <c r="BM8" s="621"/>
      <c r="BN8" s="622"/>
      <c r="BO8" s="673">
        <v>0.4</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456757</v>
      </c>
      <c r="CS8" s="621"/>
      <c r="CT8" s="621"/>
      <c r="CU8" s="621"/>
      <c r="CV8" s="621"/>
      <c r="CW8" s="621"/>
      <c r="CX8" s="621"/>
      <c r="CY8" s="622"/>
      <c r="CZ8" s="673">
        <v>17.399999999999999</v>
      </c>
      <c r="DA8" s="673"/>
      <c r="DB8" s="673"/>
      <c r="DC8" s="673"/>
      <c r="DD8" s="626">
        <v>24763</v>
      </c>
      <c r="DE8" s="621"/>
      <c r="DF8" s="621"/>
      <c r="DG8" s="621"/>
      <c r="DH8" s="621"/>
      <c r="DI8" s="621"/>
      <c r="DJ8" s="621"/>
      <c r="DK8" s="621"/>
      <c r="DL8" s="621"/>
      <c r="DM8" s="621"/>
      <c r="DN8" s="621"/>
      <c r="DO8" s="621"/>
      <c r="DP8" s="622"/>
      <c r="DQ8" s="626">
        <v>287040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1107</v>
      </c>
      <c r="S9" s="621"/>
      <c r="T9" s="621"/>
      <c r="U9" s="621"/>
      <c r="V9" s="621"/>
      <c r="W9" s="621"/>
      <c r="X9" s="621"/>
      <c r="Y9" s="622"/>
      <c r="Z9" s="673">
        <v>0</v>
      </c>
      <c r="AA9" s="673"/>
      <c r="AB9" s="673"/>
      <c r="AC9" s="673"/>
      <c r="AD9" s="674">
        <v>1107</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154048</v>
      </c>
      <c r="BH9" s="621"/>
      <c r="BI9" s="621"/>
      <c r="BJ9" s="621"/>
      <c r="BK9" s="621"/>
      <c r="BL9" s="621"/>
      <c r="BM9" s="621"/>
      <c r="BN9" s="622"/>
      <c r="BO9" s="673">
        <v>10.8</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160420</v>
      </c>
      <c r="CS9" s="621"/>
      <c r="CT9" s="621"/>
      <c r="CU9" s="621"/>
      <c r="CV9" s="621"/>
      <c r="CW9" s="621"/>
      <c r="CX9" s="621"/>
      <c r="CY9" s="622"/>
      <c r="CZ9" s="673">
        <v>6.1</v>
      </c>
      <c r="DA9" s="673"/>
      <c r="DB9" s="673"/>
      <c r="DC9" s="673"/>
      <c r="DD9" s="626">
        <v>518</v>
      </c>
      <c r="DE9" s="621"/>
      <c r="DF9" s="621"/>
      <c r="DG9" s="621"/>
      <c r="DH9" s="621"/>
      <c r="DI9" s="621"/>
      <c r="DJ9" s="621"/>
      <c r="DK9" s="621"/>
      <c r="DL9" s="621"/>
      <c r="DM9" s="621"/>
      <c r="DN9" s="621"/>
      <c r="DO9" s="621"/>
      <c r="DP9" s="622"/>
      <c r="DQ9" s="626">
        <v>136114</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56180</v>
      </c>
      <c r="S10" s="621"/>
      <c r="T10" s="621"/>
      <c r="U10" s="621"/>
      <c r="V10" s="621"/>
      <c r="W10" s="621"/>
      <c r="X10" s="621"/>
      <c r="Y10" s="622"/>
      <c r="Z10" s="673">
        <v>2</v>
      </c>
      <c r="AA10" s="673"/>
      <c r="AB10" s="673"/>
      <c r="AC10" s="673"/>
      <c r="AD10" s="674">
        <v>56180</v>
      </c>
      <c r="AE10" s="674"/>
      <c r="AF10" s="674"/>
      <c r="AG10" s="674"/>
      <c r="AH10" s="674"/>
      <c r="AI10" s="674"/>
      <c r="AJ10" s="674"/>
      <c r="AK10" s="674"/>
      <c r="AL10" s="643">
        <v>3.5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8472</v>
      </c>
      <c r="BH10" s="621"/>
      <c r="BI10" s="621"/>
      <c r="BJ10" s="621"/>
      <c r="BK10" s="621"/>
      <c r="BL10" s="621"/>
      <c r="BM10" s="621"/>
      <c r="BN10" s="622"/>
      <c r="BO10" s="673">
        <v>0.6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15878</v>
      </c>
      <c r="S11" s="621"/>
      <c r="T11" s="621"/>
      <c r="U11" s="621"/>
      <c r="V11" s="621"/>
      <c r="W11" s="621"/>
      <c r="X11" s="621"/>
      <c r="Y11" s="622"/>
      <c r="Z11" s="673">
        <v>0.6</v>
      </c>
      <c r="AA11" s="673"/>
      <c r="AB11" s="673"/>
      <c r="AC11" s="673"/>
      <c r="AD11" s="674">
        <v>15878</v>
      </c>
      <c r="AE11" s="674"/>
      <c r="AF11" s="674"/>
      <c r="AG11" s="674"/>
      <c r="AH11" s="674"/>
      <c r="AI11" s="674"/>
      <c r="AJ11" s="674"/>
      <c r="AK11" s="674"/>
      <c r="AL11" s="643">
        <v>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8127</v>
      </c>
      <c r="BH11" s="621"/>
      <c r="BI11" s="621"/>
      <c r="BJ11" s="621"/>
      <c r="BK11" s="621"/>
      <c r="BL11" s="621"/>
      <c r="BM11" s="621"/>
      <c r="BN11" s="622"/>
      <c r="BO11" s="673">
        <v>0.6</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158836</v>
      </c>
      <c r="CS11" s="621"/>
      <c r="CT11" s="621"/>
      <c r="CU11" s="621"/>
      <c r="CV11" s="621"/>
      <c r="CW11" s="621"/>
      <c r="CX11" s="621"/>
      <c r="CY11" s="622"/>
      <c r="CZ11" s="673">
        <v>6.1</v>
      </c>
      <c r="DA11" s="673"/>
      <c r="DB11" s="673"/>
      <c r="DC11" s="673"/>
      <c r="DD11" s="626">
        <v>99124</v>
      </c>
      <c r="DE11" s="621"/>
      <c r="DF11" s="621"/>
      <c r="DG11" s="621"/>
      <c r="DH11" s="621"/>
      <c r="DI11" s="621"/>
      <c r="DJ11" s="621"/>
      <c r="DK11" s="621"/>
      <c r="DL11" s="621"/>
      <c r="DM11" s="621"/>
      <c r="DN11" s="621"/>
      <c r="DO11" s="621"/>
      <c r="DP11" s="622"/>
      <c r="DQ11" s="626">
        <v>52595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1237327</v>
      </c>
      <c r="BH12" s="621"/>
      <c r="BI12" s="621"/>
      <c r="BJ12" s="621"/>
      <c r="BK12" s="621"/>
      <c r="BL12" s="621"/>
      <c r="BM12" s="621"/>
      <c r="BN12" s="622"/>
      <c r="BO12" s="673">
        <v>86.7</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118723</v>
      </c>
      <c r="CS12" s="621"/>
      <c r="CT12" s="621"/>
      <c r="CU12" s="621"/>
      <c r="CV12" s="621"/>
      <c r="CW12" s="621"/>
      <c r="CX12" s="621"/>
      <c r="CY12" s="622"/>
      <c r="CZ12" s="673">
        <v>4.5</v>
      </c>
      <c r="DA12" s="673"/>
      <c r="DB12" s="673"/>
      <c r="DC12" s="673"/>
      <c r="DD12" s="626">
        <v>9505</v>
      </c>
      <c r="DE12" s="621"/>
      <c r="DF12" s="621"/>
      <c r="DG12" s="621"/>
      <c r="DH12" s="621"/>
      <c r="DI12" s="621"/>
      <c r="DJ12" s="621"/>
      <c r="DK12" s="621"/>
      <c r="DL12" s="621"/>
      <c r="DM12" s="621"/>
      <c r="DN12" s="621"/>
      <c r="DO12" s="621"/>
      <c r="DP12" s="622"/>
      <c r="DQ12" s="626">
        <v>61890</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4955</v>
      </c>
      <c r="S13" s="621"/>
      <c r="T13" s="621"/>
      <c r="U13" s="621"/>
      <c r="V13" s="621"/>
      <c r="W13" s="621"/>
      <c r="X13" s="621"/>
      <c r="Y13" s="622"/>
      <c r="Z13" s="673">
        <v>0.2</v>
      </c>
      <c r="AA13" s="673"/>
      <c r="AB13" s="673"/>
      <c r="AC13" s="673"/>
      <c r="AD13" s="674">
        <v>4955</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182200</v>
      </c>
      <c r="BH13" s="621"/>
      <c r="BI13" s="621"/>
      <c r="BJ13" s="621"/>
      <c r="BK13" s="621"/>
      <c r="BL13" s="621"/>
      <c r="BM13" s="621"/>
      <c r="BN13" s="622"/>
      <c r="BO13" s="673">
        <v>12.8</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409471</v>
      </c>
      <c r="CS13" s="621"/>
      <c r="CT13" s="621"/>
      <c r="CU13" s="621"/>
      <c r="CV13" s="621"/>
      <c r="CW13" s="621"/>
      <c r="CX13" s="621"/>
      <c r="CY13" s="622"/>
      <c r="CZ13" s="673">
        <v>15.6</v>
      </c>
      <c r="DA13" s="673"/>
      <c r="DB13" s="673"/>
      <c r="DC13" s="673"/>
      <c r="DD13" s="626">
        <v>201136</v>
      </c>
      <c r="DE13" s="621"/>
      <c r="DF13" s="621"/>
      <c r="DG13" s="621"/>
      <c r="DH13" s="621"/>
      <c r="DI13" s="621"/>
      <c r="DJ13" s="621"/>
      <c r="DK13" s="621"/>
      <c r="DL13" s="621"/>
      <c r="DM13" s="621"/>
      <c r="DN13" s="621"/>
      <c r="DO13" s="621"/>
      <c r="DP13" s="622"/>
      <c r="DQ13" s="626">
        <v>309254</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8177</v>
      </c>
      <c r="BH14" s="621"/>
      <c r="BI14" s="621"/>
      <c r="BJ14" s="621"/>
      <c r="BK14" s="621"/>
      <c r="BL14" s="621"/>
      <c r="BM14" s="621"/>
      <c r="BN14" s="622"/>
      <c r="BO14" s="673">
        <v>0.6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165228</v>
      </c>
      <c r="CS14" s="621"/>
      <c r="CT14" s="621"/>
      <c r="CU14" s="621"/>
      <c r="CV14" s="621"/>
      <c r="CW14" s="621"/>
      <c r="CX14" s="621"/>
      <c r="CY14" s="622"/>
      <c r="CZ14" s="673">
        <v>6.3</v>
      </c>
      <c r="DA14" s="673"/>
      <c r="DB14" s="673"/>
      <c r="DC14" s="673"/>
      <c r="DD14" s="626">
        <v>575</v>
      </c>
      <c r="DE14" s="621"/>
      <c r="DF14" s="621"/>
      <c r="DG14" s="621"/>
      <c r="DH14" s="621"/>
      <c r="DI14" s="621"/>
      <c r="DJ14" s="621"/>
      <c r="DK14" s="621"/>
      <c r="DL14" s="621"/>
      <c r="DM14" s="621"/>
      <c r="DN14" s="621"/>
      <c r="DO14" s="621"/>
      <c r="DP14" s="622"/>
      <c r="DQ14" s="626">
        <v>163245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1142</v>
      </c>
      <c r="S15" s="621"/>
      <c r="T15" s="621"/>
      <c r="U15" s="621"/>
      <c r="V15" s="621"/>
      <c r="W15" s="621"/>
      <c r="X15" s="621"/>
      <c r="Y15" s="622"/>
      <c r="Z15" s="673">
        <v>0</v>
      </c>
      <c r="AA15" s="673"/>
      <c r="AB15" s="673"/>
      <c r="AC15" s="673"/>
      <c r="AD15" s="674">
        <v>1142</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6036</v>
      </c>
      <c r="BH15" s="621"/>
      <c r="BI15" s="621"/>
      <c r="BJ15" s="621"/>
      <c r="BK15" s="621"/>
      <c r="BL15" s="621"/>
      <c r="BM15" s="621"/>
      <c r="BN15" s="622"/>
      <c r="BO15" s="673">
        <v>0.4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279691</v>
      </c>
      <c r="CS15" s="621"/>
      <c r="CT15" s="621"/>
      <c r="CU15" s="621"/>
      <c r="CV15" s="621"/>
      <c r="CW15" s="621"/>
      <c r="CX15" s="621"/>
      <c r="CY15" s="622"/>
      <c r="CZ15" s="673">
        <v>10.7</v>
      </c>
      <c r="DA15" s="673"/>
      <c r="DB15" s="673"/>
      <c r="DC15" s="673"/>
      <c r="DD15" s="626">
        <v>3800</v>
      </c>
      <c r="DE15" s="621"/>
      <c r="DF15" s="621"/>
      <c r="DG15" s="621"/>
      <c r="DH15" s="621"/>
      <c r="DI15" s="621"/>
      <c r="DJ15" s="621"/>
      <c r="DK15" s="621"/>
      <c r="DL15" s="621"/>
      <c r="DM15" s="621"/>
      <c r="DN15" s="621"/>
      <c r="DO15" s="621"/>
      <c r="DP15" s="622"/>
      <c r="DQ15" s="626">
        <v>257897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71953</v>
      </c>
      <c r="S16" s="621"/>
      <c r="T16" s="621"/>
      <c r="U16" s="621"/>
      <c r="V16" s="621"/>
      <c r="W16" s="621"/>
      <c r="X16" s="621"/>
      <c r="Y16" s="622"/>
      <c r="Z16" s="673">
        <v>2.5</v>
      </c>
      <c r="AA16" s="673"/>
      <c r="AB16" s="673"/>
      <c r="AC16" s="673"/>
      <c r="AD16" s="674">
        <v>22512</v>
      </c>
      <c r="AE16" s="674"/>
      <c r="AF16" s="674"/>
      <c r="AG16" s="674"/>
      <c r="AH16" s="674"/>
      <c r="AI16" s="674"/>
      <c r="AJ16" s="674"/>
      <c r="AK16" s="674"/>
      <c r="AL16" s="643">
        <v>1.4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22512</v>
      </c>
      <c r="S17" s="621"/>
      <c r="T17" s="621"/>
      <c r="U17" s="621"/>
      <c r="V17" s="621"/>
      <c r="W17" s="621"/>
      <c r="X17" s="621"/>
      <c r="Y17" s="622"/>
      <c r="Z17" s="673">
        <v>0.8</v>
      </c>
      <c r="AA17" s="673"/>
      <c r="AB17" s="673"/>
      <c r="AC17" s="673"/>
      <c r="AD17" s="674">
        <v>22512</v>
      </c>
      <c r="AE17" s="674"/>
      <c r="AF17" s="674"/>
      <c r="AG17" s="674"/>
      <c r="AH17" s="674"/>
      <c r="AI17" s="674"/>
      <c r="AJ17" s="674"/>
      <c r="AK17" s="674"/>
      <c r="AL17" s="643">
        <v>1.4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6378</v>
      </c>
      <c r="CS17" s="621"/>
      <c r="CT17" s="621"/>
      <c r="CU17" s="621"/>
      <c r="CV17" s="621"/>
      <c r="CW17" s="621"/>
      <c r="CX17" s="621"/>
      <c r="CY17" s="622"/>
      <c r="CZ17" s="673">
        <v>0.2</v>
      </c>
      <c r="DA17" s="673"/>
      <c r="DB17" s="673"/>
      <c r="DC17" s="673"/>
      <c r="DD17" s="626" t="s">
        <v>113</v>
      </c>
      <c r="DE17" s="621"/>
      <c r="DF17" s="621"/>
      <c r="DG17" s="621"/>
      <c r="DH17" s="621"/>
      <c r="DI17" s="621"/>
      <c r="DJ17" s="621"/>
      <c r="DK17" s="621"/>
      <c r="DL17" s="621"/>
      <c r="DM17" s="621"/>
      <c r="DN17" s="621"/>
      <c r="DO17" s="621"/>
      <c r="DP17" s="622"/>
      <c r="DQ17" s="626">
        <v>6378</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49441</v>
      </c>
      <c r="S18" s="621"/>
      <c r="T18" s="621"/>
      <c r="U18" s="621"/>
      <c r="V18" s="621"/>
      <c r="W18" s="621"/>
      <c r="X18" s="621"/>
      <c r="Y18" s="622"/>
      <c r="Z18" s="673">
        <v>1.7</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1592470</v>
      </c>
      <c r="S20" s="621"/>
      <c r="T20" s="621"/>
      <c r="U20" s="621"/>
      <c r="V20" s="621"/>
      <c r="W20" s="621"/>
      <c r="X20" s="621"/>
      <c r="Y20" s="622"/>
      <c r="Z20" s="673">
        <v>55.6</v>
      </c>
      <c r="AA20" s="673"/>
      <c r="AB20" s="673"/>
      <c r="AC20" s="673"/>
      <c r="AD20" s="674">
        <v>1543029</v>
      </c>
      <c r="AE20" s="674"/>
      <c r="AF20" s="674"/>
      <c r="AG20" s="674"/>
      <c r="AH20" s="674"/>
      <c r="AI20" s="674"/>
      <c r="AJ20" s="674"/>
      <c r="AK20" s="674"/>
      <c r="AL20" s="643">
        <v>95.7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2622692</v>
      </c>
      <c r="CS20" s="621"/>
      <c r="CT20" s="621"/>
      <c r="CU20" s="621"/>
      <c r="CV20" s="621"/>
      <c r="CW20" s="621"/>
      <c r="CX20" s="621"/>
      <c r="CY20" s="622"/>
      <c r="CZ20" s="673">
        <v>100</v>
      </c>
      <c r="DA20" s="673"/>
      <c r="DB20" s="673"/>
      <c r="DC20" s="673"/>
      <c r="DD20" s="626">
        <v>485683</v>
      </c>
      <c r="DE20" s="621"/>
      <c r="DF20" s="621"/>
      <c r="DG20" s="621"/>
      <c r="DH20" s="621"/>
      <c r="DI20" s="621"/>
      <c r="DJ20" s="621"/>
      <c r="DK20" s="621"/>
      <c r="DL20" s="621"/>
      <c r="DM20" s="621"/>
      <c r="DN20" s="621"/>
      <c r="DO20" s="621"/>
      <c r="DP20" s="622"/>
      <c r="DQ20" s="626">
        <v>1988773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572</v>
      </c>
      <c r="S21" s="621"/>
      <c r="T21" s="621"/>
      <c r="U21" s="621"/>
      <c r="V21" s="621"/>
      <c r="W21" s="621"/>
      <c r="X21" s="621"/>
      <c r="Y21" s="622"/>
      <c r="Z21" s="673">
        <v>0</v>
      </c>
      <c r="AA21" s="673"/>
      <c r="AB21" s="673"/>
      <c r="AC21" s="673"/>
      <c r="AD21" s="674">
        <v>572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15219</v>
      </c>
      <c r="S22" s="621"/>
      <c r="T22" s="621"/>
      <c r="U22" s="621"/>
      <c r="V22" s="621"/>
      <c r="W22" s="621"/>
      <c r="X22" s="621"/>
      <c r="Y22" s="622"/>
      <c r="Z22" s="673">
        <v>0.5</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42683</v>
      </c>
      <c r="S23" s="621"/>
      <c r="T23" s="621"/>
      <c r="U23" s="621"/>
      <c r="V23" s="621"/>
      <c r="W23" s="621"/>
      <c r="X23" s="621"/>
      <c r="Y23" s="622"/>
      <c r="Z23" s="673">
        <v>1.5</v>
      </c>
      <c r="AA23" s="673"/>
      <c r="AB23" s="673"/>
      <c r="AC23" s="673"/>
      <c r="AD23" s="674">
        <v>93</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14147</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775230</v>
      </c>
      <c r="CS24" s="671"/>
      <c r="CT24" s="671"/>
      <c r="CU24" s="671"/>
      <c r="CV24" s="671"/>
      <c r="CW24" s="671"/>
      <c r="CX24" s="671"/>
      <c r="CY24" s="718"/>
      <c r="CZ24" s="722">
        <v>29.6</v>
      </c>
      <c r="DA24" s="723"/>
      <c r="DB24" s="723"/>
      <c r="DC24" s="724"/>
      <c r="DD24" s="717">
        <v>671262</v>
      </c>
      <c r="DE24" s="671"/>
      <c r="DF24" s="671"/>
      <c r="DG24" s="671"/>
      <c r="DH24" s="671"/>
      <c r="DI24" s="671"/>
      <c r="DJ24" s="671"/>
      <c r="DK24" s="718"/>
      <c r="DL24" s="717">
        <v>670995</v>
      </c>
      <c r="DM24" s="671"/>
      <c r="DN24" s="671"/>
      <c r="DO24" s="671"/>
      <c r="DP24" s="671"/>
      <c r="DQ24" s="671"/>
      <c r="DR24" s="671"/>
      <c r="DS24" s="671"/>
      <c r="DT24" s="671"/>
      <c r="DU24" s="671"/>
      <c r="DV24" s="718"/>
      <c r="DW24" s="719">
        <v>39.700000000000003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141057</v>
      </c>
      <c r="S25" s="621"/>
      <c r="T25" s="621"/>
      <c r="U25" s="621"/>
      <c r="V25" s="621"/>
      <c r="W25" s="621"/>
      <c r="X25" s="621"/>
      <c r="Y25" s="622"/>
      <c r="Z25" s="673">
        <v>4.9000000000000004</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629658</v>
      </c>
      <c r="CS25" s="639"/>
      <c r="CT25" s="639"/>
      <c r="CU25" s="639"/>
      <c r="CV25" s="639"/>
      <c r="CW25" s="639"/>
      <c r="CX25" s="639"/>
      <c r="CY25" s="640"/>
      <c r="CZ25" s="623">
        <v>24</v>
      </c>
      <c r="DA25" s="641"/>
      <c r="DB25" s="641"/>
      <c r="DC25" s="642"/>
      <c r="DD25" s="626">
        <v>609329</v>
      </c>
      <c r="DE25" s="639"/>
      <c r="DF25" s="639"/>
      <c r="DG25" s="639"/>
      <c r="DH25" s="639"/>
      <c r="DI25" s="639"/>
      <c r="DJ25" s="639"/>
      <c r="DK25" s="640"/>
      <c r="DL25" s="626">
        <v>609062</v>
      </c>
      <c r="DM25" s="639"/>
      <c r="DN25" s="639"/>
      <c r="DO25" s="639"/>
      <c r="DP25" s="639"/>
      <c r="DQ25" s="639"/>
      <c r="DR25" s="639"/>
      <c r="DS25" s="639"/>
      <c r="DT25" s="639"/>
      <c r="DU25" s="639"/>
      <c r="DV25" s="640"/>
      <c r="DW25" s="643">
        <v>36</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377785</v>
      </c>
      <c r="CS26" s="621"/>
      <c r="CT26" s="621"/>
      <c r="CU26" s="621"/>
      <c r="CV26" s="621"/>
      <c r="CW26" s="621"/>
      <c r="CX26" s="621"/>
      <c r="CY26" s="622"/>
      <c r="CZ26" s="623">
        <v>14.4</v>
      </c>
      <c r="DA26" s="641"/>
      <c r="DB26" s="641"/>
      <c r="DC26" s="642"/>
      <c r="DD26" s="626">
        <v>360379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224005</v>
      </c>
      <c r="S27" s="621"/>
      <c r="T27" s="621"/>
      <c r="U27" s="621"/>
      <c r="V27" s="621"/>
      <c r="W27" s="621"/>
      <c r="X27" s="621"/>
      <c r="Y27" s="622"/>
      <c r="Z27" s="673">
        <v>7.8</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1427715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139194</v>
      </c>
      <c r="CS27" s="639"/>
      <c r="CT27" s="639"/>
      <c r="CU27" s="639"/>
      <c r="CV27" s="639"/>
      <c r="CW27" s="639"/>
      <c r="CX27" s="639"/>
      <c r="CY27" s="640"/>
      <c r="CZ27" s="623">
        <v>5.3</v>
      </c>
      <c r="DA27" s="641"/>
      <c r="DB27" s="641"/>
      <c r="DC27" s="642"/>
      <c r="DD27" s="626">
        <v>55555</v>
      </c>
      <c r="DE27" s="639"/>
      <c r="DF27" s="639"/>
      <c r="DG27" s="639"/>
      <c r="DH27" s="639"/>
      <c r="DI27" s="639"/>
      <c r="DJ27" s="639"/>
      <c r="DK27" s="640"/>
      <c r="DL27" s="626">
        <v>55555</v>
      </c>
      <c r="DM27" s="639"/>
      <c r="DN27" s="639"/>
      <c r="DO27" s="639"/>
      <c r="DP27" s="639"/>
      <c r="DQ27" s="639"/>
      <c r="DR27" s="639"/>
      <c r="DS27" s="639"/>
      <c r="DT27" s="639"/>
      <c r="DU27" s="639"/>
      <c r="DV27" s="640"/>
      <c r="DW27" s="643">
        <v>3.3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79112</v>
      </c>
      <c r="S28" s="621"/>
      <c r="T28" s="621"/>
      <c r="U28" s="621"/>
      <c r="V28" s="621"/>
      <c r="W28" s="621"/>
      <c r="X28" s="621"/>
      <c r="Y28" s="622"/>
      <c r="Z28" s="673">
        <v>2.8</v>
      </c>
      <c r="AA28" s="673"/>
      <c r="AB28" s="673"/>
      <c r="AC28" s="673"/>
      <c r="AD28" s="674">
        <v>67916</v>
      </c>
      <c r="AE28" s="674"/>
      <c r="AF28" s="674"/>
      <c r="AG28" s="674"/>
      <c r="AH28" s="674"/>
      <c r="AI28" s="674"/>
      <c r="AJ28" s="674"/>
      <c r="AK28" s="674"/>
      <c r="AL28" s="643">
        <v>4.2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6378</v>
      </c>
      <c r="CS28" s="621"/>
      <c r="CT28" s="621"/>
      <c r="CU28" s="621"/>
      <c r="CV28" s="621"/>
      <c r="CW28" s="621"/>
      <c r="CX28" s="621"/>
      <c r="CY28" s="622"/>
      <c r="CZ28" s="623">
        <v>0.2</v>
      </c>
      <c r="DA28" s="641"/>
      <c r="DB28" s="641"/>
      <c r="DC28" s="642"/>
      <c r="DD28" s="626">
        <v>6378</v>
      </c>
      <c r="DE28" s="621"/>
      <c r="DF28" s="621"/>
      <c r="DG28" s="621"/>
      <c r="DH28" s="621"/>
      <c r="DI28" s="621"/>
      <c r="DJ28" s="621"/>
      <c r="DK28" s="622"/>
      <c r="DL28" s="626">
        <v>6378</v>
      </c>
      <c r="DM28" s="621"/>
      <c r="DN28" s="621"/>
      <c r="DO28" s="621"/>
      <c r="DP28" s="621"/>
      <c r="DQ28" s="621"/>
      <c r="DR28" s="621"/>
      <c r="DS28" s="621"/>
      <c r="DT28" s="621"/>
      <c r="DU28" s="621"/>
      <c r="DV28" s="622"/>
      <c r="DW28" s="643">
        <v>0.4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36865</v>
      </c>
      <c r="S29" s="621"/>
      <c r="T29" s="621"/>
      <c r="U29" s="621"/>
      <c r="V29" s="621"/>
      <c r="W29" s="621"/>
      <c r="X29" s="621"/>
      <c r="Y29" s="622"/>
      <c r="Z29" s="673">
        <v>1.3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6378</v>
      </c>
      <c r="CS29" s="639"/>
      <c r="CT29" s="639"/>
      <c r="CU29" s="639"/>
      <c r="CV29" s="639"/>
      <c r="CW29" s="639"/>
      <c r="CX29" s="639"/>
      <c r="CY29" s="640"/>
      <c r="CZ29" s="623">
        <v>0.2</v>
      </c>
      <c r="DA29" s="641"/>
      <c r="DB29" s="641"/>
      <c r="DC29" s="642"/>
      <c r="DD29" s="626">
        <v>6378</v>
      </c>
      <c r="DE29" s="639"/>
      <c r="DF29" s="639"/>
      <c r="DG29" s="639"/>
      <c r="DH29" s="639"/>
      <c r="DI29" s="639"/>
      <c r="DJ29" s="639"/>
      <c r="DK29" s="640"/>
      <c r="DL29" s="626">
        <v>6378</v>
      </c>
      <c r="DM29" s="639"/>
      <c r="DN29" s="639"/>
      <c r="DO29" s="639"/>
      <c r="DP29" s="639"/>
      <c r="DQ29" s="639"/>
      <c r="DR29" s="639"/>
      <c r="DS29" s="639"/>
      <c r="DT29" s="639"/>
      <c r="DU29" s="639"/>
      <c r="DV29" s="640"/>
      <c r="DW29" s="643">
        <v>0.4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338489</v>
      </c>
      <c r="S30" s="621"/>
      <c r="T30" s="621"/>
      <c r="U30" s="621"/>
      <c r="V30" s="621"/>
      <c r="W30" s="621"/>
      <c r="X30" s="621"/>
      <c r="Y30" s="622"/>
      <c r="Z30" s="673">
        <v>11.8</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99.8</v>
      </c>
      <c r="BH30" s="687"/>
      <c r="BI30" s="687"/>
      <c r="BJ30" s="687"/>
      <c r="BK30" s="687"/>
      <c r="BL30" s="687"/>
      <c r="BM30" s="688">
        <v>99.5</v>
      </c>
      <c r="BN30" s="687"/>
      <c r="BO30" s="687"/>
      <c r="BP30" s="687"/>
      <c r="BQ30" s="689"/>
      <c r="BR30" s="686">
        <v>99.8</v>
      </c>
      <c r="BS30" s="687"/>
      <c r="BT30" s="687"/>
      <c r="BU30" s="687"/>
      <c r="BV30" s="687"/>
      <c r="BW30" s="687"/>
      <c r="BX30" s="688">
        <v>99.4</v>
      </c>
      <c r="BY30" s="687"/>
      <c r="BZ30" s="687"/>
      <c r="CA30" s="687"/>
      <c r="CB30" s="689"/>
      <c r="CD30" s="692"/>
      <c r="CE30" s="693"/>
      <c r="CF30" s="657" t="s">
        <v>294</v>
      </c>
      <c r="CG30" s="654"/>
      <c r="CH30" s="654"/>
      <c r="CI30" s="654"/>
      <c r="CJ30" s="654"/>
      <c r="CK30" s="654"/>
      <c r="CL30" s="654"/>
      <c r="CM30" s="654"/>
      <c r="CN30" s="654"/>
      <c r="CO30" s="654"/>
      <c r="CP30" s="654"/>
      <c r="CQ30" s="655"/>
      <c r="CR30" s="620">
        <v>5846</v>
      </c>
      <c r="CS30" s="621"/>
      <c r="CT30" s="621"/>
      <c r="CU30" s="621"/>
      <c r="CV30" s="621"/>
      <c r="CW30" s="621"/>
      <c r="CX30" s="621"/>
      <c r="CY30" s="622"/>
      <c r="CZ30" s="623">
        <v>0.2</v>
      </c>
      <c r="DA30" s="641"/>
      <c r="DB30" s="641"/>
      <c r="DC30" s="642"/>
      <c r="DD30" s="626">
        <v>5846</v>
      </c>
      <c r="DE30" s="621"/>
      <c r="DF30" s="621"/>
      <c r="DG30" s="621"/>
      <c r="DH30" s="621"/>
      <c r="DI30" s="621"/>
      <c r="DJ30" s="621"/>
      <c r="DK30" s="622"/>
      <c r="DL30" s="626">
        <v>5846</v>
      </c>
      <c r="DM30" s="621"/>
      <c r="DN30" s="621"/>
      <c r="DO30" s="621"/>
      <c r="DP30" s="621"/>
      <c r="DQ30" s="621"/>
      <c r="DR30" s="621"/>
      <c r="DS30" s="621"/>
      <c r="DT30" s="621"/>
      <c r="DU30" s="621"/>
      <c r="DV30" s="622"/>
      <c r="DW30" s="643">
        <v>0.3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202911</v>
      </c>
      <c r="S31" s="621"/>
      <c r="T31" s="621"/>
      <c r="U31" s="621"/>
      <c r="V31" s="621"/>
      <c r="W31" s="621"/>
      <c r="X31" s="621"/>
      <c r="Y31" s="622"/>
      <c r="Z31" s="673">
        <v>7.1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97.7</v>
      </c>
      <c r="BN31" s="685"/>
      <c r="BO31" s="685"/>
      <c r="BP31" s="685"/>
      <c r="BQ31" s="649"/>
      <c r="BR31" s="684">
        <v>99.1</v>
      </c>
      <c r="BS31" s="639"/>
      <c r="BT31" s="639"/>
      <c r="BU31" s="639"/>
      <c r="BV31" s="639"/>
      <c r="BW31" s="639"/>
      <c r="BX31" s="675">
        <v>97.4</v>
      </c>
      <c r="BY31" s="685"/>
      <c r="BZ31" s="685"/>
      <c r="CA31" s="685"/>
      <c r="CB31" s="649"/>
      <c r="CD31" s="692"/>
      <c r="CE31" s="693"/>
      <c r="CF31" s="657" t="s">
        <v>298</v>
      </c>
      <c r="CG31" s="654"/>
      <c r="CH31" s="654"/>
      <c r="CI31" s="654"/>
      <c r="CJ31" s="654"/>
      <c r="CK31" s="654"/>
      <c r="CL31" s="654"/>
      <c r="CM31" s="654"/>
      <c r="CN31" s="654"/>
      <c r="CO31" s="654"/>
      <c r="CP31" s="654"/>
      <c r="CQ31" s="655"/>
      <c r="CR31" s="620">
        <v>532</v>
      </c>
      <c r="CS31" s="639"/>
      <c r="CT31" s="639"/>
      <c r="CU31" s="639"/>
      <c r="CV31" s="639"/>
      <c r="CW31" s="639"/>
      <c r="CX31" s="639"/>
      <c r="CY31" s="640"/>
      <c r="CZ31" s="623">
        <v>0</v>
      </c>
      <c r="DA31" s="641"/>
      <c r="DB31" s="641"/>
      <c r="DC31" s="642"/>
      <c r="DD31" s="626">
        <v>532</v>
      </c>
      <c r="DE31" s="639"/>
      <c r="DF31" s="639"/>
      <c r="DG31" s="639"/>
      <c r="DH31" s="639"/>
      <c r="DI31" s="639"/>
      <c r="DJ31" s="639"/>
      <c r="DK31" s="640"/>
      <c r="DL31" s="626">
        <v>532</v>
      </c>
      <c r="DM31" s="639"/>
      <c r="DN31" s="639"/>
      <c r="DO31" s="639"/>
      <c r="DP31" s="639"/>
      <c r="DQ31" s="639"/>
      <c r="DR31" s="639"/>
      <c r="DS31" s="639"/>
      <c r="DT31" s="639"/>
      <c r="DU31" s="639"/>
      <c r="DV31" s="640"/>
      <c r="DW31" s="643">
        <v>0</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94335</v>
      </c>
      <c r="S32" s="621"/>
      <c r="T32" s="621"/>
      <c r="U32" s="621"/>
      <c r="V32" s="621"/>
      <c r="W32" s="621"/>
      <c r="X32" s="621"/>
      <c r="Y32" s="622"/>
      <c r="Z32" s="673">
        <v>3.3</v>
      </c>
      <c r="AA32" s="673"/>
      <c r="AB32" s="673"/>
      <c r="AC32" s="673"/>
      <c r="AD32" s="674">
        <v>142</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99.5</v>
      </c>
      <c r="BH32" s="605"/>
      <c r="BI32" s="605"/>
      <c r="BJ32" s="605"/>
      <c r="BK32" s="605"/>
      <c r="BL32" s="605"/>
      <c r="BM32" s="668">
        <v>98.1</v>
      </c>
      <c r="BN32" s="605"/>
      <c r="BO32" s="605"/>
      <c r="BP32" s="605"/>
      <c r="BQ32" s="662"/>
      <c r="BR32" s="683">
        <v>99.3</v>
      </c>
      <c r="BS32" s="605"/>
      <c r="BT32" s="605"/>
      <c r="BU32" s="605"/>
      <c r="BV32" s="605"/>
      <c r="BW32" s="605"/>
      <c r="BX32" s="668">
        <v>97.6</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80000</v>
      </c>
      <c r="S33" s="621"/>
      <c r="T33" s="621"/>
      <c r="U33" s="621"/>
      <c r="V33" s="621"/>
      <c r="W33" s="621"/>
      <c r="X33" s="621"/>
      <c r="Y33" s="622"/>
      <c r="Z33" s="673">
        <v>2.8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1361779</v>
      </c>
      <c r="CS33" s="639"/>
      <c r="CT33" s="639"/>
      <c r="CU33" s="639"/>
      <c r="CV33" s="639"/>
      <c r="CW33" s="639"/>
      <c r="CX33" s="639"/>
      <c r="CY33" s="640"/>
      <c r="CZ33" s="623">
        <v>51.9</v>
      </c>
      <c r="DA33" s="641"/>
      <c r="DB33" s="641"/>
      <c r="DC33" s="642"/>
      <c r="DD33" s="626">
        <v>1156248</v>
      </c>
      <c r="DE33" s="639"/>
      <c r="DF33" s="639"/>
      <c r="DG33" s="639"/>
      <c r="DH33" s="639"/>
      <c r="DI33" s="639"/>
      <c r="DJ33" s="639"/>
      <c r="DK33" s="640"/>
      <c r="DL33" s="626">
        <v>789327</v>
      </c>
      <c r="DM33" s="639"/>
      <c r="DN33" s="639"/>
      <c r="DO33" s="639"/>
      <c r="DP33" s="639"/>
      <c r="DQ33" s="639"/>
      <c r="DR33" s="639"/>
      <c r="DS33" s="639"/>
      <c r="DT33" s="639"/>
      <c r="DU33" s="639"/>
      <c r="DV33" s="640"/>
      <c r="DW33" s="643">
        <v>46.7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510881</v>
      </c>
      <c r="CS34" s="621"/>
      <c r="CT34" s="621"/>
      <c r="CU34" s="621"/>
      <c r="CV34" s="621"/>
      <c r="CW34" s="621"/>
      <c r="CX34" s="621"/>
      <c r="CY34" s="622"/>
      <c r="CZ34" s="623">
        <v>19.5</v>
      </c>
      <c r="DA34" s="641"/>
      <c r="DB34" s="641"/>
      <c r="DC34" s="642"/>
      <c r="DD34" s="626">
        <v>404851</v>
      </c>
      <c r="DE34" s="621"/>
      <c r="DF34" s="621"/>
      <c r="DG34" s="621"/>
      <c r="DH34" s="621"/>
      <c r="DI34" s="621"/>
      <c r="DJ34" s="621"/>
      <c r="DK34" s="622"/>
      <c r="DL34" s="626">
        <v>362244</v>
      </c>
      <c r="DM34" s="621"/>
      <c r="DN34" s="621"/>
      <c r="DO34" s="621"/>
      <c r="DP34" s="621"/>
      <c r="DQ34" s="621"/>
      <c r="DR34" s="621"/>
      <c r="DS34" s="621"/>
      <c r="DT34" s="621"/>
      <c r="DU34" s="621"/>
      <c r="DV34" s="622"/>
      <c r="DW34" s="643">
        <v>21.4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80000</v>
      </c>
      <c r="S35" s="621"/>
      <c r="T35" s="621"/>
      <c r="U35" s="621"/>
      <c r="V35" s="621"/>
      <c r="W35" s="621"/>
      <c r="X35" s="621"/>
      <c r="Y35" s="622"/>
      <c r="Z35" s="673">
        <v>2.8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265706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23508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11043</v>
      </c>
      <c r="CS35" s="639"/>
      <c r="CT35" s="639"/>
      <c r="CU35" s="639"/>
      <c r="CV35" s="639"/>
      <c r="CW35" s="639"/>
      <c r="CX35" s="639"/>
      <c r="CY35" s="640"/>
      <c r="CZ35" s="623">
        <v>0.4</v>
      </c>
      <c r="DA35" s="641"/>
      <c r="DB35" s="641"/>
      <c r="DC35" s="642"/>
      <c r="DD35" s="626">
        <v>8747</v>
      </c>
      <c r="DE35" s="639"/>
      <c r="DF35" s="639"/>
      <c r="DG35" s="639"/>
      <c r="DH35" s="639"/>
      <c r="DI35" s="639"/>
      <c r="DJ35" s="639"/>
      <c r="DK35" s="640"/>
      <c r="DL35" s="626">
        <v>4537</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2861865</v>
      </c>
      <c r="S36" s="661"/>
      <c r="T36" s="661"/>
      <c r="U36" s="661"/>
      <c r="V36" s="661"/>
      <c r="W36" s="661"/>
      <c r="X36" s="661"/>
      <c r="Y36" s="664"/>
      <c r="Z36" s="665">
        <v>100</v>
      </c>
      <c r="AA36" s="665"/>
      <c r="AB36" s="665"/>
      <c r="AC36" s="665"/>
      <c r="AD36" s="666">
        <v>1611752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134000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2236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401189</v>
      </c>
      <c r="CS36" s="621"/>
      <c r="CT36" s="621"/>
      <c r="CU36" s="621"/>
      <c r="CV36" s="621"/>
      <c r="CW36" s="621"/>
      <c r="CX36" s="621"/>
      <c r="CY36" s="622"/>
      <c r="CZ36" s="623">
        <v>15.3</v>
      </c>
      <c r="DA36" s="641"/>
      <c r="DB36" s="641"/>
      <c r="DC36" s="642"/>
      <c r="DD36" s="626">
        <v>334160</v>
      </c>
      <c r="DE36" s="621"/>
      <c r="DF36" s="621"/>
      <c r="DG36" s="621"/>
      <c r="DH36" s="621"/>
      <c r="DI36" s="621"/>
      <c r="DJ36" s="621"/>
      <c r="DK36" s="622"/>
      <c r="DL36" s="626">
        <v>321660</v>
      </c>
      <c r="DM36" s="621"/>
      <c r="DN36" s="621"/>
      <c r="DO36" s="621"/>
      <c r="DP36" s="621"/>
      <c r="DQ36" s="621"/>
      <c r="DR36" s="621"/>
      <c r="DS36" s="621"/>
      <c r="DT36" s="621"/>
      <c r="DU36" s="621"/>
      <c r="DV36" s="622"/>
      <c r="DW36" s="643">
        <v>19</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540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36867</v>
      </c>
      <c r="CS37" s="639"/>
      <c r="CT37" s="639"/>
      <c r="CU37" s="639"/>
      <c r="CV37" s="639"/>
      <c r="CW37" s="639"/>
      <c r="CX37" s="639"/>
      <c r="CY37" s="640"/>
      <c r="CZ37" s="623">
        <v>1.4</v>
      </c>
      <c r="DA37" s="641"/>
      <c r="DB37" s="641"/>
      <c r="DC37" s="642"/>
      <c r="DD37" s="626">
        <v>35489</v>
      </c>
      <c r="DE37" s="639"/>
      <c r="DF37" s="639"/>
      <c r="DG37" s="639"/>
      <c r="DH37" s="639"/>
      <c r="DI37" s="639"/>
      <c r="DJ37" s="639"/>
      <c r="DK37" s="640"/>
      <c r="DL37" s="626">
        <v>35489</v>
      </c>
      <c r="DM37" s="639"/>
      <c r="DN37" s="639"/>
      <c r="DO37" s="639"/>
      <c r="DP37" s="639"/>
      <c r="DQ37" s="639"/>
      <c r="DR37" s="639"/>
      <c r="DS37" s="639"/>
      <c r="DT37" s="639"/>
      <c r="DU37" s="639"/>
      <c r="DV37" s="640"/>
      <c r="DW37" s="643">
        <v>2.1</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912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265706</v>
      </c>
      <c r="CS38" s="621"/>
      <c r="CT38" s="621"/>
      <c r="CU38" s="621"/>
      <c r="CV38" s="621"/>
      <c r="CW38" s="621"/>
      <c r="CX38" s="621"/>
      <c r="CY38" s="622"/>
      <c r="CZ38" s="623">
        <v>10.1</v>
      </c>
      <c r="DA38" s="641"/>
      <c r="DB38" s="641"/>
      <c r="DC38" s="642"/>
      <c r="DD38" s="626">
        <v>250458</v>
      </c>
      <c r="DE38" s="621"/>
      <c r="DF38" s="621"/>
      <c r="DG38" s="621"/>
      <c r="DH38" s="621"/>
      <c r="DI38" s="621"/>
      <c r="DJ38" s="621"/>
      <c r="DK38" s="622"/>
      <c r="DL38" s="626">
        <v>100886</v>
      </c>
      <c r="DM38" s="621"/>
      <c r="DN38" s="621"/>
      <c r="DO38" s="621"/>
      <c r="DP38" s="621"/>
      <c r="DQ38" s="621"/>
      <c r="DR38" s="621"/>
      <c r="DS38" s="621"/>
      <c r="DT38" s="621"/>
      <c r="DU38" s="621"/>
      <c r="DV38" s="622"/>
      <c r="DW38" s="643">
        <v>6</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94</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160660</v>
      </c>
      <c r="CS39" s="639"/>
      <c r="CT39" s="639"/>
      <c r="CU39" s="639"/>
      <c r="CV39" s="639"/>
      <c r="CW39" s="639"/>
      <c r="CX39" s="639"/>
      <c r="CY39" s="640"/>
      <c r="CZ39" s="623">
        <v>6.1</v>
      </c>
      <c r="DA39" s="641"/>
      <c r="DB39" s="641"/>
      <c r="DC39" s="642"/>
      <c r="DD39" s="626">
        <v>158032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44854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95</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12300</v>
      </c>
      <c r="CS40" s="621"/>
      <c r="CT40" s="621"/>
      <c r="CU40" s="621"/>
      <c r="CV40" s="621"/>
      <c r="CW40" s="621"/>
      <c r="CX40" s="621"/>
      <c r="CY40" s="622"/>
      <c r="CZ40" s="623">
        <v>0.5</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86852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315</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485683</v>
      </c>
      <c r="CS42" s="621"/>
      <c r="CT42" s="621"/>
      <c r="CU42" s="621"/>
      <c r="CV42" s="621"/>
      <c r="CW42" s="621"/>
      <c r="CX42" s="621"/>
      <c r="CY42" s="622"/>
      <c r="CZ42" s="623">
        <v>18.5</v>
      </c>
      <c r="DA42" s="624"/>
      <c r="DB42" s="624"/>
      <c r="DC42" s="625"/>
      <c r="DD42" s="626">
        <v>161263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24351</v>
      </c>
      <c r="CS43" s="639"/>
      <c r="CT43" s="639"/>
      <c r="CU43" s="639"/>
      <c r="CV43" s="639"/>
      <c r="CW43" s="639"/>
      <c r="CX43" s="639"/>
      <c r="CY43" s="640"/>
      <c r="CZ43" s="623">
        <v>0.9</v>
      </c>
      <c r="DA43" s="641"/>
      <c r="DB43" s="641"/>
      <c r="DC43" s="642"/>
      <c r="DD43" s="626">
        <v>24351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485683</v>
      </c>
      <c r="CS44" s="621"/>
      <c r="CT44" s="621"/>
      <c r="CU44" s="621"/>
      <c r="CV44" s="621"/>
      <c r="CW44" s="621"/>
      <c r="CX44" s="621"/>
      <c r="CY44" s="622"/>
      <c r="CZ44" s="623">
        <v>18.5</v>
      </c>
      <c r="DA44" s="624"/>
      <c r="DB44" s="624"/>
      <c r="DC44" s="625"/>
      <c r="DD44" s="626">
        <v>161263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38896</v>
      </c>
      <c r="CS45" s="639"/>
      <c r="CT45" s="639"/>
      <c r="CU45" s="639"/>
      <c r="CV45" s="639"/>
      <c r="CW45" s="639"/>
      <c r="CX45" s="639"/>
      <c r="CY45" s="640"/>
      <c r="CZ45" s="623">
        <v>1.5</v>
      </c>
      <c r="DA45" s="641"/>
      <c r="DB45" s="641"/>
      <c r="DC45" s="642"/>
      <c r="DD45" s="626">
        <v>11108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446787</v>
      </c>
      <c r="CS46" s="621"/>
      <c r="CT46" s="621"/>
      <c r="CU46" s="621"/>
      <c r="CV46" s="621"/>
      <c r="CW46" s="621"/>
      <c r="CX46" s="621"/>
      <c r="CY46" s="622"/>
      <c r="CZ46" s="623">
        <v>17</v>
      </c>
      <c r="DA46" s="624"/>
      <c r="DB46" s="624"/>
      <c r="DC46" s="625"/>
      <c r="DD46" s="626">
        <v>150155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2622692</v>
      </c>
      <c r="CS49" s="605"/>
      <c r="CT49" s="605"/>
      <c r="CU49" s="605"/>
      <c r="CV49" s="605"/>
      <c r="CW49" s="605"/>
      <c r="CX49" s="605"/>
      <c r="CY49" s="606"/>
      <c r="CZ49" s="607">
        <v>100</v>
      </c>
      <c r="DA49" s="608"/>
      <c r="DB49" s="608"/>
      <c r="DC49" s="609"/>
      <c r="DD49" s="610">
        <v>1988773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2866</v>
      </c>
      <c r="R7" s="1134"/>
      <c r="S7" s="1134"/>
      <c r="T7" s="1134"/>
      <c r="U7" s="1134"/>
      <c r="V7" s="1134">
        <v>2627</v>
      </c>
      <c r="W7" s="1134"/>
      <c r="X7" s="1134"/>
      <c r="Y7" s="1134"/>
      <c r="Z7" s="1134"/>
      <c r="AA7" s="1134">
        <v>239</v>
      </c>
      <c r="AB7" s="1134"/>
      <c r="AC7" s="1134"/>
      <c r="AD7" s="1134"/>
      <c r="AE7" s="1135"/>
      <c r="AF7" s="1136">
        <v>77</v>
      </c>
      <c r="AG7" s="1137"/>
      <c r="AH7" s="1137"/>
      <c r="AI7" s="1137"/>
      <c r="AJ7" s="1138"/>
      <c r="AK7" s="1120">
        <v>338</v>
      </c>
      <c r="AL7" s="1121"/>
      <c r="AM7" s="1121"/>
      <c r="AN7" s="1121"/>
      <c r="AO7" s="1121"/>
      <c r="AP7" s="1121">
        <v>441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2866</v>
      </c>
      <c r="R23" s="1098"/>
      <c r="S23" s="1098"/>
      <c r="T23" s="1098"/>
      <c r="U23" s="1098"/>
      <c r="V23" s="1098">
        <v>2627</v>
      </c>
      <c r="W23" s="1098"/>
      <c r="X23" s="1098"/>
      <c r="Y23" s="1098"/>
      <c r="Z23" s="1098"/>
      <c r="AA23" s="1098">
        <v>239</v>
      </c>
      <c r="AB23" s="1098"/>
      <c r="AC23" s="1098"/>
      <c r="AD23" s="1098"/>
      <c r="AE23" s="1099"/>
      <c r="AF23" s="1100">
        <v>77</v>
      </c>
      <c r="AG23" s="1098"/>
      <c r="AH23" s="1098"/>
      <c r="AI23" s="1098"/>
      <c r="AJ23" s="1101"/>
      <c r="AK23" s="1102"/>
      <c r="AL23" s="1103"/>
      <c r="AM23" s="1103"/>
      <c r="AN23" s="1103"/>
      <c r="AO23" s="1103"/>
      <c r="AP23" s="1098">
        <v>441</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515</v>
      </c>
      <c r="R28" s="1083"/>
      <c r="S28" s="1083"/>
      <c r="T28" s="1083"/>
      <c r="U28" s="1083"/>
      <c r="V28" s="1083">
        <v>491</v>
      </c>
      <c r="W28" s="1083"/>
      <c r="X28" s="1083"/>
      <c r="Y28" s="1083"/>
      <c r="Z28" s="1083"/>
      <c r="AA28" s="1083">
        <v>24</v>
      </c>
      <c r="AB28" s="1083"/>
      <c r="AC28" s="1083"/>
      <c r="AD28" s="1083"/>
      <c r="AE28" s="1084"/>
      <c r="AF28" s="1085">
        <v>24</v>
      </c>
      <c r="AG28" s="1083"/>
      <c r="AH28" s="1083"/>
      <c r="AI28" s="1083"/>
      <c r="AJ28" s="1086"/>
      <c r="AK28" s="1087">
        <v>48</v>
      </c>
      <c r="AL28" s="1075"/>
      <c r="AM28" s="1075"/>
      <c r="AN28" s="1075"/>
      <c r="AO28" s="1075"/>
      <c r="AP28" s="1075" t="s">
        <v>532</v>
      </c>
      <c r="AQ28" s="1075"/>
      <c r="AR28" s="1075"/>
      <c r="AS28" s="1075"/>
      <c r="AT28" s="1075"/>
      <c r="AU28" s="1075" t="s">
        <v>532</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279</v>
      </c>
      <c r="R29" s="1073"/>
      <c r="S29" s="1073"/>
      <c r="T29" s="1073"/>
      <c r="U29" s="1073"/>
      <c r="V29" s="1073">
        <v>271</v>
      </c>
      <c r="W29" s="1073"/>
      <c r="X29" s="1073"/>
      <c r="Y29" s="1073"/>
      <c r="Z29" s="1073"/>
      <c r="AA29" s="1073">
        <v>8</v>
      </c>
      <c r="AB29" s="1073"/>
      <c r="AC29" s="1073"/>
      <c r="AD29" s="1073"/>
      <c r="AE29" s="1074"/>
      <c r="AF29" s="1048">
        <v>8</v>
      </c>
      <c r="AG29" s="1049"/>
      <c r="AH29" s="1049"/>
      <c r="AI29" s="1049"/>
      <c r="AJ29" s="1050"/>
      <c r="AK29" s="1009">
        <v>45</v>
      </c>
      <c r="AL29" s="1000"/>
      <c r="AM29" s="1000"/>
      <c r="AN29" s="1000"/>
      <c r="AO29" s="1000"/>
      <c r="AP29" s="1000" t="s">
        <v>533</v>
      </c>
      <c r="AQ29" s="1000"/>
      <c r="AR29" s="1000"/>
      <c r="AS29" s="1000"/>
      <c r="AT29" s="1000"/>
      <c r="AU29" s="1000" t="s">
        <v>533</v>
      </c>
      <c r="AV29" s="1000"/>
      <c r="AW29" s="1000"/>
      <c r="AX29" s="1000"/>
      <c r="AY29" s="1000"/>
      <c r="AZ29" s="1071" t="s">
        <v>533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70</v>
      </c>
      <c r="R30" s="1073"/>
      <c r="S30" s="1073"/>
      <c r="T30" s="1073"/>
      <c r="U30" s="1073"/>
      <c r="V30" s="1073">
        <v>67</v>
      </c>
      <c r="W30" s="1073"/>
      <c r="X30" s="1073"/>
      <c r="Y30" s="1073"/>
      <c r="Z30" s="1073"/>
      <c r="AA30" s="1073">
        <v>3</v>
      </c>
      <c r="AB30" s="1073"/>
      <c r="AC30" s="1073"/>
      <c r="AD30" s="1073"/>
      <c r="AE30" s="1074"/>
      <c r="AF30" s="1048">
        <v>3</v>
      </c>
      <c r="AG30" s="1049"/>
      <c r="AH30" s="1049"/>
      <c r="AI30" s="1049"/>
      <c r="AJ30" s="1050"/>
      <c r="AK30" s="1009">
        <v>39</v>
      </c>
      <c r="AL30" s="1000"/>
      <c r="AM30" s="1000"/>
      <c r="AN30" s="1000"/>
      <c r="AO30" s="1000"/>
      <c r="AP30" s="1000" t="s">
        <v>533</v>
      </c>
      <c r="AQ30" s="1000"/>
      <c r="AR30" s="1000"/>
      <c r="AS30" s="1000"/>
      <c r="AT30" s="1000"/>
      <c r="AU30" s="1000" t="s">
        <v>533</v>
      </c>
      <c r="AV30" s="1000"/>
      <c r="AW30" s="1000"/>
      <c r="AX30" s="1000"/>
      <c r="AY30" s="1000"/>
      <c r="AZ30" s="1071" t="s">
        <v>533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64</v>
      </c>
      <c r="R31" s="1073"/>
      <c r="S31" s="1073"/>
      <c r="T31" s="1073"/>
      <c r="U31" s="1073"/>
      <c r="V31" s="1073">
        <v>58</v>
      </c>
      <c r="W31" s="1073"/>
      <c r="X31" s="1073"/>
      <c r="Y31" s="1073"/>
      <c r="Z31" s="1073"/>
      <c r="AA31" s="1073">
        <v>6</v>
      </c>
      <c r="AB31" s="1073"/>
      <c r="AC31" s="1073"/>
      <c r="AD31" s="1073"/>
      <c r="AE31" s="1074"/>
      <c r="AF31" s="1048">
        <v>6</v>
      </c>
      <c r="AG31" s="1049"/>
      <c r="AH31" s="1049"/>
      <c r="AI31" s="1049"/>
      <c r="AJ31" s="1050"/>
      <c r="AK31" s="1009" t="s">
        <v>533</v>
      </c>
      <c r="AL31" s="1000"/>
      <c r="AM31" s="1000"/>
      <c r="AN31" s="1000"/>
      <c r="AO31" s="1000"/>
      <c r="AP31" s="1000" t="s">
        <v>533</v>
      </c>
      <c r="AQ31" s="1000"/>
      <c r="AR31" s="1000"/>
      <c r="AS31" s="1000"/>
      <c r="AT31" s="1000"/>
      <c r="AU31" s="1000" t="s">
        <v>533</v>
      </c>
      <c r="AV31" s="1000"/>
      <c r="AW31" s="1000"/>
      <c r="AX31" s="1000"/>
      <c r="AY31" s="1000"/>
      <c r="AZ31" s="1071" t="s">
        <v>533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313</v>
      </c>
      <c r="R32" s="1073"/>
      <c r="S32" s="1073"/>
      <c r="T32" s="1073"/>
      <c r="U32" s="1073"/>
      <c r="V32" s="1073">
        <v>307</v>
      </c>
      <c r="W32" s="1073"/>
      <c r="X32" s="1073"/>
      <c r="Y32" s="1073"/>
      <c r="Z32" s="1073"/>
      <c r="AA32" s="1073">
        <v>6</v>
      </c>
      <c r="AB32" s="1073"/>
      <c r="AC32" s="1073"/>
      <c r="AD32" s="1073"/>
      <c r="AE32" s="1074"/>
      <c r="AF32" s="1048">
        <v>6</v>
      </c>
      <c r="AG32" s="1049"/>
      <c r="AH32" s="1049"/>
      <c r="AI32" s="1049"/>
      <c r="AJ32" s="1050"/>
      <c r="AK32" s="1009">
        <v>134</v>
      </c>
      <c r="AL32" s="1000"/>
      <c r="AM32" s="1000"/>
      <c r="AN32" s="1000"/>
      <c r="AO32" s="1000"/>
      <c r="AP32" s="1000">
        <v>745</v>
      </c>
      <c r="AQ32" s="1000"/>
      <c r="AR32" s="1000"/>
      <c r="AS32" s="1000"/>
      <c r="AT32" s="1000"/>
      <c r="AU32" s="1000">
        <v>585</v>
      </c>
      <c r="AV32" s="1000"/>
      <c r="AW32" s="1000"/>
      <c r="AX32" s="1000"/>
      <c r="AY32" s="1000"/>
      <c r="AZ32" s="1071" t="s">
        <v>533</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46</v>
      </c>
      <c r="AG63" s="988"/>
      <c r="AH63" s="988"/>
      <c r="AI63" s="988"/>
      <c r="AJ63" s="1059"/>
      <c r="AK63" s="1060"/>
      <c r="AL63" s="992"/>
      <c r="AM63" s="992"/>
      <c r="AN63" s="992"/>
      <c r="AO63" s="992"/>
      <c r="AP63" s="988">
        <v>745</v>
      </c>
      <c r="AQ63" s="988"/>
      <c r="AR63" s="988"/>
      <c r="AS63" s="988"/>
      <c r="AT63" s="988"/>
      <c r="AU63" s="988">
        <v>585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186</v>
      </c>
      <c r="R68" s="1011"/>
      <c r="S68" s="1011"/>
      <c r="T68" s="1011"/>
      <c r="U68" s="1011"/>
      <c r="V68" s="1011">
        <v>171</v>
      </c>
      <c r="W68" s="1011"/>
      <c r="X68" s="1011"/>
      <c r="Y68" s="1011"/>
      <c r="Z68" s="1011"/>
      <c r="AA68" s="1011">
        <v>15</v>
      </c>
      <c r="AB68" s="1011"/>
      <c r="AC68" s="1011"/>
      <c r="AD68" s="1011"/>
      <c r="AE68" s="1011"/>
      <c r="AF68" s="1011" t="s">
        <v>533</v>
      </c>
      <c r="AG68" s="1011"/>
      <c r="AH68" s="1011"/>
      <c r="AI68" s="1011"/>
      <c r="AJ68" s="1011"/>
      <c r="AK68" s="1011" t="s">
        <v>533</v>
      </c>
      <c r="AL68" s="1011"/>
      <c r="AM68" s="1011"/>
      <c r="AN68" s="1011"/>
      <c r="AO68" s="1011"/>
      <c r="AP68" s="1011" t="s">
        <v>533</v>
      </c>
      <c r="AQ68" s="1011"/>
      <c r="AR68" s="1011"/>
      <c r="AS68" s="1011"/>
      <c r="AT68" s="1011"/>
      <c r="AU68" s="1011" t="s">
        <v>533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v>423</v>
      </c>
      <c r="AB69" s="1000"/>
      <c r="AC69" s="1000"/>
      <c r="AD69" s="1000"/>
      <c r="AE69" s="1000"/>
      <c r="AF69" s="1000">
        <v>423</v>
      </c>
      <c r="AG69" s="1000"/>
      <c r="AH69" s="1000"/>
      <c r="AI69" s="1000"/>
      <c r="AJ69" s="1000"/>
      <c r="AK69" s="1000">
        <v>344</v>
      </c>
      <c r="AL69" s="1000"/>
      <c r="AM69" s="1000"/>
      <c r="AN69" s="1000"/>
      <c r="AO69" s="1000"/>
      <c r="AP69" s="1000" t="s">
        <v>533</v>
      </c>
      <c r="AQ69" s="1000"/>
      <c r="AR69" s="1000"/>
      <c r="AS69" s="1000"/>
      <c r="AT69" s="1000"/>
      <c r="AU69" s="1000" t="s">
        <v>533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v>25674</v>
      </c>
      <c r="AB70" s="1000"/>
      <c r="AC70" s="1000"/>
      <c r="AD70" s="1000"/>
      <c r="AE70" s="1000"/>
      <c r="AF70" s="1000">
        <v>25674</v>
      </c>
      <c r="AG70" s="1000"/>
      <c r="AH70" s="1000"/>
      <c r="AI70" s="1000"/>
      <c r="AJ70" s="1000"/>
      <c r="AK70" s="1000">
        <v>7166</v>
      </c>
      <c r="AL70" s="1000"/>
      <c r="AM70" s="1000"/>
      <c r="AN70" s="1000"/>
      <c r="AO70" s="1000"/>
      <c r="AP70" s="1000" t="s">
        <v>533</v>
      </c>
      <c r="AQ70" s="1000"/>
      <c r="AR70" s="1000"/>
      <c r="AS70" s="1000"/>
      <c r="AT70" s="1000"/>
      <c r="AU70" s="1000" t="s">
        <v>533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4031</v>
      </c>
      <c r="R71" s="1000"/>
      <c r="S71" s="1000"/>
      <c r="T71" s="1000"/>
      <c r="U71" s="1000"/>
      <c r="V71" s="1000">
        <v>3928</v>
      </c>
      <c r="W71" s="1000"/>
      <c r="X71" s="1000"/>
      <c r="Y71" s="1000"/>
      <c r="Z71" s="1000"/>
      <c r="AA71" s="1000">
        <v>103</v>
      </c>
      <c r="AB71" s="1000"/>
      <c r="AC71" s="1000"/>
      <c r="AD71" s="1000"/>
      <c r="AE71" s="1000"/>
      <c r="AF71" s="1000">
        <v>103</v>
      </c>
      <c r="AG71" s="1000"/>
      <c r="AH71" s="1000"/>
      <c r="AI71" s="1000"/>
      <c r="AJ71" s="1000"/>
      <c r="AK71" s="1000" t="s">
        <v>533</v>
      </c>
      <c r="AL71" s="1000"/>
      <c r="AM71" s="1000"/>
      <c r="AN71" s="1000"/>
      <c r="AO71" s="1000"/>
      <c r="AP71" s="1000" t="s">
        <v>533</v>
      </c>
      <c r="AQ71" s="1000"/>
      <c r="AR71" s="1000"/>
      <c r="AS71" s="1000"/>
      <c r="AT71" s="1000"/>
      <c r="AU71" s="1000" t="s">
        <v>533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831</v>
      </c>
      <c r="R72" s="1000"/>
      <c r="S72" s="1000"/>
      <c r="T72" s="1000"/>
      <c r="U72" s="1000"/>
      <c r="V72" s="1000">
        <v>770</v>
      </c>
      <c r="W72" s="1000"/>
      <c r="X72" s="1000"/>
      <c r="Y72" s="1000"/>
      <c r="Z72" s="1000"/>
      <c r="AA72" s="1000">
        <v>61</v>
      </c>
      <c r="AB72" s="1000"/>
      <c r="AC72" s="1000"/>
      <c r="AD72" s="1000"/>
      <c r="AE72" s="1000"/>
      <c r="AF72" s="1000">
        <v>61</v>
      </c>
      <c r="AG72" s="1000"/>
      <c r="AH72" s="1000"/>
      <c r="AI72" s="1000"/>
      <c r="AJ72" s="1000"/>
      <c r="AK72" s="1000" t="s">
        <v>533</v>
      </c>
      <c r="AL72" s="1000"/>
      <c r="AM72" s="1000"/>
      <c r="AN72" s="1000"/>
      <c r="AO72" s="1000"/>
      <c r="AP72" s="1000" t="s">
        <v>533</v>
      </c>
      <c r="AQ72" s="1000"/>
      <c r="AR72" s="1000"/>
      <c r="AS72" s="1000"/>
      <c r="AT72" s="1000"/>
      <c r="AU72" s="1000" t="s">
        <v>533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26261</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13361</v>
      </c>
      <c r="AB110" s="916"/>
      <c r="AC110" s="916"/>
      <c r="AD110" s="916"/>
      <c r="AE110" s="917"/>
      <c r="AF110" s="918">
        <v>6090</v>
      </c>
      <c r="AG110" s="916"/>
      <c r="AH110" s="916"/>
      <c r="AI110" s="916"/>
      <c r="AJ110" s="917"/>
      <c r="AK110" s="918">
        <v>6378</v>
      </c>
      <c r="AL110" s="916"/>
      <c r="AM110" s="916"/>
      <c r="AN110" s="916"/>
      <c r="AO110" s="917"/>
      <c r="AP110" s="919">
        <v>0.4</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35346</v>
      </c>
      <c r="BR110" s="863"/>
      <c r="BS110" s="863"/>
      <c r="BT110" s="863"/>
      <c r="BU110" s="863"/>
      <c r="BV110" s="863">
        <v>366662</v>
      </c>
      <c r="BW110" s="863"/>
      <c r="BX110" s="863"/>
      <c r="BY110" s="863"/>
      <c r="BZ110" s="863"/>
      <c r="CA110" s="863">
        <v>440816</v>
      </c>
      <c r="CB110" s="863"/>
      <c r="CC110" s="863"/>
      <c r="CD110" s="863"/>
      <c r="CE110" s="863"/>
      <c r="CF110" s="887">
        <v>29.4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618991</v>
      </c>
      <c r="BR112" s="835"/>
      <c r="BS112" s="835"/>
      <c r="BT112" s="835"/>
      <c r="BU112" s="835"/>
      <c r="BV112" s="835">
        <v>575047</v>
      </c>
      <c r="BW112" s="835"/>
      <c r="BX112" s="835"/>
      <c r="BY112" s="835"/>
      <c r="BZ112" s="835"/>
      <c r="CA112" s="835">
        <v>585109</v>
      </c>
      <c r="CB112" s="835"/>
      <c r="CC112" s="835"/>
      <c r="CD112" s="835"/>
      <c r="CE112" s="835"/>
      <c r="CF112" s="896">
        <v>39</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61731</v>
      </c>
      <c r="AB113" s="944"/>
      <c r="AC113" s="944"/>
      <c r="AD113" s="944"/>
      <c r="AE113" s="945"/>
      <c r="AF113" s="946">
        <v>61594</v>
      </c>
      <c r="AG113" s="944"/>
      <c r="AH113" s="944"/>
      <c r="AI113" s="944"/>
      <c r="AJ113" s="945"/>
      <c r="AK113" s="946">
        <v>62416</v>
      </c>
      <c r="AL113" s="944"/>
      <c r="AM113" s="944"/>
      <c r="AN113" s="944"/>
      <c r="AO113" s="945"/>
      <c r="AP113" s="947">
        <v>4.2</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208952</v>
      </c>
      <c r="BR114" s="835"/>
      <c r="BS114" s="835"/>
      <c r="BT114" s="835"/>
      <c r="BU114" s="835"/>
      <c r="BV114" s="835">
        <v>441920</v>
      </c>
      <c r="BW114" s="835"/>
      <c r="BX114" s="835"/>
      <c r="BY114" s="835"/>
      <c r="BZ114" s="835"/>
      <c r="CA114" s="835">
        <v>172396</v>
      </c>
      <c r="CB114" s="835"/>
      <c r="CC114" s="835"/>
      <c r="CD114" s="835"/>
      <c r="CE114" s="835"/>
      <c r="CF114" s="896">
        <v>11.5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75092</v>
      </c>
      <c r="AB117" s="930"/>
      <c r="AC117" s="930"/>
      <c r="AD117" s="930"/>
      <c r="AE117" s="931"/>
      <c r="AF117" s="932">
        <v>67684</v>
      </c>
      <c r="AG117" s="930"/>
      <c r="AH117" s="930"/>
      <c r="AI117" s="930"/>
      <c r="AJ117" s="931"/>
      <c r="AK117" s="932">
        <v>68794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v>529</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863818</v>
      </c>
      <c r="BR119" s="866"/>
      <c r="BS119" s="866"/>
      <c r="BT119" s="866"/>
      <c r="BU119" s="866"/>
      <c r="BV119" s="866">
        <v>1383629</v>
      </c>
      <c r="BW119" s="866"/>
      <c r="BX119" s="866"/>
      <c r="BY119" s="866"/>
      <c r="BZ119" s="866"/>
      <c r="CA119" s="866">
        <v>1198321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2964731</v>
      </c>
      <c r="BR120" s="863"/>
      <c r="BS120" s="863"/>
      <c r="BT120" s="863"/>
      <c r="BU120" s="863"/>
      <c r="BV120" s="863">
        <v>2864857</v>
      </c>
      <c r="BW120" s="863"/>
      <c r="BX120" s="863"/>
      <c r="BY120" s="863"/>
      <c r="BZ120" s="863"/>
      <c r="CA120" s="863">
        <v>2689365</v>
      </c>
      <c r="CB120" s="863"/>
      <c r="CC120" s="863"/>
      <c r="CD120" s="863"/>
      <c r="CE120" s="863"/>
      <c r="CF120" s="887">
        <v>179.2</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618991</v>
      </c>
      <c r="DH120" s="863"/>
      <c r="DI120" s="863"/>
      <c r="DJ120" s="863"/>
      <c r="DK120" s="863"/>
      <c r="DL120" s="863">
        <v>575047</v>
      </c>
      <c r="DM120" s="863"/>
      <c r="DN120" s="863"/>
      <c r="DO120" s="863"/>
      <c r="DP120" s="863"/>
      <c r="DQ120" s="863">
        <v>585109</v>
      </c>
      <c r="DR120" s="863"/>
      <c r="DS120" s="863"/>
      <c r="DT120" s="863"/>
      <c r="DU120" s="863"/>
      <c r="DV120" s="864">
        <v>39</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1338357</v>
      </c>
      <c r="BR122" s="866"/>
      <c r="BS122" s="866"/>
      <c r="BT122" s="866"/>
      <c r="BU122" s="866"/>
      <c r="BV122" s="866">
        <v>1497206</v>
      </c>
      <c r="BW122" s="866"/>
      <c r="BX122" s="866"/>
      <c r="BY122" s="866"/>
      <c r="BZ122" s="866"/>
      <c r="CA122" s="866">
        <v>1443153</v>
      </c>
      <c r="CB122" s="866"/>
      <c r="CC122" s="866"/>
      <c r="CD122" s="866"/>
      <c r="CE122" s="866"/>
      <c r="CF122" s="867">
        <v>96.1</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4303088</v>
      </c>
      <c r="BR123" s="854"/>
      <c r="BS123" s="854"/>
      <c r="BT123" s="854"/>
      <c r="BU123" s="854"/>
      <c r="BV123" s="854">
        <v>4362063</v>
      </c>
      <c r="BW123" s="854"/>
      <c r="BX123" s="854"/>
      <c r="BY123" s="854"/>
      <c r="BZ123" s="854"/>
      <c r="CA123" s="854">
        <v>4132518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1590347</v>
      </c>
      <c r="AB129" s="798"/>
      <c r="AC129" s="798"/>
      <c r="AD129" s="798"/>
      <c r="AE129" s="799"/>
      <c r="AF129" s="800">
        <v>1665363</v>
      </c>
      <c r="AG129" s="798"/>
      <c r="AH129" s="798"/>
      <c r="AI129" s="798"/>
      <c r="AJ129" s="799"/>
      <c r="AK129" s="800">
        <v>1632864</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137619</v>
      </c>
      <c r="AB130" s="798"/>
      <c r="AC130" s="798"/>
      <c r="AD130" s="798"/>
      <c r="AE130" s="799"/>
      <c r="AF130" s="800">
        <v>130831</v>
      </c>
      <c r="AG130" s="798"/>
      <c r="AH130" s="798"/>
      <c r="AI130" s="798"/>
      <c r="AJ130" s="799"/>
      <c r="AK130" s="800">
        <v>131877</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1452728</v>
      </c>
      <c r="AB131" s="781"/>
      <c r="AC131" s="781"/>
      <c r="AD131" s="781"/>
      <c r="AE131" s="782"/>
      <c r="AF131" s="783">
        <v>1534532</v>
      </c>
      <c r="AG131" s="781"/>
      <c r="AH131" s="781"/>
      <c r="AI131" s="781"/>
      <c r="AJ131" s="782"/>
      <c r="AK131" s="783">
        <v>1500987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-4.3041092340000002</v>
      </c>
      <c r="AB132" s="761"/>
      <c r="AC132" s="761"/>
      <c r="AD132" s="761"/>
      <c r="AE132" s="762"/>
      <c r="AF132" s="763">
        <v>-4.1150657009999998</v>
      </c>
      <c r="AG132" s="761"/>
      <c r="AH132" s="761"/>
      <c r="AI132" s="761"/>
      <c r="AJ132" s="762"/>
      <c r="AK132" s="763">
        <v>-4.2027679119999997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v>
      </c>
      <c r="AB133" s="740"/>
      <c r="AC133" s="740"/>
      <c r="AD133" s="740"/>
      <c r="AE133" s="741"/>
      <c r="AF133" s="739">
        <v>-1.5</v>
      </c>
      <c r="AG133" s="740"/>
      <c r="AH133" s="740"/>
      <c r="AI133" s="740"/>
      <c r="AJ133" s="741"/>
      <c r="AK133" s="739">
        <v>-4.2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629658</v>
      </c>
      <c r="L9" s="266">
        <v>207192</v>
      </c>
      <c r="M9" s="267">
        <v>214828</v>
      </c>
      <c r="N9" s="268">
        <v>-3.6</v>
      </c>
    </row>
    <row r="10" spans="1:16" x14ac:dyDescent="0.15">
      <c r="A10" s="250"/>
      <c r="B10" s="246"/>
      <c r="C10" s="246"/>
      <c r="D10" s="246"/>
      <c r="E10" s="246"/>
      <c r="F10" s="246"/>
      <c r="G10" s="1166" t="s">
        <v>474</v>
      </c>
      <c r="H10" s="1167"/>
      <c r="I10" s="1167"/>
      <c r="J10" s="1168"/>
      <c r="K10" s="269">
        <v>106258</v>
      </c>
      <c r="L10" s="270">
        <v>34965</v>
      </c>
      <c r="M10" s="271">
        <v>28178</v>
      </c>
      <c r="N10" s="272">
        <v>24.1</v>
      </c>
    </row>
    <row r="11" spans="1:16" ht="13.5" customHeight="1" x14ac:dyDescent="0.15">
      <c r="A11" s="250"/>
      <c r="B11" s="246"/>
      <c r="C11" s="246"/>
      <c r="D11" s="246"/>
      <c r="E11" s="246"/>
      <c r="F11" s="246"/>
      <c r="G11" s="1166" t="s">
        <v>475</v>
      </c>
      <c r="H11" s="1167"/>
      <c r="I11" s="1167"/>
      <c r="J11" s="1168"/>
      <c r="K11" s="269">
        <v>1526</v>
      </c>
      <c r="L11" s="270">
        <v>502</v>
      </c>
      <c r="M11" s="271">
        <v>24639</v>
      </c>
      <c r="N11" s="272">
        <v>-98</v>
      </c>
    </row>
    <row r="12" spans="1:16" ht="13.5" customHeight="1" x14ac:dyDescent="0.15">
      <c r="A12" s="250"/>
      <c r="B12" s="246"/>
      <c r="C12" s="246"/>
      <c r="D12" s="246"/>
      <c r="E12" s="246"/>
      <c r="F12" s="246"/>
      <c r="G12" s="1166" t="s">
        <v>476</v>
      </c>
      <c r="H12" s="1167"/>
      <c r="I12" s="1167"/>
      <c r="J12" s="1168"/>
      <c r="K12" s="269" t="s">
        <v>477</v>
      </c>
      <c r="L12" s="270" t="s">
        <v>477</v>
      </c>
      <c r="M12" s="271">
        <v>3805</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35077</v>
      </c>
      <c r="L14" s="270">
        <v>11542</v>
      </c>
      <c r="M14" s="271">
        <v>8783</v>
      </c>
      <c r="N14" s="272">
        <v>31.4</v>
      </c>
    </row>
    <row r="15" spans="1:16" ht="13.5" customHeight="1" x14ac:dyDescent="0.15">
      <c r="A15" s="250"/>
      <c r="B15" s="246"/>
      <c r="C15" s="246"/>
      <c r="D15" s="246"/>
      <c r="E15" s="246"/>
      <c r="F15" s="246"/>
      <c r="G15" s="1166" t="s">
        <v>480</v>
      </c>
      <c r="H15" s="1167"/>
      <c r="I15" s="1167"/>
      <c r="J15" s="1168"/>
      <c r="K15" s="269">
        <v>24351</v>
      </c>
      <c r="L15" s="270">
        <v>8013</v>
      </c>
      <c r="M15" s="271">
        <v>4830</v>
      </c>
      <c r="N15" s="272">
        <v>65.900000000000006</v>
      </c>
    </row>
    <row r="16" spans="1:16" x14ac:dyDescent="0.15">
      <c r="A16" s="250"/>
      <c r="B16" s="246"/>
      <c r="C16" s="246"/>
      <c r="D16" s="246"/>
      <c r="E16" s="246"/>
      <c r="F16" s="246"/>
      <c r="G16" s="1169" t="s">
        <v>481</v>
      </c>
      <c r="H16" s="1170"/>
      <c r="I16" s="1170"/>
      <c r="J16" s="1171"/>
      <c r="K16" s="270">
        <v>-51411</v>
      </c>
      <c r="L16" s="270">
        <v>-16917</v>
      </c>
      <c r="M16" s="271">
        <v>-21703</v>
      </c>
      <c r="N16" s="272">
        <v>-22.1</v>
      </c>
    </row>
    <row r="17" spans="1:16" x14ac:dyDescent="0.15">
      <c r="A17" s="250"/>
      <c r="B17" s="246"/>
      <c r="C17" s="246"/>
      <c r="D17" s="246"/>
      <c r="E17" s="246"/>
      <c r="F17" s="246"/>
      <c r="G17" s="1169" t="s">
        <v>172</v>
      </c>
      <c r="H17" s="1170"/>
      <c r="I17" s="1170"/>
      <c r="J17" s="1171"/>
      <c r="K17" s="270">
        <v>745459</v>
      </c>
      <c r="L17" s="270">
        <v>245297</v>
      </c>
      <c r="M17" s="271">
        <v>263360</v>
      </c>
      <c r="N17" s="272">
        <v>-6.9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22.38</v>
      </c>
      <c r="L21" s="283">
        <v>24.72</v>
      </c>
      <c r="M21" s="284">
        <v>-2.34</v>
      </c>
      <c r="N21" s="251"/>
      <c r="O21" s="285"/>
      <c r="P21" s="281"/>
    </row>
    <row r="22" spans="1:16" s="286" customFormat="1" x14ac:dyDescent="0.15">
      <c r="A22" s="281"/>
      <c r="B22" s="251"/>
      <c r="C22" s="251"/>
      <c r="D22" s="251"/>
      <c r="E22" s="251"/>
      <c r="F22" s="251"/>
      <c r="G22" s="1163" t="s">
        <v>487</v>
      </c>
      <c r="H22" s="1164"/>
      <c r="I22" s="1164"/>
      <c r="J22" s="1165"/>
      <c r="K22" s="287">
        <v>94.4</v>
      </c>
      <c r="L22" s="288">
        <v>94.2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6378</v>
      </c>
      <c r="L32" s="296">
        <v>2099</v>
      </c>
      <c r="M32" s="297">
        <v>146462</v>
      </c>
      <c r="N32" s="298">
        <v>-98.6</v>
      </c>
    </row>
    <row r="33" spans="1:16" ht="13.5" customHeight="1" x14ac:dyDescent="0.15">
      <c r="A33" s="250"/>
      <c r="B33" s="246"/>
      <c r="C33" s="246"/>
      <c r="D33" s="246"/>
      <c r="E33" s="246"/>
      <c r="F33" s="246"/>
      <c r="G33" s="1154" t="s">
        <v>492</v>
      </c>
      <c r="H33" s="1155"/>
      <c r="I33" s="1155"/>
      <c r="J33" s="1156"/>
      <c r="K33" s="296" t="s">
        <v>477</v>
      </c>
      <c r="L33" s="296" t="s">
        <v>477</v>
      </c>
      <c r="M33" s="297">
        <v>66</v>
      </c>
      <c r="N33" s="298" t="s">
        <v>477</v>
      </c>
    </row>
    <row r="34" spans="1:16" ht="27" customHeight="1" x14ac:dyDescent="0.15">
      <c r="A34" s="250"/>
      <c r="B34" s="246"/>
      <c r="C34" s="246"/>
      <c r="D34" s="246"/>
      <c r="E34" s="246"/>
      <c r="F34" s="246"/>
      <c r="G34" s="1154" t="s">
        <v>493</v>
      </c>
      <c r="H34" s="1155"/>
      <c r="I34" s="1155"/>
      <c r="J34" s="1156"/>
      <c r="K34" s="296" t="s">
        <v>477</v>
      </c>
      <c r="L34" s="296" t="s">
        <v>477</v>
      </c>
      <c r="M34" s="297">
        <v>56</v>
      </c>
      <c r="N34" s="298" t="s">
        <v>477</v>
      </c>
    </row>
    <row r="35" spans="1:16" ht="27" customHeight="1" x14ac:dyDescent="0.15">
      <c r="A35" s="250"/>
      <c r="B35" s="246"/>
      <c r="C35" s="246"/>
      <c r="D35" s="246"/>
      <c r="E35" s="246"/>
      <c r="F35" s="246"/>
      <c r="G35" s="1154" t="s">
        <v>494</v>
      </c>
      <c r="H35" s="1155"/>
      <c r="I35" s="1155"/>
      <c r="J35" s="1156"/>
      <c r="K35" s="296">
        <v>62416</v>
      </c>
      <c r="L35" s="296">
        <v>20538</v>
      </c>
      <c r="M35" s="297">
        <v>28990</v>
      </c>
      <c r="N35" s="298">
        <v>-29.2</v>
      </c>
    </row>
    <row r="36" spans="1:16" ht="27" customHeight="1" x14ac:dyDescent="0.15">
      <c r="A36" s="250"/>
      <c r="B36" s="246"/>
      <c r="C36" s="246"/>
      <c r="D36" s="246"/>
      <c r="E36" s="246"/>
      <c r="F36" s="246"/>
      <c r="G36" s="1154" t="s">
        <v>495</v>
      </c>
      <c r="H36" s="1155"/>
      <c r="I36" s="1155"/>
      <c r="J36" s="1156"/>
      <c r="K36" s="296" t="s">
        <v>477</v>
      </c>
      <c r="L36" s="296" t="s">
        <v>477</v>
      </c>
      <c r="M36" s="297">
        <v>3973</v>
      </c>
      <c r="N36" s="298" t="s">
        <v>477</v>
      </c>
    </row>
    <row r="37" spans="1:16" ht="13.5" customHeight="1" x14ac:dyDescent="0.15">
      <c r="A37" s="250"/>
      <c r="B37" s="246"/>
      <c r="C37" s="246"/>
      <c r="D37" s="246"/>
      <c r="E37" s="246"/>
      <c r="F37" s="246"/>
      <c r="G37" s="1154" t="s">
        <v>496</v>
      </c>
      <c r="H37" s="1155"/>
      <c r="I37" s="1155"/>
      <c r="J37" s="1156"/>
      <c r="K37" s="296" t="s">
        <v>477</v>
      </c>
      <c r="L37" s="296" t="s">
        <v>477</v>
      </c>
      <c r="M37" s="297">
        <v>2172</v>
      </c>
      <c r="N37" s="298" t="s">
        <v>477</v>
      </c>
    </row>
    <row r="38" spans="1:16" ht="27" customHeight="1" x14ac:dyDescent="0.15">
      <c r="A38" s="250"/>
      <c r="B38" s="246"/>
      <c r="C38" s="246"/>
      <c r="D38" s="246"/>
      <c r="E38" s="246"/>
      <c r="F38" s="246"/>
      <c r="G38" s="1157" t="s">
        <v>497</v>
      </c>
      <c r="H38" s="1158"/>
      <c r="I38" s="1158"/>
      <c r="J38" s="1159"/>
      <c r="K38" s="299" t="s">
        <v>477</v>
      </c>
      <c r="L38" s="299" t="s">
        <v>477</v>
      </c>
      <c r="M38" s="300">
        <v>44</v>
      </c>
      <c r="N38" s="301" t="s">
        <v>477</v>
      </c>
      <c r="O38" s="295"/>
    </row>
    <row r="39" spans="1:16" x14ac:dyDescent="0.15">
      <c r="A39" s="250"/>
      <c r="B39" s="246"/>
      <c r="C39" s="246"/>
      <c r="D39" s="246"/>
      <c r="E39" s="246"/>
      <c r="F39" s="246"/>
      <c r="G39" s="1157" t="s">
        <v>498</v>
      </c>
      <c r="H39" s="1158"/>
      <c r="I39" s="1158"/>
      <c r="J39" s="1159"/>
      <c r="K39" s="302" t="s">
        <v>477</v>
      </c>
      <c r="L39" s="302" t="s">
        <v>477</v>
      </c>
      <c r="M39" s="303">
        <v>-6849</v>
      </c>
      <c r="N39" s="304" t="s">
        <v>477</v>
      </c>
      <c r="O39" s="295"/>
    </row>
    <row r="40" spans="1:16" ht="27" customHeight="1" x14ac:dyDescent="0.15">
      <c r="A40" s="250"/>
      <c r="B40" s="246"/>
      <c r="C40" s="246"/>
      <c r="D40" s="246"/>
      <c r="E40" s="246"/>
      <c r="F40" s="246"/>
      <c r="G40" s="1154" t="s">
        <v>499</v>
      </c>
      <c r="H40" s="1155"/>
      <c r="I40" s="1155"/>
      <c r="J40" s="1156"/>
      <c r="K40" s="302">
        <v>-131877</v>
      </c>
      <c r="L40" s="302">
        <v>-43395</v>
      </c>
      <c r="M40" s="303">
        <v>-133024</v>
      </c>
      <c r="N40" s="304">
        <v>-67.400000000000006</v>
      </c>
      <c r="O40" s="295"/>
    </row>
    <row r="41" spans="1:16" x14ac:dyDescent="0.15">
      <c r="A41" s="250"/>
      <c r="B41" s="246"/>
      <c r="C41" s="246"/>
      <c r="D41" s="246"/>
      <c r="E41" s="246"/>
      <c r="F41" s="246"/>
      <c r="G41" s="1160" t="s">
        <v>283</v>
      </c>
      <c r="H41" s="1161"/>
      <c r="I41" s="1161"/>
      <c r="J41" s="1162"/>
      <c r="K41" s="296">
        <v>-63083</v>
      </c>
      <c r="L41" s="302">
        <v>-20758</v>
      </c>
      <c r="M41" s="303">
        <v>41890</v>
      </c>
      <c r="N41" s="304">
        <v>-149.6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290471</v>
      </c>
      <c r="J51" s="322">
        <v>91863</v>
      </c>
      <c r="K51" s="323">
        <v>-27.3</v>
      </c>
      <c r="L51" s="324">
        <v>185018</v>
      </c>
      <c r="M51" s="325">
        <v>-9.1</v>
      </c>
      <c r="N51" s="326">
        <v>-18.2</v>
      </c>
    </row>
    <row r="52" spans="1:14" x14ac:dyDescent="0.15">
      <c r="A52" s="250"/>
      <c r="B52" s="246"/>
      <c r="C52" s="246"/>
      <c r="D52" s="246"/>
      <c r="E52" s="246"/>
      <c r="F52" s="246"/>
      <c r="G52" s="327"/>
      <c r="H52" s="328" t="s">
        <v>510</v>
      </c>
      <c r="I52" s="329">
        <v>285771</v>
      </c>
      <c r="J52" s="330">
        <v>90377</v>
      </c>
      <c r="K52" s="331">
        <v>-27.7</v>
      </c>
      <c r="L52" s="332">
        <v>95064</v>
      </c>
      <c r="M52" s="333">
        <v>-21.5</v>
      </c>
      <c r="N52" s="334">
        <v>-6.2</v>
      </c>
    </row>
    <row r="53" spans="1:14" x14ac:dyDescent="0.15">
      <c r="A53" s="250"/>
      <c r="B53" s="246"/>
      <c r="C53" s="246"/>
      <c r="D53" s="246"/>
      <c r="E53" s="246"/>
      <c r="F53" s="246"/>
      <c r="G53" s="312" t="s">
        <v>511</v>
      </c>
      <c r="H53" s="313"/>
      <c r="I53" s="321">
        <v>429101</v>
      </c>
      <c r="J53" s="322">
        <v>136743</v>
      </c>
      <c r="K53" s="323">
        <v>48.9</v>
      </c>
      <c r="L53" s="324">
        <v>238802</v>
      </c>
      <c r="M53" s="325">
        <v>29.1</v>
      </c>
      <c r="N53" s="326">
        <v>19.8</v>
      </c>
    </row>
    <row r="54" spans="1:14" x14ac:dyDescent="0.15">
      <c r="A54" s="250"/>
      <c r="B54" s="246"/>
      <c r="C54" s="246"/>
      <c r="D54" s="246"/>
      <c r="E54" s="246"/>
      <c r="F54" s="246"/>
      <c r="G54" s="327"/>
      <c r="H54" s="328" t="s">
        <v>510</v>
      </c>
      <c r="I54" s="329">
        <v>389976</v>
      </c>
      <c r="J54" s="330">
        <v>124275</v>
      </c>
      <c r="K54" s="331">
        <v>37.5</v>
      </c>
      <c r="L54" s="332">
        <v>128562</v>
      </c>
      <c r="M54" s="333">
        <v>35.200000000000003</v>
      </c>
      <c r="N54" s="334">
        <v>2.2999999999999998</v>
      </c>
    </row>
    <row r="55" spans="1:14" x14ac:dyDescent="0.15">
      <c r="A55" s="250"/>
      <c r="B55" s="246"/>
      <c r="C55" s="246"/>
      <c r="D55" s="246"/>
      <c r="E55" s="246"/>
      <c r="F55" s="246"/>
      <c r="G55" s="312" t="s">
        <v>512</v>
      </c>
      <c r="H55" s="313"/>
      <c r="I55" s="321">
        <v>403310</v>
      </c>
      <c r="J55" s="322">
        <v>130902</v>
      </c>
      <c r="K55" s="323">
        <v>-4.3</v>
      </c>
      <c r="L55" s="324">
        <v>288550</v>
      </c>
      <c r="M55" s="325">
        <v>20.8</v>
      </c>
      <c r="N55" s="326">
        <v>-25.1</v>
      </c>
    </row>
    <row r="56" spans="1:14" x14ac:dyDescent="0.15">
      <c r="A56" s="250"/>
      <c r="B56" s="246"/>
      <c r="C56" s="246"/>
      <c r="D56" s="246"/>
      <c r="E56" s="246"/>
      <c r="F56" s="246"/>
      <c r="G56" s="327"/>
      <c r="H56" s="328" t="s">
        <v>510</v>
      </c>
      <c r="I56" s="329">
        <v>389260</v>
      </c>
      <c r="J56" s="330">
        <v>126342</v>
      </c>
      <c r="K56" s="331">
        <v>1.7</v>
      </c>
      <c r="L56" s="332">
        <v>141525</v>
      </c>
      <c r="M56" s="333">
        <v>10.1</v>
      </c>
      <c r="N56" s="334">
        <v>-8.4</v>
      </c>
    </row>
    <row r="57" spans="1:14" x14ac:dyDescent="0.15">
      <c r="A57" s="250"/>
      <c r="B57" s="246"/>
      <c r="C57" s="246"/>
      <c r="D57" s="246"/>
      <c r="E57" s="246"/>
      <c r="F57" s="246"/>
      <c r="G57" s="312" t="s">
        <v>513</v>
      </c>
      <c r="H57" s="313"/>
      <c r="I57" s="321">
        <v>565938</v>
      </c>
      <c r="J57" s="322">
        <v>186103</v>
      </c>
      <c r="K57" s="323">
        <v>42.2</v>
      </c>
      <c r="L57" s="324">
        <v>287914</v>
      </c>
      <c r="M57" s="325">
        <v>-0.2</v>
      </c>
      <c r="N57" s="326">
        <v>42.4</v>
      </c>
    </row>
    <row r="58" spans="1:14" x14ac:dyDescent="0.15">
      <c r="A58" s="250"/>
      <c r="B58" s="246"/>
      <c r="C58" s="246"/>
      <c r="D58" s="246"/>
      <c r="E58" s="246"/>
      <c r="F58" s="246"/>
      <c r="G58" s="327"/>
      <c r="H58" s="328" t="s">
        <v>510</v>
      </c>
      <c r="I58" s="329">
        <v>561132</v>
      </c>
      <c r="J58" s="330">
        <v>184522</v>
      </c>
      <c r="K58" s="331">
        <v>46</v>
      </c>
      <c r="L58" s="332">
        <v>146531</v>
      </c>
      <c r="M58" s="333">
        <v>3.5</v>
      </c>
      <c r="N58" s="334">
        <v>42.5</v>
      </c>
    </row>
    <row r="59" spans="1:14" x14ac:dyDescent="0.15">
      <c r="A59" s="250"/>
      <c r="B59" s="246"/>
      <c r="C59" s="246"/>
      <c r="D59" s="246"/>
      <c r="E59" s="246"/>
      <c r="F59" s="246"/>
      <c r="G59" s="312" t="s">
        <v>514</v>
      </c>
      <c r="H59" s="313"/>
      <c r="I59" s="321">
        <v>485683</v>
      </c>
      <c r="J59" s="322">
        <v>159817</v>
      </c>
      <c r="K59" s="323">
        <v>-14.1</v>
      </c>
      <c r="L59" s="324">
        <v>310300</v>
      </c>
      <c r="M59" s="325">
        <v>7.8</v>
      </c>
      <c r="N59" s="326">
        <v>-21.9</v>
      </c>
    </row>
    <row r="60" spans="1:14" x14ac:dyDescent="0.15">
      <c r="A60" s="250"/>
      <c r="B60" s="246"/>
      <c r="C60" s="246"/>
      <c r="D60" s="246"/>
      <c r="E60" s="246"/>
      <c r="F60" s="246"/>
      <c r="G60" s="327"/>
      <c r="H60" s="328" t="s">
        <v>510</v>
      </c>
      <c r="I60" s="335">
        <v>446787</v>
      </c>
      <c r="J60" s="330">
        <v>147018</v>
      </c>
      <c r="K60" s="331">
        <v>-20.3</v>
      </c>
      <c r="L60" s="332">
        <v>157576</v>
      </c>
      <c r="M60" s="333">
        <v>7.5</v>
      </c>
      <c r="N60" s="334">
        <v>-27.8</v>
      </c>
    </row>
    <row r="61" spans="1:14" x14ac:dyDescent="0.15">
      <c r="A61" s="250"/>
      <c r="B61" s="246"/>
      <c r="C61" s="246"/>
      <c r="D61" s="246"/>
      <c r="E61" s="246"/>
      <c r="F61" s="246"/>
      <c r="G61" s="312" t="s">
        <v>515</v>
      </c>
      <c r="H61" s="336"/>
      <c r="I61" s="337">
        <v>434901</v>
      </c>
      <c r="J61" s="338">
        <v>141086</v>
      </c>
      <c r="K61" s="339">
        <v>9.1</v>
      </c>
      <c r="L61" s="340">
        <v>262117</v>
      </c>
      <c r="M61" s="341">
        <v>9.6999999999999993</v>
      </c>
      <c r="N61" s="326">
        <v>-0.6</v>
      </c>
    </row>
    <row r="62" spans="1:14" x14ac:dyDescent="0.15">
      <c r="A62" s="250"/>
      <c r="B62" s="246"/>
      <c r="C62" s="246"/>
      <c r="D62" s="246"/>
      <c r="E62" s="246"/>
      <c r="F62" s="246"/>
      <c r="G62" s="327"/>
      <c r="H62" s="328" t="s">
        <v>510</v>
      </c>
      <c r="I62" s="329">
        <v>414585</v>
      </c>
      <c r="J62" s="330">
        <v>134507</v>
      </c>
      <c r="K62" s="331">
        <v>7.4</v>
      </c>
      <c r="L62" s="332">
        <v>133852</v>
      </c>
      <c r="M62" s="333">
        <v>7</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56.17</v>
      </c>
      <c r="G47" s="12">
        <v>88.75</v>
      </c>
      <c r="H47" s="12">
        <v>82.32</v>
      </c>
      <c r="I47" s="12">
        <v>75.819999999999993</v>
      </c>
      <c r="J47" s="13">
        <v>79.569999999999993</v>
      </c>
    </row>
    <row r="48" spans="2:10" ht="57.75" customHeight="1" x14ac:dyDescent="0.15">
      <c r="B48" s="14"/>
      <c r="C48" s="1174" t="s">
        <v>4</v>
      </c>
      <c r="D48" s="1174"/>
      <c r="E48" s="1175"/>
      <c r="F48" s="15">
        <v>4.92</v>
      </c>
      <c r="G48" s="16">
        <v>4.88</v>
      </c>
      <c r="H48" s="16">
        <v>4.74</v>
      </c>
      <c r="I48" s="16">
        <v>4.8499999999999996</v>
      </c>
      <c r="J48" s="17">
        <v>4.7300000000000004</v>
      </c>
    </row>
    <row r="49" spans="2:10" ht="57.75" customHeight="1" thickBot="1" x14ac:dyDescent="0.2">
      <c r="B49" s="18"/>
      <c r="C49" s="1176" t="s">
        <v>5</v>
      </c>
      <c r="D49" s="1176"/>
      <c r="E49" s="1177"/>
      <c r="F49" s="19">
        <v>1.88</v>
      </c>
      <c r="G49" s="20">
        <v>31.3</v>
      </c>
      <c r="H49" s="20" t="s">
        <v>522</v>
      </c>
      <c r="I49" s="20" t="s">
        <v>523</v>
      </c>
      <c r="J49" s="21">
        <v>2.0299999999999998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4.7699999999999996</v>
      </c>
      <c r="G34" s="33">
        <v>4.88</v>
      </c>
      <c r="H34" s="33">
        <v>4.74</v>
      </c>
      <c r="I34" s="33">
        <v>4.8499999999999996</v>
      </c>
      <c r="J34" s="34">
        <v>4.7300000000000004</v>
      </c>
      <c r="K34" s="22"/>
      <c r="L34" s="22"/>
      <c r="M34" s="22"/>
      <c r="N34" s="22"/>
      <c r="O34" s="22"/>
      <c r="P34" s="22"/>
    </row>
    <row r="35" spans="1:16" ht="39" customHeight="1" x14ac:dyDescent="0.15">
      <c r="A35" s="22"/>
      <c r="B35" s="35"/>
      <c r="C35" s="1178" t="s">
        <v>525</v>
      </c>
      <c r="D35" s="1179"/>
      <c r="E35" s="1180"/>
      <c r="F35" s="36">
        <v>3.09</v>
      </c>
      <c r="G35" s="37">
        <v>1.64</v>
      </c>
      <c r="H35" s="37">
        <v>1.02</v>
      </c>
      <c r="I35" s="37">
        <v>0.91</v>
      </c>
      <c r="J35" s="38">
        <v>1.43</v>
      </c>
      <c r="K35" s="22"/>
      <c r="L35" s="22"/>
      <c r="M35" s="22"/>
      <c r="N35" s="22"/>
      <c r="O35" s="22"/>
      <c r="P35" s="22"/>
    </row>
    <row r="36" spans="1:16" ht="39" customHeight="1" x14ac:dyDescent="0.15">
      <c r="A36" s="22"/>
      <c r="B36" s="35"/>
      <c r="C36" s="1178" t="s">
        <v>526</v>
      </c>
      <c r="D36" s="1179"/>
      <c r="E36" s="1180"/>
      <c r="F36" s="36">
        <v>0.09</v>
      </c>
      <c r="G36" s="37">
        <v>0.36</v>
      </c>
      <c r="H36" s="37">
        <v>0.11</v>
      </c>
      <c r="I36" s="37">
        <v>1.28</v>
      </c>
      <c r="J36" s="38">
        <v>0.45</v>
      </c>
      <c r="K36" s="22"/>
      <c r="L36" s="22"/>
      <c r="M36" s="22"/>
      <c r="N36" s="22"/>
      <c r="O36" s="22"/>
      <c r="P36" s="22"/>
    </row>
    <row r="37" spans="1:16" ht="39" customHeight="1" x14ac:dyDescent="0.15">
      <c r="A37" s="22"/>
      <c r="B37" s="35"/>
      <c r="C37" s="1178" t="s">
        <v>527</v>
      </c>
      <c r="D37" s="1179"/>
      <c r="E37" s="1180"/>
      <c r="F37" s="36">
        <v>0.44</v>
      </c>
      <c r="G37" s="37">
        <v>0.4</v>
      </c>
      <c r="H37" s="37">
        <v>0.4</v>
      </c>
      <c r="I37" s="37">
        <v>0.46</v>
      </c>
      <c r="J37" s="38">
        <v>0.36</v>
      </c>
      <c r="K37" s="22"/>
      <c r="L37" s="22"/>
      <c r="M37" s="22"/>
      <c r="N37" s="22"/>
      <c r="O37" s="22"/>
      <c r="P37" s="22"/>
    </row>
    <row r="38" spans="1:16" ht="39" customHeight="1" x14ac:dyDescent="0.15">
      <c r="A38" s="22"/>
      <c r="B38" s="35"/>
      <c r="C38" s="1178" t="s">
        <v>528</v>
      </c>
      <c r="D38" s="1179"/>
      <c r="E38" s="1180"/>
      <c r="F38" s="36">
        <v>0.39</v>
      </c>
      <c r="G38" s="37">
        <v>0.39</v>
      </c>
      <c r="H38" s="37">
        <v>0.43</v>
      </c>
      <c r="I38" s="37">
        <v>0.26</v>
      </c>
      <c r="J38" s="38">
        <v>0.34</v>
      </c>
      <c r="K38" s="22"/>
      <c r="L38" s="22"/>
      <c r="M38" s="22"/>
      <c r="N38" s="22"/>
      <c r="O38" s="22"/>
      <c r="P38" s="22"/>
    </row>
    <row r="39" spans="1:16" ht="39" customHeight="1" x14ac:dyDescent="0.15">
      <c r="A39" s="22"/>
      <c r="B39" s="35"/>
      <c r="C39" s="1178" t="s">
        <v>529</v>
      </c>
      <c r="D39" s="1179"/>
      <c r="E39" s="1180"/>
      <c r="F39" s="36">
        <v>0.02</v>
      </c>
      <c r="G39" s="37">
        <v>0.03</v>
      </c>
      <c r="H39" s="37">
        <v>0.12</v>
      </c>
      <c r="I39" s="37">
        <v>0.09</v>
      </c>
      <c r="J39" s="38">
        <v>0.18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v>0.13</v>
      </c>
      <c r="G43" s="42">
        <v>0</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v>
      </c>
      <c r="L45" s="60">
        <v>21</v>
      </c>
      <c r="M45" s="60">
        <v>13</v>
      </c>
      <c r="N45" s="60">
        <v>6</v>
      </c>
      <c r="O45" s="61">
        <v>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63</v>
      </c>
      <c r="L48" s="64">
        <v>60</v>
      </c>
      <c r="M48" s="64">
        <v>62</v>
      </c>
      <c r="N48" s="64">
        <v>62</v>
      </c>
      <c r="O48" s="65">
        <v>62</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v>109</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125</v>
      </c>
      <c r="L52" s="64">
        <v>132</v>
      </c>
      <c r="M52" s="64">
        <v>138</v>
      </c>
      <c r="N52" s="64">
        <v>131</v>
      </c>
      <c r="O52" s="65">
        <v>132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v>
      </c>
      <c r="L53" s="69">
        <v>58</v>
      </c>
      <c r="M53" s="69">
        <v>-63</v>
      </c>
      <c r="N53" s="69">
        <v>-63</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68</v>
      </c>
      <c r="J41" s="83">
        <v>48</v>
      </c>
      <c r="K41" s="83">
        <v>35</v>
      </c>
      <c r="L41" s="83">
        <v>367</v>
      </c>
      <c r="M41" s="84">
        <v>441</v>
      </c>
    </row>
    <row r="42" spans="2:13" ht="27.75" customHeight="1" x14ac:dyDescent="0.15">
      <c r="B42" s="1204"/>
      <c r="C42" s="1205"/>
      <c r="D42" s="85"/>
      <c r="E42" s="1208" t="s">
        <v>26</v>
      </c>
      <c r="F42" s="1208"/>
      <c r="G42" s="1208"/>
      <c r="H42" s="1209"/>
      <c r="I42" s="86">
        <v>171</v>
      </c>
      <c r="J42" s="87" t="s">
        <v>477</v>
      </c>
      <c r="K42" s="87" t="s">
        <v>477</v>
      </c>
      <c r="L42" s="87" t="s">
        <v>477</v>
      </c>
      <c r="M42" s="88" t="s">
        <v>477</v>
      </c>
    </row>
    <row r="43" spans="2:13" ht="27.75" customHeight="1" x14ac:dyDescent="0.15">
      <c r="B43" s="1204"/>
      <c r="C43" s="1205"/>
      <c r="D43" s="85"/>
      <c r="E43" s="1208" t="s">
        <v>27</v>
      </c>
      <c r="F43" s="1208"/>
      <c r="G43" s="1208"/>
      <c r="H43" s="1209"/>
      <c r="I43" s="86">
        <v>706</v>
      </c>
      <c r="J43" s="87">
        <v>667</v>
      </c>
      <c r="K43" s="87">
        <v>619</v>
      </c>
      <c r="L43" s="87">
        <v>575</v>
      </c>
      <c r="M43" s="88">
        <v>585</v>
      </c>
    </row>
    <row r="44" spans="2:13" ht="27.75" customHeight="1" x14ac:dyDescent="0.15">
      <c r="B44" s="1204"/>
      <c r="C44" s="1205"/>
      <c r="D44" s="85"/>
      <c r="E44" s="1208" t="s">
        <v>28</v>
      </c>
      <c r="F44" s="1208"/>
      <c r="G44" s="1208"/>
      <c r="H44" s="1209"/>
      <c r="I44" s="86" t="s">
        <v>477</v>
      </c>
      <c r="J44" s="87" t="s">
        <v>477</v>
      </c>
      <c r="K44" s="87" t="s">
        <v>477</v>
      </c>
      <c r="L44" s="87" t="s">
        <v>477</v>
      </c>
      <c r="M44" s="88" t="s">
        <v>477</v>
      </c>
    </row>
    <row r="45" spans="2:13" ht="27.75" customHeight="1" x14ac:dyDescent="0.15">
      <c r="B45" s="1204"/>
      <c r="C45" s="1205"/>
      <c r="D45" s="85"/>
      <c r="E45" s="1208" t="s">
        <v>29</v>
      </c>
      <c r="F45" s="1208"/>
      <c r="G45" s="1208"/>
      <c r="H45" s="1209"/>
      <c r="I45" s="86">
        <v>322</v>
      </c>
      <c r="J45" s="87">
        <v>260</v>
      </c>
      <c r="K45" s="87">
        <v>209</v>
      </c>
      <c r="L45" s="87">
        <v>442</v>
      </c>
      <c r="M45" s="88">
        <v>172</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v>1</v>
      </c>
      <c r="L49" s="87" t="s">
        <v>477</v>
      </c>
      <c r="M49" s="88" t="s">
        <v>477</v>
      </c>
    </row>
    <row r="50" spans="2:13" ht="27.75" customHeight="1" x14ac:dyDescent="0.15">
      <c r="B50" s="1202" t="s">
        <v>34</v>
      </c>
      <c r="C50" s="1203"/>
      <c r="D50" s="91"/>
      <c r="E50" s="1208" t="s">
        <v>35</v>
      </c>
      <c r="F50" s="1208"/>
      <c r="G50" s="1208"/>
      <c r="H50" s="1209"/>
      <c r="I50" s="86">
        <v>2767</v>
      </c>
      <c r="J50" s="87">
        <v>3154</v>
      </c>
      <c r="K50" s="87">
        <v>2965</v>
      </c>
      <c r="L50" s="87">
        <v>2865</v>
      </c>
      <c r="M50" s="88">
        <v>2689</v>
      </c>
    </row>
    <row r="51" spans="2:13" ht="27.75" customHeight="1" x14ac:dyDescent="0.15">
      <c r="B51" s="1204"/>
      <c r="C51" s="1205"/>
      <c r="D51" s="85"/>
      <c r="E51" s="1208" t="s">
        <v>36</v>
      </c>
      <c r="F51" s="1208"/>
      <c r="G51" s="1208"/>
      <c r="H51" s="1209"/>
      <c r="I51" s="86" t="s">
        <v>477</v>
      </c>
      <c r="J51" s="87" t="s">
        <v>477</v>
      </c>
      <c r="K51" s="87" t="s">
        <v>477</v>
      </c>
      <c r="L51" s="87" t="s">
        <v>477</v>
      </c>
      <c r="M51" s="88" t="s">
        <v>477</v>
      </c>
    </row>
    <row r="52" spans="2:13" ht="27.75" customHeight="1" x14ac:dyDescent="0.15">
      <c r="B52" s="1206"/>
      <c r="C52" s="1207"/>
      <c r="D52" s="85"/>
      <c r="E52" s="1208" t="s">
        <v>37</v>
      </c>
      <c r="F52" s="1208"/>
      <c r="G52" s="1208"/>
      <c r="H52" s="1209"/>
      <c r="I52" s="86">
        <v>1527</v>
      </c>
      <c r="J52" s="87">
        <v>1434</v>
      </c>
      <c r="K52" s="87">
        <v>1338</v>
      </c>
      <c r="L52" s="87">
        <v>1497</v>
      </c>
      <c r="M52" s="88">
        <v>1443</v>
      </c>
    </row>
    <row r="53" spans="2:13" ht="27.75" customHeight="1" thickBot="1" x14ac:dyDescent="0.2">
      <c r="B53" s="1210" t="s">
        <v>21</v>
      </c>
      <c r="C53" s="1211"/>
      <c r="D53" s="92"/>
      <c r="E53" s="1212" t="s">
        <v>38</v>
      </c>
      <c r="F53" s="1212"/>
      <c r="G53" s="1212"/>
      <c r="H53" s="1213"/>
      <c r="I53" s="93">
        <v>-3027</v>
      </c>
      <c r="J53" s="94">
        <v>-3614</v>
      </c>
      <c r="K53" s="94">
        <v>-3439</v>
      </c>
      <c r="L53" s="94">
        <v>-2978</v>
      </c>
      <c r="M53" s="95">
        <v>-2934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551</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551</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545</v>
      </c>
      <c r="I42" s="354"/>
      <c r="J42" s="354"/>
      <c r="K42" s="354"/>
      <c r="L42" s="246"/>
      <c r="M42" s="246"/>
      <c r="N42" s="246"/>
      <c r="O42" s="246"/>
    </row>
    <row r="43" spans="2:17" ht="13.5" x14ac:dyDescent="0.15">
      <c r="B43" s="250"/>
      <c r="C43" s="246"/>
      <c r="D43" s="246"/>
      <c r="E43" s="246"/>
      <c r="F43" s="246"/>
      <c r="G43" s="1232"/>
      <c r="H43" s="1233"/>
      <c r="I43" s="1233"/>
      <c r="J43" s="1233"/>
      <c r="K43" s="1233"/>
      <c r="L43" s="1233"/>
      <c r="M43" s="1233"/>
      <c r="N43" s="1233"/>
      <c r="O43" s="1234"/>
    </row>
    <row r="44" spans="2:17" ht="13.5" x14ac:dyDescent="0.15">
      <c r="B44" s="250"/>
      <c r="C44" s="246"/>
      <c r="D44" s="246"/>
      <c r="E44" s="246"/>
      <c r="F44" s="246"/>
      <c r="G44" s="1235"/>
      <c r="H44" s="1236"/>
      <c r="I44" s="1236"/>
      <c r="J44" s="1236"/>
      <c r="K44" s="1236"/>
      <c r="L44" s="1236"/>
      <c r="M44" s="1236"/>
      <c r="N44" s="1236"/>
      <c r="O44" s="1237"/>
    </row>
    <row r="45" spans="2:17" ht="13.5" x14ac:dyDescent="0.15">
      <c r="B45" s="250"/>
      <c r="C45" s="246"/>
      <c r="D45" s="246"/>
      <c r="E45" s="246"/>
      <c r="F45" s="246"/>
      <c r="G45" s="1235"/>
      <c r="H45" s="1236"/>
      <c r="I45" s="1236"/>
      <c r="J45" s="1236"/>
      <c r="K45" s="1236"/>
      <c r="L45" s="1236"/>
      <c r="M45" s="1236"/>
      <c r="N45" s="1236"/>
      <c r="O45" s="1237"/>
    </row>
    <row r="46" spans="2:17" ht="13.5" x14ac:dyDescent="0.15">
      <c r="B46" s="250"/>
      <c r="C46" s="246"/>
      <c r="D46" s="246"/>
      <c r="E46" s="246"/>
      <c r="F46" s="246"/>
      <c r="G46" s="1235"/>
      <c r="H46" s="1236"/>
      <c r="I46" s="1236"/>
      <c r="J46" s="1236"/>
      <c r="K46" s="1236"/>
      <c r="L46" s="1236"/>
      <c r="M46" s="1236"/>
      <c r="N46" s="1236"/>
      <c r="O46" s="1237"/>
    </row>
    <row r="47" spans="2:17" ht="13.5" x14ac:dyDescent="0.15">
      <c r="B47" s="250"/>
      <c r="C47" s="246"/>
      <c r="D47" s="246"/>
      <c r="E47" s="246"/>
      <c r="F47" s="246"/>
      <c r="G47" s="1238"/>
      <c r="H47" s="1239"/>
      <c r="I47" s="1239"/>
      <c r="J47" s="1239"/>
      <c r="K47" s="1239"/>
      <c r="L47" s="1239"/>
      <c r="M47" s="1239"/>
      <c r="N47" s="1239"/>
      <c r="O47" s="1240"/>
    </row>
    <row r="48" spans="2:17" ht="13.5" x14ac:dyDescent="0.15">
      <c r="B48" s="250"/>
      <c r="C48" s="246"/>
      <c r="D48" s="246"/>
      <c r="E48" s="246"/>
      <c r="F48" s="246"/>
      <c r="G48" s="246"/>
      <c r="H48" s="365"/>
      <c r="I48" s="365"/>
      <c r="J48" s="365"/>
    </row>
    <row r="49" spans="1:17" ht="13.5" x14ac:dyDescent="0.15">
      <c r="B49" s="250"/>
      <c r="C49" s="246"/>
      <c r="D49" s="246"/>
      <c r="E49" s="246"/>
      <c r="F49" s="246"/>
      <c r="G49" s="245" t="s">
        <v>549</v>
      </c>
    </row>
    <row r="50" spans="1:17" ht="13.5" x14ac:dyDescent="0.15">
      <c r="B50" s="250"/>
      <c r="C50" s="246"/>
      <c r="D50" s="246"/>
      <c r="E50" s="246"/>
      <c r="F50" s="246"/>
      <c r="G50" s="1241"/>
      <c r="H50" s="1242"/>
      <c r="I50" s="1242"/>
      <c r="J50" s="1243"/>
      <c r="K50" s="347" t="s">
        <v>517</v>
      </c>
      <c r="L50" s="347" t="s">
        <v>518</v>
      </c>
      <c r="M50" s="347" t="s">
        <v>519</v>
      </c>
      <c r="N50" s="347" t="s">
        <v>520</v>
      </c>
      <c r="O50" s="347" t="s">
        <v>521</v>
      </c>
    </row>
    <row r="51" spans="1:17" ht="13.5" x14ac:dyDescent="0.15">
      <c r="B51" s="250"/>
      <c r="C51" s="246"/>
      <c r="D51" s="246"/>
      <c r="E51" s="246"/>
      <c r="F51" s="246"/>
      <c r="G51" s="1244" t="s">
        <v>542</v>
      </c>
      <c r="H51" s="1245"/>
      <c r="I51" s="1250" t="s">
        <v>540</v>
      </c>
      <c r="J51" s="1250"/>
      <c r="K51" s="1221"/>
      <c r="L51" s="1221"/>
      <c r="M51" s="1221"/>
      <c r="N51" s="1221"/>
      <c r="O51" s="1221"/>
    </row>
    <row r="52" spans="1:17" ht="13.5" x14ac:dyDescent="0.15">
      <c r="B52" s="250"/>
      <c r="C52" s="246"/>
      <c r="D52" s="246"/>
      <c r="E52" s="246"/>
      <c r="F52" s="246"/>
      <c r="G52" s="1246"/>
      <c r="H52" s="1247"/>
      <c r="I52" s="1251"/>
      <c r="J52" s="1251"/>
      <c r="K52" s="1222"/>
      <c r="L52" s="1222"/>
      <c r="M52" s="1222"/>
      <c r="N52" s="1222"/>
      <c r="O52" s="1222"/>
    </row>
    <row r="53" spans="1:17" ht="13.5" x14ac:dyDescent="0.15">
      <c r="A53" s="357"/>
      <c r="B53" s="250"/>
      <c r="C53" s="246"/>
      <c r="D53" s="246"/>
      <c r="E53" s="246"/>
      <c r="F53" s="246"/>
      <c r="G53" s="1246"/>
      <c r="H53" s="1247"/>
      <c r="I53" s="1223" t="s">
        <v>548</v>
      </c>
      <c r="J53" s="1223"/>
      <c r="K53" s="1224"/>
      <c r="L53" s="1224"/>
      <c r="M53" s="1224"/>
      <c r="N53" s="1224"/>
      <c r="O53" s="1224"/>
    </row>
    <row r="54" spans="1:17" ht="13.5" x14ac:dyDescent="0.15">
      <c r="A54" s="357"/>
      <c r="B54" s="250"/>
      <c r="C54" s="246"/>
      <c r="D54" s="246"/>
      <c r="E54" s="246"/>
      <c r="F54" s="246"/>
      <c r="G54" s="1248"/>
      <c r="H54" s="1249"/>
      <c r="I54" s="1223"/>
      <c r="J54" s="1223"/>
      <c r="K54" s="1225"/>
      <c r="L54" s="1225"/>
      <c r="M54" s="1225"/>
      <c r="N54" s="1225"/>
      <c r="O54" s="1225"/>
    </row>
    <row r="55" spans="1:17" ht="13.5" x14ac:dyDescent="0.15">
      <c r="A55" s="357"/>
      <c r="B55" s="250"/>
      <c r="C55" s="246"/>
      <c r="D55" s="246"/>
      <c r="E55" s="246"/>
      <c r="F55" s="246"/>
      <c r="G55" s="1226" t="s">
        <v>541</v>
      </c>
      <c r="H55" s="1227"/>
      <c r="I55" s="1223" t="s">
        <v>540</v>
      </c>
      <c r="J55" s="1223"/>
      <c r="K55" s="1221"/>
      <c r="L55" s="1221"/>
      <c r="M55" s="1221"/>
      <c r="N55" s="1221"/>
      <c r="O55" s="1221"/>
    </row>
    <row r="56" spans="1:17" ht="13.5" x14ac:dyDescent="0.15">
      <c r="A56" s="357"/>
      <c r="B56" s="250"/>
      <c r="C56" s="246"/>
      <c r="D56" s="246"/>
      <c r="E56" s="246"/>
      <c r="F56" s="246"/>
      <c r="G56" s="1228"/>
      <c r="H56" s="1229"/>
      <c r="I56" s="1223"/>
      <c r="J56" s="1223"/>
      <c r="K56" s="1222"/>
      <c r="L56" s="1222"/>
      <c r="M56" s="1222"/>
      <c r="N56" s="1222"/>
      <c r="O56" s="1222"/>
    </row>
    <row r="57" spans="1:17" s="357" customFormat="1" ht="13.5" x14ac:dyDescent="0.15">
      <c r="B57" s="358"/>
      <c r="C57" s="354"/>
      <c r="D57" s="354"/>
      <c r="E57" s="354"/>
      <c r="F57" s="354"/>
      <c r="G57" s="1228"/>
      <c r="H57" s="1229"/>
      <c r="I57" s="1252" t="s">
        <v>547</v>
      </c>
      <c r="J57" s="1252"/>
      <c r="K57" s="1224"/>
      <c r="L57" s="1224"/>
      <c r="M57" s="1224"/>
      <c r="N57" s="1224"/>
      <c r="O57" s="1224"/>
      <c r="P57" s="363"/>
      <c r="Q57" s="358"/>
    </row>
    <row r="58" spans="1:17" s="357" customFormat="1" ht="13.5" x14ac:dyDescent="0.15">
      <c r="A58" s="245"/>
      <c r="B58" s="358"/>
      <c r="C58" s="354"/>
      <c r="D58" s="354"/>
      <c r="E58" s="354"/>
      <c r="F58" s="354"/>
      <c r="G58" s="1230"/>
      <c r="H58" s="1231"/>
      <c r="I58" s="1252"/>
      <c r="J58" s="1252"/>
      <c r="K58" s="1225"/>
      <c r="L58" s="1225"/>
      <c r="M58" s="1225"/>
      <c r="N58" s="1225"/>
      <c r="O58" s="1225"/>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546</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545</v>
      </c>
      <c r="I64" s="354"/>
      <c r="J64" s="354"/>
      <c r="K64" s="354"/>
      <c r="L64" s="246"/>
      <c r="M64" s="246"/>
      <c r="N64" s="246"/>
      <c r="O64" s="246"/>
    </row>
    <row r="65" spans="2:30" ht="13.5" x14ac:dyDescent="0.15">
      <c r="B65" s="250"/>
      <c r="C65" s="246"/>
      <c r="D65" s="246"/>
      <c r="E65" s="246"/>
      <c r="F65" s="246"/>
      <c r="G65" s="1232" t="s">
        <v>544</v>
      </c>
      <c r="H65" s="1233"/>
      <c r="I65" s="1233"/>
      <c r="J65" s="1233"/>
      <c r="K65" s="1233"/>
      <c r="L65" s="1233"/>
      <c r="M65" s="1233"/>
      <c r="N65" s="1233"/>
      <c r="O65" s="1234"/>
    </row>
    <row r="66" spans="2:30" ht="13.5" x14ac:dyDescent="0.15">
      <c r="B66" s="250"/>
      <c r="C66" s="246"/>
      <c r="D66" s="246"/>
      <c r="E66" s="246"/>
      <c r="F66" s="246"/>
      <c r="G66" s="1235"/>
      <c r="H66" s="1236"/>
      <c r="I66" s="1236"/>
      <c r="J66" s="1236"/>
      <c r="K66" s="1236"/>
      <c r="L66" s="1236"/>
      <c r="M66" s="1236"/>
      <c r="N66" s="1236"/>
      <c r="O66" s="1237"/>
    </row>
    <row r="67" spans="2:30" ht="13.5" x14ac:dyDescent="0.15">
      <c r="B67" s="250"/>
      <c r="C67" s="246"/>
      <c r="D67" s="246"/>
      <c r="E67" s="246"/>
      <c r="F67" s="246"/>
      <c r="G67" s="1235"/>
      <c r="H67" s="1236"/>
      <c r="I67" s="1236"/>
      <c r="J67" s="1236"/>
      <c r="K67" s="1236"/>
      <c r="L67" s="1236"/>
      <c r="M67" s="1236"/>
      <c r="N67" s="1236"/>
      <c r="O67" s="1237"/>
    </row>
    <row r="68" spans="2:30" ht="13.5" x14ac:dyDescent="0.15">
      <c r="B68" s="250"/>
      <c r="C68" s="246"/>
      <c r="D68" s="246"/>
      <c r="E68" s="246"/>
      <c r="F68" s="246"/>
      <c r="G68" s="1235"/>
      <c r="H68" s="1236"/>
      <c r="I68" s="1236"/>
      <c r="J68" s="1236"/>
      <c r="K68" s="1236"/>
      <c r="L68" s="1236"/>
      <c r="M68" s="1236"/>
      <c r="N68" s="1236"/>
      <c r="O68" s="1237"/>
    </row>
    <row r="69" spans="2:30" ht="13.5" x14ac:dyDescent="0.15">
      <c r="B69" s="250"/>
      <c r="C69" s="246"/>
      <c r="D69" s="246"/>
      <c r="E69" s="246"/>
      <c r="F69" s="246"/>
      <c r="G69" s="1238"/>
      <c r="H69" s="1239"/>
      <c r="I69" s="1239"/>
      <c r="J69" s="1239"/>
      <c r="K69" s="1239"/>
      <c r="L69" s="1239"/>
      <c r="M69" s="1239"/>
      <c r="N69" s="1239"/>
      <c r="O69" s="1240"/>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543</v>
      </c>
      <c r="I71" s="351"/>
      <c r="J71" s="350"/>
      <c r="K71" s="350"/>
      <c r="L71" s="349"/>
      <c r="M71" s="350"/>
      <c r="N71" s="349"/>
      <c r="O71" s="348"/>
    </row>
    <row r="72" spans="2:30" ht="13.5" x14ac:dyDescent="0.15">
      <c r="B72" s="250"/>
      <c r="C72" s="246"/>
      <c r="D72" s="246"/>
      <c r="E72" s="246"/>
      <c r="F72" s="246"/>
      <c r="G72" s="1241"/>
      <c r="H72" s="1242"/>
      <c r="I72" s="1242"/>
      <c r="J72" s="1243"/>
      <c r="K72" s="347" t="s">
        <v>517</v>
      </c>
      <c r="L72" s="347" t="s">
        <v>518</v>
      </c>
      <c r="M72" s="347" t="s">
        <v>519</v>
      </c>
      <c r="N72" s="347" t="s">
        <v>520</v>
      </c>
      <c r="O72" s="347" t="s">
        <v>521</v>
      </c>
    </row>
    <row r="73" spans="2:30" ht="13.5" x14ac:dyDescent="0.15">
      <c r="B73" s="250"/>
      <c r="C73" s="246"/>
      <c r="D73" s="246"/>
      <c r="E73" s="246"/>
      <c r="F73" s="246"/>
      <c r="G73" s="1244" t="s">
        <v>542</v>
      </c>
      <c r="H73" s="1245"/>
      <c r="I73" s="1250" t="s">
        <v>540</v>
      </c>
      <c r="J73" s="1250"/>
      <c r="K73" s="1253"/>
      <c r="L73" s="1253"/>
      <c r="M73" s="1222"/>
      <c r="N73" s="1222"/>
      <c r="O73" s="1222"/>
      <c r="S73" s="245">
        <v>9.9</v>
      </c>
    </row>
    <row r="74" spans="2:30" ht="13.5" x14ac:dyDescent="0.15">
      <c r="B74" s="250"/>
      <c r="C74" s="246"/>
      <c r="D74" s="246"/>
      <c r="E74" s="246"/>
      <c r="F74" s="246"/>
      <c r="G74" s="1246"/>
      <c r="H74" s="1247"/>
      <c r="I74" s="1251"/>
      <c r="J74" s="1251"/>
      <c r="K74" s="1253"/>
      <c r="L74" s="1253"/>
      <c r="M74" s="1222"/>
      <c r="N74" s="1222"/>
      <c r="O74" s="1222"/>
    </row>
    <row r="75" spans="2:30" ht="13.5" x14ac:dyDescent="0.15">
      <c r="B75" s="250"/>
      <c r="C75" s="246"/>
      <c r="D75" s="246"/>
      <c r="E75" s="246"/>
      <c r="F75" s="246"/>
      <c r="G75" s="1246"/>
      <c r="H75" s="1247"/>
      <c r="I75" s="1223" t="s">
        <v>539</v>
      </c>
      <c r="J75" s="1223"/>
      <c r="K75" s="1254">
        <v>6.7</v>
      </c>
      <c r="L75" s="1254">
        <v>1.1000000000000001</v>
      </c>
      <c r="M75" s="1254">
        <v>-1</v>
      </c>
      <c r="N75" s="1254">
        <v>-1.5</v>
      </c>
      <c r="O75" s="1254">
        <v>-4.2</v>
      </c>
      <c r="U75" s="245">
        <v>81.2</v>
      </c>
      <c r="W75" s="245">
        <v>87.2</v>
      </c>
      <c r="Y75" s="245">
        <v>99.8</v>
      </c>
      <c r="AA75" s="245">
        <v>109.5</v>
      </c>
      <c r="AC75" s="245">
        <v>115.2</v>
      </c>
    </row>
    <row r="76" spans="2:30" ht="13.5" x14ac:dyDescent="0.15">
      <c r="B76" s="250"/>
      <c r="C76" s="246"/>
      <c r="D76" s="246"/>
      <c r="E76" s="246"/>
      <c r="F76" s="246"/>
      <c r="G76" s="1248"/>
      <c r="H76" s="1249"/>
      <c r="I76" s="1223"/>
      <c r="J76" s="1223"/>
      <c r="K76" s="1225"/>
      <c r="L76" s="1225"/>
      <c r="M76" s="1225"/>
      <c r="N76" s="1225"/>
      <c r="O76" s="1225"/>
    </row>
    <row r="77" spans="2:30" ht="13.5" x14ac:dyDescent="0.15">
      <c r="B77" s="250"/>
      <c r="C77" s="246"/>
      <c r="D77" s="246"/>
      <c r="E77" s="246"/>
      <c r="F77" s="246"/>
      <c r="G77" s="1226" t="s">
        <v>541</v>
      </c>
      <c r="H77" s="1227"/>
      <c r="I77" s="1223" t="s">
        <v>540</v>
      </c>
      <c r="J77" s="1223"/>
      <c r="K77" s="1253">
        <v>0</v>
      </c>
      <c r="L77" s="1253">
        <v>0</v>
      </c>
      <c r="M77" s="1222">
        <v>0</v>
      </c>
      <c r="N77" s="1222">
        <v>0</v>
      </c>
      <c r="O77" s="1222">
        <v>0</v>
      </c>
      <c r="R77" s="245">
        <v>12.3</v>
      </c>
      <c r="T77" s="245">
        <v>11.1</v>
      </c>
    </row>
    <row r="78" spans="2:30" ht="13.5" x14ac:dyDescent="0.15">
      <c r="B78" s="250"/>
      <c r="C78" s="246"/>
      <c r="D78" s="246"/>
      <c r="E78" s="246"/>
      <c r="F78" s="246"/>
      <c r="G78" s="1228"/>
      <c r="H78" s="1229"/>
      <c r="I78" s="1223"/>
      <c r="J78" s="1223"/>
      <c r="K78" s="1253"/>
      <c r="L78" s="1253"/>
      <c r="M78" s="1222"/>
      <c r="N78" s="1222"/>
      <c r="O78" s="1222"/>
    </row>
    <row r="79" spans="2:30" ht="13.5" x14ac:dyDescent="0.15">
      <c r="B79" s="250"/>
      <c r="C79" s="246"/>
      <c r="D79" s="246"/>
      <c r="E79" s="246"/>
      <c r="F79" s="246"/>
      <c r="G79" s="1228"/>
      <c r="H79" s="1229"/>
      <c r="I79" s="1255" t="s">
        <v>539</v>
      </c>
      <c r="J79" s="1252"/>
      <c r="K79" s="1256">
        <v>9.6999999999999993</v>
      </c>
      <c r="L79" s="1256">
        <v>8.6</v>
      </c>
      <c r="M79" s="1256">
        <v>7.7</v>
      </c>
      <c r="N79" s="1256">
        <v>6.4</v>
      </c>
      <c r="O79" s="1256">
        <v>6.9</v>
      </c>
      <c r="V79" s="245">
        <v>53.5</v>
      </c>
      <c r="X79" s="245">
        <v>48.2</v>
      </c>
      <c r="Z79" s="245">
        <v>34.200000000000003</v>
      </c>
      <c r="AB79" s="245">
        <v>30.3</v>
      </c>
      <c r="AD79" s="245">
        <v>28.9</v>
      </c>
    </row>
    <row r="80" spans="2:30" ht="13.5" x14ac:dyDescent="0.15">
      <c r="B80" s="250"/>
      <c r="C80" s="246"/>
      <c r="D80" s="246"/>
      <c r="E80" s="246"/>
      <c r="F80" s="246"/>
      <c r="G80" s="1230"/>
      <c r="H80" s="1231"/>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91863</v>
      </c>
      <c r="E3" s="118"/>
      <c r="F3" s="119">
        <v>185018</v>
      </c>
      <c r="G3" s="120"/>
      <c r="H3" s="121"/>
    </row>
    <row r="4" spans="1:8" x14ac:dyDescent="0.15">
      <c r="A4" s="122"/>
      <c r="B4" s="123"/>
      <c r="C4" s="124"/>
      <c r="D4" s="125">
        <v>90377</v>
      </c>
      <c r="E4" s="126"/>
      <c r="F4" s="127">
        <v>95064</v>
      </c>
      <c r="G4" s="128"/>
      <c r="H4" s="129"/>
    </row>
    <row r="5" spans="1:8" x14ac:dyDescent="0.15">
      <c r="A5" s="110" t="s">
        <v>511</v>
      </c>
      <c r="B5" s="115"/>
      <c r="C5" s="116"/>
      <c r="D5" s="117">
        <v>136743</v>
      </c>
      <c r="E5" s="118"/>
      <c r="F5" s="119">
        <v>238802</v>
      </c>
      <c r="G5" s="120"/>
      <c r="H5" s="121"/>
    </row>
    <row r="6" spans="1:8" x14ac:dyDescent="0.15">
      <c r="A6" s="122"/>
      <c r="B6" s="123"/>
      <c r="C6" s="124"/>
      <c r="D6" s="125">
        <v>124275</v>
      </c>
      <c r="E6" s="126"/>
      <c r="F6" s="127">
        <v>128562</v>
      </c>
      <c r="G6" s="128"/>
      <c r="H6" s="129"/>
    </row>
    <row r="7" spans="1:8" x14ac:dyDescent="0.15">
      <c r="A7" s="110" t="s">
        <v>512</v>
      </c>
      <c r="B7" s="115"/>
      <c r="C7" s="116"/>
      <c r="D7" s="117">
        <v>130902</v>
      </c>
      <c r="E7" s="118"/>
      <c r="F7" s="119">
        <v>288550</v>
      </c>
      <c r="G7" s="120"/>
      <c r="H7" s="121"/>
    </row>
    <row r="8" spans="1:8" x14ac:dyDescent="0.15">
      <c r="A8" s="122"/>
      <c r="B8" s="123"/>
      <c r="C8" s="124"/>
      <c r="D8" s="125">
        <v>126342</v>
      </c>
      <c r="E8" s="126"/>
      <c r="F8" s="127">
        <v>141525</v>
      </c>
      <c r="G8" s="128"/>
      <c r="H8" s="129"/>
    </row>
    <row r="9" spans="1:8" x14ac:dyDescent="0.15">
      <c r="A9" s="110" t="s">
        <v>513</v>
      </c>
      <c r="B9" s="115"/>
      <c r="C9" s="116"/>
      <c r="D9" s="117">
        <v>186103</v>
      </c>
      <c r="E9" s="118"/>
      <c r="F9" s="119">
        <v>287914</v>
      </c>
      <c r="G9" s="120"/>
      <c r="H9" s="121"/>
    </row>
    <row r="10" spans="1:8" x14ac:dyDescent="0.15">
      <c r="A10" s="122"/>
      <c r="B10" s="123"/>
      <c r="C10" s="124"/>
      <c r="D10" s="125">
        <v>184522</v>
      </c>
      <c r="E10" s="126"/>
      <c r="F10" s="127">
        <v>146531</v>
      </c>
      <c r="G10" s="128"/>
      <c r="H10" s="129"/>
    </row>
    <row r="11" spans="1:8" x14ac:dyDescent="0.15">
      <c r="A11" s="110" t="s">
        <v>514</v>
      </c>
      <c r="B11" s="115"/>
      <c r="C11" s="116"/>
      <c r="D11" s="117">
        <v>159817</v>
      </c>
      <c r="E11" s="118"/>
      <c r="F11" s="119">
        <v>310300</v>
      </c>
      <c r="G11" s="120"/>
      <c r="H11" s="121"/>
    </row>
    <row r="12" spans="1:8" x14ac:dyDescent="0.15">
      <c r="A12" s="122"/>
      <c r="B12" s="123"/>
      <c r="C12" s="130"/>
      <c r="D12" s="125">
        <v>147018</v>
      </c>
      <c r="E12" s="126"/>
      <c r="F12" s="127">
        <v>157576</v>
      </c>
      <c r="G12" s="128"/>
      <c r="H12" s="129"/>
    </row>
    <row r="13" spans="1:8" x14ac:dyDescent="0.15">
      <c r="A13" s="110"/>
      <c r="B13" s="115"/>
      <c r="C13" s="131"/>
      <c r="D13" s="132">
        <v>141086</v>
      </c>
      <c r="E13" s="133"/>
      <c r="F13" s="134">
        <v>262117</v>
      </c>
      <c r="G13" s="135"/>
      <c r="H13" s="121"/>
    </row>
    <row r="14" spans="1:8" x14ac:dyDescent="0.15">
      <c r="A14" s="122"/>
      <c r="B14" s="123"/>
      <c r="C14" s="124"/>
      <c r="D14" s="125">
        <v>134507</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4.92</v>
      </c>
      <c r="C19" s="136">
        <f>ROUND(VALUE(SUBSTITUTE(実質収支比率等に係る経年分析!G$48,"▲","-")),2)</f>
        <v>4.88</v>
      </c>
      <c r="D19" s="136">
        <f>ROUND(VALUE(SUBSTITUTE(実質収支比率等に係る経年分析!H$48,"▲","-")),2)</f>
        <v>4.74</v>
      </c>
      <c r="E19" s="136">
        <f>ROUND(VALUE(SUBSTITUTE(実質収支比率等に係る経年分析!I$48,"▲","-")),2)</f>
        <v>4.8499999999999996</v>
      </c>
      <c r="F19" s="136">
        <f>ROUND(VALUE(SUBSTITUTE(実質収支比率等に係る経年分析!J$48,"▲","-")),2)</f>
        <v>4.7300000000000004</v>
      </c>
    </row>
    <row r="20" spans="1:11" x14ac:dyDescent="0.15">
      <c r="A20" s="136" t="s">
        <v>43</v>
      </c>
      <c r="B20" s="136">
        <f>ROUND(VALUE(SUBSTITUTE(実質収支比率等に係る経年分析!F$47,"▲","-")),2)</f>
        <v>56.17</v>
      </c>
      <c r="C20" s="136">
        <f>ROUND(VALUE(SUBSTITUTE(実質収支比率等に係る経年分析!G$47,"▲","-")),2)</f>
        <v>88.75</v>
      </c>
      <c r="D20" s="136">
        <f>ROUND(VALUE(SUBSTITUTE(実質収支比率等に係る経年分析!H$47,"▲","-")),2)</f>
        <v>82.32</v>
      </c>
      <c r="E20" s="136">
        <f>ROUND(VALUE(SUBSTITUTE(実質収支比率等に係る経年分析!I$47,"▲","-")),2)</f>
        <v>75.819999999999993</v>
      </c>
      <c r="F20" s="136">
        <f>ROUND(VALUE(SUBSTITUTE(実質収支比率等に係る経年分析!J$47,"▲","-")),2)</f>
        <v>79.569999999999993</v>
      </c>
    </row>
    <row r="21" spans="1:11" x14ac:dyDescent="0.15">
      <c r="A21" s="136" t="s">
        <v>44</v>
      </c>
      <c r="B21" s="136">
        <f>IF(ISNUMBER(VALUE(SUBSTITUTE(実質収支比率等に係る経年分析!F$49,"▲","-"))),ROUND(VALUE(SUBSTITUTE(実質収支比率等に係る経年分析!F$49,"▲","-")),2),NA())</f>
        <v>1.88</v>
      </c>
      <c r="C21" s="136">
        <f>IF(ISNUMBER(VALUE(SUBSTITUTE(実質収支比率等に係る経年分析!G$49,"▲","-"))),ROUND(VALUE(SUBSTITUTE(実質収支比率等に係る経年分析!G$49,"▲","-")),2),NA())</f>
        <v>31.3</v>
      </c>
      <c r="D21" s="136">
        <f>IF(ISNUMBER(VALUE(SUBSTITUTE(実質収支比率等に係る経年分析!H$49,"▲","-"))),ROUND(VALUE(SUBSTITUTE(実質収支比率等に係る経年分析!H$49,"▲","-")),2),NA())</f>
        <v>-8.3000000000000007</v>
      </c>
      <c r="E21" s="136">
        <f>IF(ISNUMBER(VALUE(SUBSTITUTE(実質収支比率等に係る経年分析!I$49,"▲","-"))),ROUND(VALUE(SUBSTITUTE(実質収支比率等に係る経年分析!I$49,"▲","-")),2),NA())</f>
        <v>-2.4700000000000002</v>
      </c>
      <c r="F21" s="136">
        <f>IF(ISNUMBER(VALUE(SUBSTITUTE(実質収支比率等に係る経年分析!J$49,"▲","-"))),ROUND(VALUE(SUBSTITUTE(実質収支比率等に係る経年分析!J$49,"▲","-")),2),NA())</f>
        <v>2.0299999999999998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0.45</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4.7699999999999996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4.8499999999999996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4.7300000000000004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125</v>
      </c>
      <c r="E42" s="138"/>
      <c r="F42" s="138"/>
      <c r="G42" s="138">
        <f>'実質公債費比率（分子）の構造'!L$52</f>
        <v>132</v>
      </c>
      <c r="H42" s="138"/>
      <c r="I42" s="138"/>
      <c r="J42" s="138">
        <f>'実質公債費比率（分子）の構造'!M$52</f>
        <v>138</v>
      </c>
      <c r="K42" s="138"/>
      <c r="L42" s="138"/>
      <c r="M42" s="138">
        <f>'実質公債費比率（分子）の構造'!N$52</f>
        <v>131</v>
      </c>
      <c r="N42" s="138"/>
      <c r="O42" s="138"/>
      <c r="P42" s="138">
        <f>'実質公債費比率（分子）の構造'!O$52</f>
        <v>132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f>'実質公債費比率（分子）の構造'!L$50</f>
        <v>109</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63</v>
      </c>
      <c r="C46" s="138"/>
      <c r="D46" s="138"/>
      <c r="E46" s="138">
        <f>'実質公債費比率（分子）の構造'!L$48</f>
        <v>60</v>
      </c>
      <c r="F46" s="138"/>
      <c r="G46" s="138"/>
      <c r="H46" s="138">
        <f>'実質公債費比率（分子）の構造'!M$48</f>
        <v>62</v>
      </c>
      <c r="I46" s="138"/>
      <c r="J46" s="138"/>
      <c r="K46" s="138">
        <f>'実質公債費比率（分子）の構造'!N$48</f>
        <v>62</v>
      </c>
      <c r="L46" s="138"/>
      <c r="M46" s="138"/>
      <c r="N46" s="138">
        <f>'実質公債費比率（分子）の構造'!O$48</f>
        <v>62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v>
      </c>
      <c r="C49" s="138"/>
      <c r="D49" s="138"/>
      <c r="E49" s="138">
        <f>'実質公債費比率（分子）の構造'!L$45</f>
        <v>21</v>
      </c>
      <c r="F49" s="138"/>
      <c r="G49" s="138"/>
      <c r="H49" s="138">
        <f>'実質公債費比率（分子）の構造'!M$45</f>
        <v>13</v>
      </c>
      <c r="I49" s="138"/>
      <c r="J49" s="138"/>
      <c r="K49" s="138">
        <f>'実質公債費比率（分子）の構造'!N$45</f>
        <v>6</v>
      </c>
      <c r="L49" s="138"/>
      <c r="M49" s="138"/>
      <c r="N49" s="138">
        <f>'実質公債費比率（分子）の構造'!O$45</f>
        <v>6</v>
      </c>
      <c r="O49" s="138"/>
      <c r="P49" s="138"/>
    </row>
    <row r="50" spans="1:16" x14ac:dyDescent="0.15">
      <c r="A50" s="138" t="s">
        <v>59</v>
      </c>
      <c r="B50" s="138" t="e">
        <f>NA()</f>
        <v>#N/A</v>
      </c>
      <c r="C50" s="138">
        <f>IF(ISNUMBER('実質公債費比率（分子）の構造'!K$53),'実質公債費比率（分子）の構造'!K$53,NA())</f>
        <v>-41</v>
      </c>
      <c r="D50" s="138" t="e">
        <f>NA()</f>
        <v>#N/A</v>
      </c>
      <c r="E50" s="138" t="e">
        <f>NA()</f>
        <v>#N/A</v>
      </c>
      <c r="F50" s="138">
        <f>IF(ISNUMBER('実質公債費比率（分子）の構造'!L$53),'実質公債費比率（分子）の構造'!L$53,NA())</f>
        <v>58</v>
      </c>
      <c r="G50" s="138" t="e">
        <f>NA()</f>
        <v>#N/A</v>
      </c>
      <c r="H50" s="138" t="e">
        <f>NA()</f>
        <v>#N/A</v>
      </c>
      <c r="I50" s="138">
        <f>IF(ISNUMBER('実質公債費比率（分子）の構造'!M$53),'実質公債費比率（分子）の構造'!M$53,NA())</f>
        <v>-63</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1527</v>
      </c>
      <c r="E56" s="137"/>
      <c r="F56" s="137"/>
      <c r="G56" s="137">
        <f>'将来負担比率（分子）の構造'!J$52</f>
        <v>1434</v>
      </c>
      <c r="H56" s="137"/>
      <c r="I56" s="137"/>
      <c r="J56" s="137">
        <f>'将来負担比率（分子）の構造'!K$52</f>
        <v>1338</v>
      </c>
      <c r="K56" s="137"/>
      <c r="L56" s="137"/>
      <c r="M56" s="137">
        <f>'将来負担比率（分子）の構造'!L$52</f>
        <v>1497</v>
      </c>
      <c r="N56" s="137"/>
      <c r="O56" s="137"/>
      <c r="P56" s="137">
        <f>'将来負担比率（分子）の構造'!M$52</f>
        <v>1443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2767</v>
      </c>
      <c r="E58" s="137"/>
      <c r="F58" s="137"/>
      <c r="G58" s="137">
        <f>'将来負担比率（分子）の構造'!J$50</f>
        <v>3154</v>
      </c>
      <c r="H58" s="137"/>
      <c r="I58" s="137"/>
      <c r="J58" s="137">
        <f>'将来負担比率（分子）の構造'!K$50</f>
        <v>2965</v>
      </c>
      <c r="K58" s="137"/>
      <c r="L58" s="137"/>
      <c r="M58" s="137">
        <f>'将来負担比率（分子）の構造'!L$50</f>
        <v>2865</v>
      </c>
      <c r="N58" s="137"/>
      <c r="O58" s="137"/>
      <c r="P58" s="137">
        <f>'将来負担比率（分子）の構造'!M$50</f>
        <v>2689</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322</v>
      </c>
      <c r="C62" s="137"/>
      <c r="D62" s="137"/>
      <c r="E62" s="137">
        <f>'将来負担比率（分子）の構造'!J$45</f>
        <v>260</v>
      </c>
      <c r="F62" s="137"/>
      <c r="G62" s="137"/>
      <c r="H62" s="137">
        <f>'将来負担比率（分子）の構造'!K$45</f>
        <v>209</v>
      </c>
      <c r="I62" s="137"/>
      <c r="J62" s="137"/>
      <c r="K62" s="137">
        <f>'将来負担比率（分子）の構造'!L$45</f>
        <v>442</v>
      </c>
      <c r="L62" s="137"/>
      <c r="M62" s="137"/>
      <c r="N62" s="137">
        <f>'将来負担比率（分子）の構造'!M$45</f>
        <v>172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706</v>
      </c>
      <c r="C64" s="137"/>
      <c r="D64" s="137"/>
      <c r="E64" s="137">
        <f>'将来負担比率（分子）の構造'!J$43</f>
        <v>667</v>
      </c>
      <c r="F64" s="137"/>
      <c r="G64" s="137"/>
      <c r="H64" s="137">
        <f>'将来負担比率（分子）の構造'!K$43</f>
        <v>619</v>
      </c>
      <c r="I64" s="137"/>
      <c r="J64" s="137"/>
      <c r="K64" s="137">
        <f>'将来負担比率（分子）の構造'!L$43</f>
        <v>575</v>
      </c>
      <c r="L64" s="137"/>
      <c r="M64" s="137"/>
      <c r="N64" s="137">
        <f>'将来負担比率（分子）の構造'!M$43</f>
        <v>585</v>
      </c>
      <c r="O64" s="137"/>
      <c r="P64" s="137"/>
    </row>
    <row r="65" spans="1:16" x14ac:dyDescent="0.15">
      <c r="A65" s="137" t="s">
        <v>26</v>
      </c>
      <c r="B65" s="137">
        <f>'将来負担比率（分子）の構造'!I$42</f>
        <v>171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68</v>
      </c>
      <c r="C66" s="137"/>
      <c r="D66" s="137"/>
      <c r="E66" s="137">
        <f>'将来負担比率（分子）の構造'!J$41</f>
        <v>48</v>
      </c>
      <c r="F66" s="137"/>
      <c r="G66" s="137"/>
      <c r="H66" s="137">
        <f>'将来負担比率（分子）の構造'!K$41</f>
        <v>35</v>
      </c>
      <c r="I66" s="137"/>
      <c r="J66" s="137"/>
      <c r="K66" s="137">
        <f>'将来負担比率（分子）の構造'!L$41</f>
        <v>367</v>
      </c>
      <c r="L66" s="137"/>
      <c r="M66" s="137"/>
      <c r="N66" s="137">
        <f>'将来負担比率（分子）の構造'!M$41</f>
        <v>441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2018-03-13T05:07:38Z</cp:lastPrinted>
  <dcterms:created xsi:type="dcterms:W3CDTF">2018-01-24T04:39:34Z</dcterms:created>
  <dcterms:modified xsi:type="dcterms:W3CDTF">2018-10-30T04:53:59Z</dcterms:modified>
  <cp:category/>
</cp:coreProperties>
</file>