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105" windowWidth="9810" windowHeight="7815" tabRatio="692" activeTab="0"/>
  </bookViews>
  <sheets>
    <sheet name="06 行政組織の状況" sheetId="1" r:id="rId1"/>
  </sheets>
  <definedNames>
    <definedName name="_xlnm.Print_Area" localSheetId="0">'06 行政組織の状況'!$A$1:$N$59</definedName>
  </definedNames>
  <calcPr fullCalcOnLoad="1"/>
</workbook>
</file>

<file path=xl/sharedStrings.xml><?xml version="1.0" encoding="utf-8"?>
<sst xmlns="http://schemas.openxmlformats.org/spreadsheetml/2006/main" count="181" uniqueCount="133">
  <si>
    <t xml:space="preserve"> 8部</t>
  </si>
  <si>
    <t xml:space="preserve"> 5部</t>
  </si>
  <si>
    <t>出張所（東、西、南、北）</t>
  </si>
  <si>
    <t>連絡所（北部、南部）</t>
  </si>
  <si>
    <t xml:space="preserve"> 4部</t>
  </si>
  <si>
    <t>国府支所</t>
  </si>
  <si>
    <t>寄出張所</t>
  </si>
  <si>
    <t>支　所（清水、三保）</t>
  </si>
  <si>
    <t>駅前観光案内所</t>
  </si>
  <si>
    <t>出張所（半原、中津）</t>
  </si>
  <si>
    <t>そうわ会館</t>
  </si>
  <si>
    <t>川崎市</t>
  </si>
  <si>
    <t>横須賀市</t>
  </si>
  <si>
    <t>鎌倉市</t>
  </si>
  <si>
    <t>藤沢市</t>
  </si>
  <si>
    <t>小田原市</t>
  </si>
  <si>
    <t>逗子市</t>
  </si>
  <si>
    <t>相模原市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</si>
  <si>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</si>
  <si>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</si>
  <si>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</si>
  <si>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</si>
  <si>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</si>
  <si>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</si>
  <si>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</si>
  <si>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</si>
  <si>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</si>
  <si>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</si>
  <si>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</si>
  <si>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</si>
  <si>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</si>
  <si>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</si>
  <si>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</si>
  <si>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</si>
  <si>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</si>
  <si>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</si>
  <si>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</si>
  <si>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</si>
  <si>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</si>
  <si>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</si>
  <si>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市町村名</t>
  </si>
  <si>
    <t>部</t>
  </si>
  <si>
    <t>（局）</t>
  </si>
  <si>
    <t>室</t>
  </si>
  <si>
    <t>課</t>
  </si>
  <si>
    <t>区役所・支所等</t>
  </si>
  <si>
    <t>係
（班）</t>
  </si>
  <si>
    <t>区役所（川崎区、幸区、中原区、高津区、宮前区、多摩区、麻生区）</t>
  </si>
  <si>
    <t>行政センター（追浜、田浦、逸見、衣笠、大津、浦賀、久里浜、北下浦、西）</t>
  </si>
  <si>
    <t>10部</t>
  </si>
  <si>
    <t>出張所（南下浦、初声）</t>
  </si>
  <si>
    <t>※　「区役所・支所等」は、地方自治法第155条に規定するもの、同法第252条の20に規定するもの及び窓口事務を行っているものである。</t>
  </si>
  <si>
    <t>連絡所（中央林間、大和、桜ヶ丘、渋谷分室）</t>
  </si>
  <si>
    <t>市民サービスセンター（追浜店、中央店、久里浜店）</t>
  </si>
  <si>
    <t>横浜市</t>
  </si>
  <si>
    <t>区役所（鶴見区、神奈川区、西区、中区、南区、港南区、保土ケ谷区、旭区、磯子区、</t>
  </si>
  <si>
    <t>行政サービスコーナー（鶴見駅西口、横浜駅、上大岡駅、港南台、二俣川駅、新杉田、</t>
  </si>
  <si>
    <t>連絡所（中央）、窓口コーナー（アークロード市民窓口、国府津駅前、酒匂、桜井）</t>
  </si>
  <si>
    <t>三浦市</t>
  </si>
  <si>
    <t>支　所（腰越、深沢、大船、玉縄）、市民サービスコーナー</t>
  </si>
  <si>
    <t>出張所（温泉、宮城野、仙石原、箱根）</t>
  </si>
  <si>
    <t>市民センター（六会（分館含む）、片瀬、明治、御所見、遠藤、長後、辻堂、善行、湘南大庭、</t>
  </si>
  <si>
    <t>茅ヶ崎市</t>
  </si>
  <si>
    <t>職員派出所（大正）</t>
  </si>
  <si>
    <t>窓口センター（駅前、大野、豊田、神田、城島、岡崎、金田、金目、土屋、吉沢、旭南、旭北、</t>
  </si>
  <si>
    <t>連絡所（秦野駅、渋沢駅、東海大学前駅、渋沢、大根、鶴巻、南が丘、東、上、北、堀川）</t>
  </si>
  <si>
    <t>12部</t>
  </si>
  <si>
    <t>地区市民センター（厚木北、厚木南、依知北、依知南、睦合北、睦合南、睦合西、荻野、小鮎、</t>
  </si>
  <si>
    <t>平塚市</t>
  </si>
  <si>
    <t>行政サービスコーナー（川崎、小杉、溝口、鷺沼、登戸、菅）</t>
  </si>
  <si>
    <t>石田窓口センター、駅窓口センター（伊勢原駅）</t>
  </si>
  <si>
    <t>区役所（緑区、中央区、南区）</t>
  </si>
  <si>
    <t>出張所（串川、鳥屋、青野原、青根）</t>
  </si>
  <si>
    <t>　　　　　　　　　湘南台、鵠沼）</t>
  </si>
  <si>
    <t>※　地方自治法第180条の５に規定する委員会、消防本部、議会事務局及び支所、出張所、各種施設、企業会計にかかわるものは、上記
　の数に含まれていない。</t>
  </si>
  <si>
    <t>連絡所（本厚木駅、総合福祉センター、愛甲石田駅、上荻野）</t>
  </si>
  <si>
    <t>14部</t>
  </si>
  <si>
    <t>サービスセンター（岡本、福沢）</t>
  </si>
  <si>
    <t>13部</t>
  </si>
  <si>
    <t>6部1室</t>
  </si>
  <si>
    <t xml:space="preserve"> 6部</t>
  </si>
  <si>
    <t>井ノ口連絡所</t>
  </si>
  <si>
    <t>　　　　　　　　　　　　玉川、南毛利、相川、緑ケ丘、愛甲、森の里）</t>
  </si>
  <si>
    <t>-</t>
  </si>
  <si>
    <t>区分</t>
  </si>
  <si>
    <t>普　　通　　会　　計</t>
  </si>
  <si>
    <t>一般行政</t>
  </si>
  <si>
    <t>特　別　行　政</t>
  </si>
  <si>
    <t>その他の会計</t>
  </si>
  <si>
    <t>合　計</t>
  </si>
  <si>
    <t>市町村名</t>
  </si>
  <si>
    <t>（人）</t>
  </si>
  <si>
    <t>教育（人）</t>
  </si>
  <si>
    <t>消防(人）</t>
  </si>
  <si>
    <t>計（人）</t>
  </si>
  <si>
    <t>指定都市計</t>
  </si>
  <si>
    <t>茅ヶ崎市</t>
  </si>
  <si>
    <t>市計</t>
  </si>
  <si>
    <t>町村計</t>
  </si>
  <si>
    <t>県（除指定都市）計</t>
  </si>
  <si>
    <t>県計</t>
  </si>
  <si>
    <t>６ 行政組織の状況</t>
  </si>
  <si>
    <t>７ 職員数</t>
  </si>
  <si>
    <t>8部</t>
  </si>
  <si>
    <t>連絡所（相原、橋本駅、津久井中央、牧野、佐野川、相模原駅、光が丘、大沼、大野台、上鶴間、</t>
  </si>
  <si>
    <t>　　　　　相模大野駅）</t>
  </si>
  <si>
    <t>支　所（大窪、早川、豊川、上府中、下曽我、片浦、曽我）</t>
  </si>
  <si>
    <t>川東タウンセンターマロニエ住民窓口、城北タウンセンターいずみ住民窓口、橘タウンセンターこゆるぎ住民窓口</t>
  </si>
  <si>
    <t>7部1室</t>
  </si>
  <si>
    <r>
      <t>まちづくりセンター（橋本、大沢、城山、津久井、相模湖、藤野、本庁地域、大野北、田名、上溝、</t>
    </r>
  </si>
  <si>
    <t>　　 　　　　　　　　   大野南、大野中、 麻溝、新磯、相模台、相武台、東林）</t>
  </si>
  <si>
    <t>平成26.4.1現在</t>
  </si>
  <si>
    <t>支　所（大師、田島）、出張所（日吉、橘、向丘、生田）</t>
  </si>
  <si>
    <t>　　　　　　　　　　金沢文庫駅東口、新横浜駅、日吉駅、長津田駅、あざみ野駅、戸塚、東戸塚駅）</t>
  </si>
  <si>
    <t>10局
1本部
63部</t>
  </si>
  <si>
    <t>小出支所、辻堂駅前出張所、ハマミーナ出張所、市民窓口センター（茅ヶ崎駅前、香川、萩園）</t>
  </si>
  <si>
    <t>連絡所（海老名駅、東柏ケ谷、かしわ台）</t>
  </si>
  <si>
    <t>5部</t>
  </si>
  <si>
    <t>4部</t>
  </si>
  <si>
    <t>3部2室</t>
  </si>
  <si>
    <t>※　部（局）室・課・係（班）の名称を用いなくとも、これらと同様の機能を持つ組織は含まれる。</t>
  </si>
  <si>
    <t>4部1室</t>
  </si>
  <si>
    <t>ラスパイレス指数</t>
  </si>
  <si>
    <t>18局
91部</t>
  </si>
  <si>
    <t xml:space="preserve">        　 金沢区、港北区、緑区、青葉区、都筑区、戸塚区、栄区、泉区、瀬谷区）</t>
  </si>
  <si>
    <t xml:space="preserve"> 7局
15部</t>
  </si>
  <si>
    <t>370</t>
  </si>
  <si>
    <t>　　　　　　　　　大神、なでしこ）　　　　　　　</t>
  </si>
  <si>
    <t>13部</t>
  </si>
  <si>
    <t>市（除指定都市）計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</si>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</sst>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[$-411]ge\.m\.d;@"/>
    <numFmt numFmtId="180" formatCode="#,##0_);[Red]\(#,##0\)"/>
    <numFmt numFmtId="181" formatCode="0.0_ "/>
    <numFmt numFmtId="182" formatCode="0_ ;[Red]\-0\ "/>
    <numFmt numFmtId="183" formatCode="0.0_ ;[Red]\-0.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b/>
      <sz val="18"/>
      <name val="ＭＳ ゴシック"/>
      <family val="3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80" fontId="9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180" fontId="9" fillId="0" borderId="21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/>
    </xf>
    <xf numFmtId="180" fontId="9" fillId="0" borderId="26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80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7" fillId="0" borderId="2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shrinkToFit="1"/>
    </xf>
    <xf numFmtId="0" fontId="7" fillId="0" borderId="2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left"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/>
    </xf>
    <xf numFmtId="180" fontId="7" fillId="0" borderId="37" xfId="0" applyNumberFormat="1" applyFont="1" applyFill="1" applyBorder="1" applyAlignment="1">
      <alignment vertical="center"/>
    </xf>
    <xf numFmtId="180" fontId="7" fillId="0" borderId="37" xfId="49" applyNumberFormat="1" applyFont="1" applyFill="1" applyBorder="1" applyAlignment="1">
      <alignment vertical="center"/>
    </xf>
    <xf numFmtId="181" fontId="7" fillId="0" borderId="45" xfId="0" applyNumberFormat="1" applyFont="1" applyFill="1" applyBorder="1" applyAlignment="1">
      <alignment vertical="center"/>
    </xf>
    <xf numFmtId="180" fontId="7" fillId="0" borderId="24" xfId="0" applyNumberFormat="1" applyFont="1" applyFill="1" applyBorder="1" applyAlignment="1">
      <alignment vertical="center"/>
    </xf>
    <xf numFmtId="180" fontId="7" fillId="0" borderId="24" xfId="49" applyNumberFormat="1" applyFont="1" applyFill="1" applyBorder="1" applyAlignment="1">
      <alignment vertical="center"/>
    </xf>
    <xf numFmtId="181" fontId="7" fillId="0" borderId="13" xfId="0" applyNumberFormat="1" applyFont="1" applyFill="1" applyBorder="1" applyAlignment="1">
      <alignment vertical="center"/>
    </xf>
    <xf numFmtId="180" fontId="7" fillId="0" borderId="27" xfId="0" applyNumberFormat="1" applyFont="1" applyFill="1" applyBorder="1" applyAlignment="1">
      <alignment vertical="center"/>
    </xf>
    <xf numFmtId="180" fontId="7" fillId="0" borderId="27" xfId="49" applyNumberFormat="1" applyFont="1" applyFill="1" applyBorder="1" applyAlignment="1">
      <alignment vertical="center"/>
    </xf>
    <xf numFmtId="181" fontId="7" fillId="0" borderId="10" xfId="0" applyNumberFormat="1" applyFont="1" applyFill="1" applyBorder="1" applyAlignment="1">
      <alignment vertical="center"/>
    </xf>
    <xf numFmtId="180" fontId="7" fillId="0" borderId="46" xfId="0" applyNumberFormat="1" applyFont="1" applyFill="1" applyBorder="1" applyAlignment="1">
      <alignment vertical="center"/>
    </xf>
    <xf numFmtId="183" fontId="7" fillId="0" borderId="47" xfId="0" applyNumberFormat="1" applyFont="1" applyFill="1" applyBorder="1" applyAlignment="1">
      <alignment vertical="center"/>
    </xf>
    <xf numFmtId="183" fontId="7" fillId="0" borderId="12" xfId="0" applyNumberFormat="1" applyFont="1" applyFill="1" applyBorder="1" applyAlignment="1">
      <alignment vertical="center"/>
    </xf>
    <xf numFmtId="183" fontId="7" fillId="0" borderId="13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180" fontId="7" fillId="0" borderId="26" xfId="0" applyNumberFormat="1" applyFont="1" applyFill="1" applyBorder="1" applyAlignment="1">
      <alignment vertical="center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19050</xdr:rowOff>
    </xdr:from>
    <xdr:to>
      <xdr:col>6</xdr:col>
      <xdr:colOff>866775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963150" y="600075"/>
          <a:ext cx="857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="90" zoomScaleSheetLayoutView="90" zoomScalePageLayoutView="0" workbookViewId="0" topLeftCell="A1">
      <selection activeCell="A1" sqref="A1:IV16384"/>
    </sheetView>
  </sheetViews>
  <sheetFormatPr defaultColWidth="9.00390625" defaultRowHeight="15" customHeight="1"/>
  <cols>
    <col min="1" max="1" width="15.875" style="7" customWidth="1"/>
    <col min="2" max="2" width="9.125" style="5" customWidth="1"/>
    <col min="3" max="3" width="9.00390625" style="5" customWidth="1"/>
    <col min="4" max="4" width="10.625" style="5" customWidth="1"/>
    <col min="5" max="5" width="78.125" style="5" customWidth="1"/>
    <col min="6" max="6" width="7.875" style="5" customWidth="1"/>
    <col min="7" max="7" width="21.375" style="13" customWidth="1"/>
    <col min="8" max="11" width="11.625" style="13" customWidth="1"/>
    <col min="12" max="12" width="13.625" style="14" customWidth="1"/>
    <col min="13" max="14" width="13.625" style="13" customWidth="1"/>
    <col min="15" max="16384" width="9.00390625" style="5" customWidth="1"/>
  </cols>
  <sheetData>
    <row r="1" spans="1:7" ht="21">
      <c r="A1" s="90" t="s">
        <v>101</v>
      </c>
      <c r="B1" s="90"/>
      <c r="C1" s="90"/>
      <c r="D1" s="90"/>
      <c r="E1" s="90"/>
      <c r="G1" s="44" t="s">
        <v>102</v>
      </c>
    </row>
    <row r="2" spans="1:14" ht="24.75" thickBot="1">
      <c r="A2" s="10"/>
      <c r="E2" s="9"/>
      <c r="G2" s="15"/>
      <c r="N2" s="46" t="s">
        <v>111</v>
      </c>
    </row>
    <row r="3" spans="1:14" ht="13.5" customHeight="1">
      <c r="A3" s="35"/>
      <c r="B3" s="36" t="s">
        <v>41</v>
      </c>
      <c r="C3" s="93" t="s">
        <v>44</v>
      </c>
      <c r="D3" s="91" t="s">
        <v>46</v>
      </c>
      <c r="E3" s="95" t="s">
        <v>45</v>
      </c>
      <c r="G3" s="16" t="s">
        <v>84</v>
      </c>
      <c r="H3" s="17"/>
      <c r="I3" s="18" t="s">
        <v>85</v>
      </c>
      <c r="J3" s="18"/>
      <c r="K3" s="19"/>
      <c r="L3" s="20"/>
      <c r="M3" s="21"/>
      <c r="N3" s="61" t="s">
        <v>122</v>
      </c>
    </row>
    <row r="4" spans="1:14" ht="13.5">
      <c r="A4" s="37" t="s">
        <v>40</v>
      </c>
      <c r="B4" s="38" t="s">
        <v>42</v>
      </c>
      <c r="C4" s="94"/>
      <c r="D4" s="92"/>
      <c r="E4" s="96"/>
      <c r="G4" s="22"/>
      <c r="H4" s="23" t="s">
        <v>86</v>
      </c>
      <c r="I4" s="73" t="s">
        <v>87</v>
      </c>
      <c r="J4" s="74"/>
      <c r="K4" s="75"/>
      <c r="L4" s="24" t="s">
        <v>88</v>
      </c>
      <c r="M4" s="25" t="s">
        <v>89</v>
      </c>
      <c r="N4" s="62"/>
    </row>
    <row r="5" spans="1:14" ht="14.25" thickBot="1">
      <c r="A5" s="39"/>
      <c r="B5" s="40" t="s">
        <v>43</v>
      </c>
      <c r="C5" s="94"/>
      <c r="D5" s="92"/>
      <c r="E5" s="96"/>
      <c r="G5" s="26" t="s">
        <v>90</v>
      </c>
      <c r="H5" s="27" t="s">
        <v>91</v>
      </c>
      <c r="I5" s="28" t="s">
        <v>92</v>
      </c>
      <c r="J5" s="28" t="s">
        <v>93</v>
      </c>
      <c r="K5" s="28" t="s">
        <v>94</v>
      </c>
      <c r="L5" s="29" t="s">
        <v>91</v>
      </c>
      <c r="M5" s="27" t="s">
        <v>91</v>
      </c>
      <c r="N5" s="63"/>
    </row>
    <row r="6" spans="1:14" s="6" customFormat="1" ht="16.5" customHeight="1">
      <c r="A6" s="97" t="s">
        <v>54</v>
      </c>
      <c r="B6" s="67" t="s">
        <v>123</v>
      </c>
      <c r="C6" s="69">
        <v>289</v>
      </c>
      <c r="D6" s="69">
        <v>274</v>
      </c>
      <c r="E6" s="56" t="s">
        <v>55</v>
      </c>
      <c r="G6" s="11" t="s">
        <v>54</v>
      </c>
      <c r="H6" s="98">
        <v>13938</v>
      </c>
      <c r="I6" s="98">
        <v>2475</v>
      </c>
      <c r="J6" s="98">
        <v>3415</v>
      </c>
      <c r="K6" s="98">
        <f>SUM(I6:J6)</f>
        <v>5890</v>
      </c>
      <c r="L6" s="98">
        <v>7357</v>
      </c>
      <c r="M6" s="99">
        <f>SUM(H6:L6)-K6</f>
        <v>27185</v>
      </c>
      <c r="N6" s="100">
        <v>103.4</v>
      </c>
    </row>
    <row r="7" spans="1:14" s="6" customFormat="1" ht="16.5" customHeight="1">
      <c r="A7" s="86"/>
      <c r="B7" s="68"/>
      <c r="C7" s="68"/>
      <c r="D7" s="68"/>
      <c r="E7" s="2" t="s">
        <v>124</v>
      </c>
      <c r="G7" s="30" t="s">
        <v>11</v>
      </c>
      <c r="H7" s="101">
        <v>7094</v>
      </c>
      <c r="I7" s="101">
        <v>1340</v>
      </c>
      <c r="J7" s="101">
        <v>1437</v>
      </c>
      <c r="K7" s="101">
        <f>SUM(I7:J7)</f>
        <v>2777</v>
      </c>
      <c r="L7" s="101">
        <v>3327</v>
      </c>
      <c r="M7" s="102">
        <f>SUM(H7:L7)-K7</f>
        <v>13198</v>
      </c>
      <c r="N7" s="103">
        <v>104</v>
      </c>
    </row>
    <row r="8" spans="1:14" s="6" customFormat="1" ht="16.5" customHeight="1" thickBot="1">
      <c r="A8" s="86"/>
      <c r="B8" s="68"/>
      <c r="C8" s="68"/>
      <c r="D8" s="68"/>
      <c r="E8" s="2" t="s">
        <v>63</v>
      </c>
      <c r="G8" s="31" t="s">
        <v>17</v>
      </c>
      <c r="H8" s="104">
        <v>3202</v>
      </c>
      <c r="I8" s="104">
        <v>527</v>
      </c>
      <c r="J8" s="104">
        <v>735</v>
      </c>
      <c r="K8" s="104">
        <f>SUM(I8:J8)</f>
        <v>1262</v>
      </c>
      <c r="L8" s="104">
        <v>207</v>
      </c>
      <c r="M8" s="105">
        <f>SUM(H8:L8)-K8</f>
        <v>4671</v>
      </c>
      <c r="N8" s="106">
        <v>100.1</v>
      </c>
    </row>
    <row r="9" spans="1:14" s="6" customFormat="1" ht="16.5" customHeight="1" thickBot="1">
      <c r="A9" s="86"/>
      <c r="B9" s="68"/>
      <c r="C9" s="68"/>
      <c r="D9" s="68"/>
      <c r="E9" s="2" t="s">
        <v>56</v>
      </c>
      <c r="G9" s="32" t="s">
        <v>95</v>
      </c>
      <c r="H9" s="107">
        <f aca="true" t="shared" si="0" ref="H9:M9">SUM(H6:H8)</f>
        <v>24234</v>
      </c>
      <c r="I9" s="107">
        <f t="shared" si="0"/>
        <v>4342</v>
      </c>
      <c r="J9" s="107">
        <f t="shared" si="0"/>
        <v>5587</v>
      </c>
      <c r="K9" s="107">
        <f t="shared" si="0"/>
        <v>9929</v>
      </c>
      <c r="L9" s="107">
        <f t="shared" si="0"/>
        <v>10891</v>
      </c>
      <c r="M9" s="107">
        <f t="shared" si="0"/>
        <v>45054</v>
      </c>
      <c r="N9" s="108"/>
    </row>
    <row r="10" spans="1:14" s="6" customFormat="1" ht="16.5" customHeight="1">
      <c r="A10" s="87"/>
      <c r="B10" s="68"/>
      <c r="C10" s="70"/>
      <c r="D10" s="70"/>
      <c r="E10" s="3" t="s">
        <v>113</v>
      </c>
      <c r="G10" s="11" t="s">
        <v>12</v>
      </c>
      <c r="H10" s="98">
        <v>1878</v>
      </c>
      <c r="I10" s="98">
        <v>449</v>
      </c>
      <c r="J10" s="98">
        <v>444</v>
      </c>
      <c r="K10" s="98">
        <f>SUM(I10:J10)</f>
        <v>893</v>
      </c>
      <c r="L10" s="98">
        <v>415</v>
      </c>
      <c r="M10" s="99">
        <f>SUM(H10:L10)-K10</f>
        <v>3186</v>
      </c>
      <c r="N10" s="109">
        <v>97.3</v>
      </c>
    </row>
    <row r="11" spans="1:14" s="6" customFormat="1" ht="16.5" customHeight="1">
      <c r="A11" s="81" t="s">
        <v>11</v>
      </c>
      <c r="B11" s="64" t="s">
        <v>114</v>
      </c>
      <c r="C11" s="59"/>
      <c r="D11" s="76">
        <v>125</v>
      </c>
      <c r="E11" s="2" t="s">
        <v>47</v>
      </c>
      <c r="G11" s="31" t="s">
        <v>68</v>
      </c>
      <c r="H11" s="98">
        <v>1099</v>
      </c>
      <c r="I11" s="98">
        <v>279</v>
      </c>
      <c r="J11" s="98">
        <v>264</v>
      </c>
      <c r="K11" s="98">
        <f aca="true" t="shared" si="1" ref="K11:K25">SUM(I11:J11)</f>
        <v>543</v>
      </c>
      <c r="L11" s="98">
        <v>702</v>
      </c>
      <c r="M11" s="99">
        <f aca="true" t="shared" si="2" ref="M11:M25">SUM(H11:L11)-K11</f>
        <v>2344</v>
      </c>
      <c r="N11" s="110">
        <v>101.6</v>
      </c>
    </row>
    <row r="12" spans="1:14" s="6" customFormat="1" ht="16.5" customHeight="1">
      <c r="A12" s="86"/>
      <c r="B12" s="65"/>
      <c r="C12" s="59">
        <v>110</v>
      </c>
      <c r="D12" s="68"/>
      <c r="E12" s="2" t="s">
        <v>112</v>
      </c>
      <c r="G12" s="31" t="s">
        <v>13</v>
      </c>
      <c r="H12" s="98">
        <v>902</v>
      </c>
      <c r="I12" s="98">
        <v>139</v>
      </c>
      <c r="J12" s="98">
        <v>239</v>
      </c>
      <c r="K12" s="98">
        <f t="shared" si="1"/>
        <v>378</v>
      </c>
      <c r="L12" s="98">
        <v>82</v>
      </c>
      <c r="M12" s="99">
        <f t="shared" si="2"/>
        <v>1362</v>
      </c>
      <c r="N12" s="110">
        <v>96.7</v>
      </c>
    </row>
    <row r="13" spans="1:14" s="6" customFormat="1" ht="16.5" customHeight="1">
      <c r="A13" s="87"/>
      <c r="B13" s="66"/>
      <c r="C13" s="58"/>
      <c r="D13" s="70"/>
      <c r="E13" s="3" t="s">
        <v>69</v>
      </c>
      <c r="G13" s="31" t="s">
        <v>14</v>
      </c>
      <c r="H13" s="98">
        <v>1735</v>
      </c>
      <c r="I13" s="98">
        <v>310</v>
      </c>
      <c r="J13" s="98">
        <v>432</v>
      </c>
      <c r="K13" s="98">
        <f t="shared" si="1"/>
        <v>742</v>
      </c>
      <c r="L13" s="98">
        <v>994</v>
      </c>
      <c r="M13" s="99">
        <f t="shared" si="2"/>
        <v>3471</v>
      </c>
      <c r="N13" s="110">
        <v>102.2</v>
      </c>
    </row>
    <row r="14" spans="1:14" s="6" customFormat="1" ht="16.5" customHeight="1">
      <c r="A14" s="79" t="s">
        <v>17</v>
      </c>
      <c r="B14" s="64" t="s">
        <v>125</v>
      </c>
      <c r="C14" s="78">
        <v>150</v>
      </c>
      <c r="D14" s="78">
        <v>347</v>
      </c>
      <c r="E14" s="1" t="s">
        <v>71</v>
      </c>
      <c r="G14" s="31" t="s">
        <v>15</v>
      </c>
      <c r="H14" s="98">
        <v>909</v>
      </c>
      <c r="I14" s="98">
        <v>161</v>
      </c>
      <c r="J14" s="98">
        <v>357</v>
      </c>
      <c r="K14" s="98">
        <f t="shared" si="1"/>
        <v>518</v>
      </c>
      <c r="L14" s="98">
        <v>749</v>
      </c>
      <c r="M14" s="99">
        <f t="shared" si="2"/>
        <v>2176</v>
      </c>
      <c r="N14" s="110">
        <v>100.5</v>
      </c>
    </row>
    <row r="15" spans="1:14" s="6" customFormat="1" ht="16.5" customHeight="1">
      <c r="A15" s="79"/>
      <c r="B15" s="68"/>
      <c r="C15" s="78"/>
      <c r="D15" s="78"/>
      <c r="E15" s="2" t="s">
        <v>109</v>
      </c>
      <c r="G15" s="31" t="s">
        <v>96</v>
      </c>
      <c r="H15" s="98">
        <v>940</v>
      </c>
      <c r="I15" s="98">
        <v>209</v>
      </c>
      <c r="J15" s="98">
        <v>238</v>
      </c>
      <c r="K15" s="98">
        <f t="shared" si="1"/>
        <v>447</v>
      </c>
      <c r="L15" s="98">
        <v>619</v>
      </c>
      <c r="M15" s="99">
        <f t="shared" si="2"/>
        <v>2006</v>
      </c>
      <c r="N15" s="110">
        <v>101.7</v>
      </c>
    </row>
    <row r="16" spans="1:14" s="6" customFormat="1" ht="16.5" customHeight="1">
      <c r="A16" s="79"/>
      <c r="B16" s="68"/>
      <c r="C16" s="78"/>
      <c r="D16" s="78"/>
      <c r="E16" s="2" t="s">
        <v>110</v>
      </c>
      <c r="G16" s="31" t="s">
        <v>16</v>
      </c>
      <c r="H16" s="98">
        <v>287</v>
      </c>
      <c r="I16" s="98">
        <v>50</v>
      </c>
      <c r="J16" s="98">
        <v>85</v>
      </c>
      <c r="K16" s="98">
        <f t="shared" si="1"/>
        <v>135</v>
      </c>
      <c r="L16" s="98">
        <v>24</v>
      </c>
      <c r="M16" s="99">
        <f t="shared" si="2"/>
        <v>446</v>
      </c>
      <c r="N16" s="110">
        <v>101.4</v>
      </c>
    </row>
    <row r="17" spans="1:14" s="6" customFormat="1" ht="16.5" customHeight="1">
      <c r="A17" s="79"/>
      <c r="B17" s="68"/>
      <c r="C17" s="78"/>
      <c r="D17" s="78"/>
      <c r="E17" s="2" t="s">
        <v>72</v>
      </c>
      <c r="G17" s="31" t="s">
        <v>58</v>
      </c>
      <c r="H17" s="98">
        <v>274</v>
      </c>
      <c r="I17" s="98">
        <v>31</v>
      </c>
      <c r="J17" s="98">
        <v>76</v>
      </c>
      <c r="K17" s="98">
        <f t="shared" si="1"/>
        <v>107</v>
      </c>
      <c r="L17" s="98">
        <v>188</v>
      </c>
      <c r="M17" s="99">
        <f t="shared" si="2"/>
        <v>569</v>
      </c>
      <c r="N17" s="110">
        <v>97.4</v>
      </c>
    </row>
    <row r="18" spans="1:14" s="6" customFormat="1" ht="16.5" customHeight="1">
      <c r="A18" s="79"/>
      <c r="B18" s="68"/>
      <c r="C18" s="78"/>
      <c r="D18" s="78"/>
      <c r="E18" s="2" t="s">
        <v>104</v>
      </c>
      <c r="G18" s="31" t="s">
        <v>18</v>
      </c>
      <c r="H18" s="98">
        <v>620</v>
      </c>
      <c r="I18" s="98">
        <v>155</v>
      </c>
      <c r="J18" s="98">
        <v>196</v>
      </c>
      <c r="K18" s="98">
        <f t="shared" si="1"/>
        <v>351</v>
      </c>
      <c r="L18" s="98">
        <v>102</v>
      </c>
      <c r="M18" s="99">
        <f t="shared" si="2"/>
        <v>1073</v>
      </c>
      <c r="N18" s="110">
        <v>100.2</v>
      </c>
    </row>
    <row r="19" spans="1:14" s="6" customFormat="1" ht="16.5" customHeight="1">
      <c r="A19" s="79"/>
      <c r="B19" s="70"/>
      <c r="C19" s="78"/>
      <c r="D19" s="78"/>
      <c r="E19" s="3" t="s">
        <v>105</v>
      </c>
      <c r="G19" s="31" t="s">
        <v>19</v>
      </c>
      <c r="H19" s="98">
        <v>1019</v>
      </c>
      <c r="I19" s="98">
        <v>196</v>
      </c>
      <c r="J19" s="98">
        <v>244</v>
      </c>
      <c r="K19" s="98">
        <f t="shared" si="1"/>
        <v>440</v>
      </c>
      <c r="L19" s="98">
        <v>517</v>
      </c>
      <c r="M19" s="99">
        <f t="shared" si="2"/>
        <v>1976</v>
      </c>
      <c r="N19" s="110">
        <v>100.7</v>
      </c>
    </row>
    <row r="20" spans="1:14" s="6" customFormat="1" ht="16.5" customHeight="1">
      <c r="A20" s="88" t="s">
        <v>12</v>
      </c>
      <c r="B20" s="76" t="s">
        <v>76</v>
      </c>
      <c r="C20" s="64">
        <v>80</v>
      </c>
      <c r="D20" s="71" t="s">
        <v>126</v>
      </c>
      <c r="E20" s="1" t="s">
        <v>48</v>
      </c>
      <c r="G20" s="31" t="s">
        <v>20</v>
      </c>
      <c r="H20" s="98">
        <v>866</v>
      </c>
      <c r="I20" s="98">
        <v>136</v>
      </c>
      <c r="J20" s="98">
        <v>240</v>
      </c>
      <c r="K20" s="98">
        <f t="shared" si="1"/>
        <v>376</v>
      </c>
      <c r="L20" s="98">
        <v>613</v>
      </c>
      <c r="M20" s="99">
        <f t="shared" si="2"/>
        <v>1855</v>
      </c>
      <c r="N20" s="110">
        <v>99.4</v>
      </c>
    </row>
    <row r="21" spans="1:14" s="6" customFormat="1" ht="16.5" customHeight="1">
      <c r="A21" s="89"/>
      <c r="B21" s="70"/>
      <c r="C21" s="66"/>
      <c r="D21" s="72"/>
      <c r="E21" s="3" t="s">
        <v>53</v>
      </c>
      <c r="G21" s="31" t="s">
        <v>21</v>
      </c>
      <c r="H21" s="98">
        <v>415</v>
      </c>
      <c r="I21" s="98">
        <v>99</v>
      </c>
      <c r="J21" s="98">
        <v>119</v>
      </c>
      <c r="K21" s="98">
        <f t="shared" si="1"/>
        <v>218</v>
      </c>
      <c r="L21" s="98">
        <v>44</v>
      </c>
      <c r="M21" s="99">
        <f t="shared" si="2"/>
        <v>677</v>
      </c>
      <c r="N21" s="110">
        <v>100.1</v>
      </c>
    </row>
    <row r="22" spans="1:14" s="6" customFormat="1" ht="16.5" customHeight="1">
      <c r="A22" s="79" t="s">
        <v>68</v>
      </c>
      <c r="B22" s="76" t="s">
        <v>66</v>
      </c>
      <c r="C22" s="64">
        <v>51</v>
      </c>
      <c r="D22" s="64">
        <v>128</v>
      </c>
      <c r="E22" s="1" t="s">
        <v>64</v>
      </c>
      <c r="G22" s="31" t="s">
        <v>22</v>
      </c>
      <c r="H22" s="98">
        <v>517</v>
      </c>
      <c r="I22" s="98">
        <v>59</v>
      </c>
      <c r="J22" s="98">
        <v>153</v>
      </c>
      <c r="K22" s="98">
        <f t="shared" si="1"/>
        <v>212</v>
      </c>
      <c r="L22" s="98">
        <v>44</v>
      </c>
      <c r="M22" s="99">
        <f t="shared" si="2"/>
        <v>773</v>
      </c>
      <c r="N22" s="110">
        <v>100.8</v>
      </c>
    </row>
    <row r="23" spans="1:14" s="6" customFormat="1" ht="16.5" customHeight="1">
      <c r="A23" s="79"/>
      <c r="B23" s="70"/>
      <c r="C23" s="70"/>
      <c r="D23" s="70"/>
      <c r="E23" s="3" t="s">
        <v>127</v>
      </c>
      <c r="G23" s="31" t="s">
        <v>23</v>
      </c>
      <c r="H23" s="98">
        <v>492</v>
      </c>
      <c r="I23" s="98">
        <v>91</v>
      </c>
      <c r="J23" s="98">
        <v>148</v>
      </c>
      <c r="K23" s="98">
        <f t="shared" si="1"/>
        <v>239</v>
      </c>
      <c r="L23" s="98">
        <v>74</v>
      </c>
      <c r="M23" s="99">
        <f t="shared" si="2"/>
        <v>805</v>
      </c>
      <c r="N23" s="110">
        <v>101.3</v>
      </c>
    </row>
    <row r="24" spans="1:14" s="6" customFormat="1" ht="16.5" customHeight="1">
      <c r="A24" s="31" t="s">
        <v>13</v>
      </c>
      <c r="B24" s="12" t="s">
        <v>66</v>
      </c>
      <c r="C24" s="12">
        <v>63</v>
      </c>
      <c r="D24" s="12">
        <v>122</v>
      </c>
      <c r="E24" s="4" t="s">
        <v>59</v>
      </c>
      <c r="G24" s="31" t="s">
        <v>24</v>
      </c>
      <c r="H24" s="98">
        <v>219</v>
      </c>
      <c r="I24" s="98">
        <v>65</v>
      </c>
      <c r="J24" s="98">
        <v>0</v>
      </c>
      <c r="K24" s="98">
        <f t="shared" si="1"/>
        <v>65</v>
      </c>
      <c r="L24" s="98">
        <v>30</v>
      </c>
      <c r="M24" s="99">
        <f t="shared" si="2"/>
        <v>314</v>
      </c>
      <c r="N24" s="110">
        <v>102.1</v>
      </c>
    </row>
    <row r="25" spans="1:14" s="6" customFormat="1" ht="16.5" customHeight="1" thickBot="1">
      <c r="A25" s="79" t="s">
        <v>14</v>
      </c>
      <c r="B25" s="64" t="s">
        <v>128</v>
      </c>
      <c r="C25" s="64">
        <v>70</v>
      </c>
      <c r="D25" s="77" t="s">
        <v>83</v>
      </c>
      <c r="E25" s="1" t="s">
        <v>61</v>
      </c>
      <c r="G25" s="30" t="s">
        <v>25</v>
      </c>
      <c r="H25" s="101">
        <v>402</v>
      </c>
      <c r="I25" s="101">
        <v>58</v>
      </c>
      <c r="J25" s="101">
        <v>111</v>
      </c>
      <c r="K25" s="101">
        <f t="shared" si="1"/>
        <v>169</v>
      </c>
      <c r="L25" s="101">
        <v>38</v>
      </c>
      <c r="M25" s="102">
        <f t="shared" si="2"/>
        <v>609</v>
      </c>
      <c r="N25" s="111">
        <v>101.8</v>
      </c>
    </row>
    <row r="26" spans="1:14" s="6" customFormat="1" ht="16.5" customHeight="1" thickBot="1">
      <c r="A26" s="79"/>
      <c r="B26" s="70"/>
      <c r="C26" s="70"/>
      <c r="D26" s="78"/>
      <c r="E26" s="2" t="s">
        <v>73</v>
      </c>
      <c r="G26" s="33" t="s">
        <v>129</v>
      </c>
      <c r="H26" s="107">
        <f aca="true" t="shared" si="3" ref="H26:M26">SUM(H10:H25)</f>
        <v>12574</v>
      </c>
      <c r="I26" s="107">
        <f t="shared" si="3"/>
        <v>2487</v>
      </c>
      <c r="J26" s="107">
        <f t="shared" si="3"/>
        <v>3346</v>
      </c>
      <c r="K26" s="107">
        <f t="shared" si="3"/>
        <v>5833</v>
      </c>
      <c r="L26" s="107">
        <f t="shared" si="3"/>
        <v>5235</v>
      </c>
      <c r="M26" s="107">
        <f t="shared" si="3"/>
        <v>23642</v>
      </c>
      <c r="N26" s="108"/>
    </row>
    <row r="27" spans="1:14" s="6" customFormat="1" ht="16.5" customHeight="1" thickBot="1">
      <c r="A27" s="80" t="s">
        <v>15</v>
      </c>
      <c r="B27" s="76" t="s">
        <v>78</v>
      </c>
      <c r="C27" s="76">
        <v>55</v>
      </c>
      <c r="D27" s="76">
        <v>145</v>
      </c>
      <c r="E27" s="1" t="s">
        <v>106</v>
      </c>
      <c r="G27" s="32" t="s">
        <v>97</v>
      </c>
      <c r="H27" s="107">
        <f aca="true" t="shared" si="4" ref="H27:M27">H9+H26</f>
        <v>36808</v>
      </c>
      <c r="I27" s="107">
        <f t="shared" si="4"/>
        <v>6829</v>
      </c>
      <c r="J27" s="107">
        <f t="shared" si="4"/>
        <v>8933</v>
      </c>
      <c r="K27" s="107">
        <f t="shared" si="4"/>
        <v>15762</v>
      </c>
      <c r="L27" s="107">
        <f t="shared" si="4"/>
        <v>16126</v>
      </c>
      <c r="M27" s="107">
        <f t="shared" si="4"/>
        <v>68696</v>
      </c>
      <c r="N27" s="108"/>
    </row>
    <row r="28" spans="1:14" s="6" customFormat="1" ht="16.5" customHeight="1">
      <c r="A28" s="81"/>
      <c r="B28" s="68"/>
      <c r="C28" s="68"/>
      <c r="D28" s="68"/>
      <c r="E28" s="2" t="s">
        <v>57</v>
      </c>
      <c r="G28" s="11" t="s">
        <v>26</v>
      </c>
      <c r="H28" s="98">
        <v>166</v>
      </c>
      <c r="I28" s="98">
        <v>37</v>
      </c>
      <c r="J28" s="98">
        <v>48</v>
      </c>
      <c r="K28" s="98">
        <f aca="true" t="shared" si="5" ref="K28:K41">SUM(I28:J28)</f>
        <v>85</v>
      </c>
      <c r="L28" s="98">
        <v>17</v>
      </c>
      <c r="M28" s="99">
        <f aca="true" t="shared" si="6" ref="M28:M41">SUM(H28:L28)-K28</f>
        <v>268</v>
      </c>
      <c r="N28" s="109">
        <v>101.5</v>
      </c>
    </row>
    <row r="29" spans="1:14" s="6" customFormat="1" ht="16.5" customHeight="1">
      <c r="A29" s="82"/>
      <c r="B29" s="70"/>
      <c r="C29" s="70"/>
      <c r="D29" s="70"/>
      <c r="E29" s="57" t="s">
        <v>107</v>
      </c>
      <c r="G29" s="31" t="s">
        <v>27</v>
      </c>
      <c r="H29" s="98">
        <v>214</v>
      </c>
      <c r="I29" s="98">
        <v>54</v>
      </c>
      <c r="J29" s="98">
        <v>51</v>
      </c>
      <c r="K29" s="98">
        <f t="shared" si="5"/>
        <v>105</v>
      </c>
      <c r="L29" s="98">
        <v>29</v>
      </c>
      <c r="M29" s="99">
        <f t="shared" si="6"/>
        <v>348</v>
      </c>
      <c r="N29" s="110">
        <v>99.6</v>
      </c>
    </row>
    <row r="30" spans="1:14" s="6" customFormat="1" ht="16.5" customHeight="1">
      <c r="A30" s="31" t="s">
        <v>62</v>
      </c>
      <c r="B30" s="12" t="s">
        <v>66</v>
      </c>
      <c r="C30" s="12">
        <v>51</v>
      </c>
      <c r="D30" s="12">
        <v>114</v>
      </c>
      <c r="E30" s="4" t="s">
        <v>115</v>
      </c>
      <c r="G30" s="31" t="s">
        <v>28</v>
      </c>
      <c r="H30" s="98">
        <v>158</v>
      </c>
      <c r="I30" s="98">
        <v>41</v>
      </c>
      <c r="J30" s="98">
        <v>44</v>
      </c>
      <c r="K30" s="98">
        <f t="shared" si="5"/>
        <v>85</v>
      </c>
      <c r="L30" s="98">
        <v>15</v>
      </c>
      <c r="M30" s="99">
        <f t="shared" si="6"/>
        <v>258</v>
      </c>
      <c r="N30" s="110">
        <v>93.8</v>
      </c>
    </row>
    <row r="31" spans="1:14" s="6" customFormat="1" ht="16.5" customHeight="1">
      <c r="A31" s="31" t="s">
        <v>16</v>
      </c>
      <c r="B31" s="12" t="s">
        <v>1</v>
      </c>
      <c r="C31" s="12">
        <v>32</v>
      </c>
      <c r="D31" s="12">
        <v>46</v>
      </c>
      <c r="E31" s="4"/>
      <c r="G31" s="31" t="s">
        <v>29</v>
      </c>
      <c r="H31" s="98">
        <v>138</v>
      </c>
      <c r="I31" s="98">
        <v>27</v>
      </c>
      <c r="J31" s="98">
        <v>46</v>
      </c>
      <c r="K31" s="98">
        <f t="shared" si="5"/>
        <v>73</v>
      </c>
      <c r="L31" s="98">
        <v>22</v>
      </c>
      <c r="M31" s="99">
        <f t="shared" si="6"/>
        <v>233</v>
      </c>
      <c r="N31" s="110">
        <v>95.9</v>
      </c>
    </row>
    <row r="32" spans="1:14" s="6" customFormat="1" ht="16.5" customHeight="1">
      <c r="A32" s="31" t="s">
        <v>58</v>
      </c>
      <c r="B32" s="12" t="s">
        <v>80</v>
      </c>
      <c r="C32" s="12">
        <v>27</v>
      </c>
      <c r="D32" s="12" t="s">
        <v>130</v>
      </c>
      <c r="E32" s="4" t="s">
        <v>50</v>
      </c>
      <c r="G32" s="31" t="s">
        <v>30</v>
      </c>
      <c r="H32" s="98">
        <v>80</v>
      </c>
      <c r="I32" s="98">
        <v>12</v>
      </c>
      <c r="J32" s="98">
        <v>0</v>
      </c>
      <c r="K32" s="98">
        <f t="shared" si="5"/>
        <v>12</v>
      </c>
      <c r="L32" s="98">
        <v>12</v>
      </c>
      <c r="M32" s="99">
        <f t="shared" si="6"/>
        <v>104</v>
      </c>
      <c r="N32" s="110">
        <v>95.9</v>
      </c>
    </row>
    <row r="33" spans="1:14" s="6" customFormat="1" ht="16.5" customHeight="1">
      <c r="A33" s="31" t="s">
        <v>18</v>
      </c>
      <c r="B33" s="12" t="s">
        <v>49</v>
      </c>
      <c r="C33" s="12">
        <v>53</v>
      </c>
      <c r="D33" s="12">
        <v>100</v>
      </c>
      <c r="E33" s="4" t="s">
        <v>65</v>
      </c>
      <c r="G33" s="31" t="s">
        <v>31</v>
      </c>
      <c r="H33" s="98">
        <v>92</v>
      </c>
      <c r="I33" s="98">
        <v>36</v>
      </c>
      <c r="J33" s="98">
        <v>0</v>
      </c>
      <c r="K33" s="98">
        <f t="shared" si="5"/>
        <v>36</v>
      </c>
      <c r="L33" s="98">
        <v>16</v>
      </c>
      <c r="M33" s="99">
        <f t="shared" si="6"/>
        <v>144</v>
      </c>
      <c r="N33" s="110">
        <v>95.9</v>
      </c>
    </row>
    <row r="34" spans="1:14" s="6" customFormat="1" ht="16.5" customHeight="1">
      <c r="A34" s="79" t="s">
        <v>19</v>
      </c>
      <c r="B34" s="78" t="s">
        <v>76</v>
      </c>
      <c r="C34" s="76">
        <v>75</v>
      </c>
      <c r="D34" s="76">
        <v>142</v>
      </c>
      <c r="E34" s="1" t="s">
        <v>67</v>
      </c>
      <c r="G34" s="31" t="s">
        <v>32</v>
      </c>
      <c r="H34" s="98">
        <v>72</v>
      </c>
      <c r="I34" s="98">
        <v>23</v>
      </c>
      <c r="J34" s="98">
        <v>0</v>
      </c>
      <c r="K34" s="98">
        <f t="shared" si="5"/>
        <v>23</v>
      </c>
      <c r="L34" s="98">
        <v>13</v>
      </c>
      <c r="M34" s="99">
        <f t="shared" si="6"/>
        <v>108</v>
      </c>
      <c r="N34" s="110">
        <v>95</v>
      </c>
    </row>
    <row r="35" spans="1:14" s="6" customFormat="1" ht="16.5" customHeight="1">
      <c r="A35" s="79"/>
      <c r="B35" s="78"/>
      <c r="C35" s="68"/>
      <c r="D35" s="68"/>
      <c r="E35" s="2" t="s">
        <v>82</v>
      </c>
      <c r="G35" s="31" t="s">
        <v>33</v>
      </c>
      <c r="H35" s="98">
        <v>110</v>
      </c>
      <c r="I35" s="98">
        <v>28</v>
      </c>
      <c r="J35" s="98">
        <v>0</v>
      </c>
      <c r="K35" s="98">
        <f t="shared" si="5"/>
        <v>28</v>
      </c>
      <c r="L35" s="98">
        <v>13</v>
      </c>
      <c r="M35" s="99">
        <f t="shared" si="6"/>
        <v>151</v>
      </c>
      <c r="N35" s="110">
        <v>99</v>
      </c>
    </row>
    <row r="36" spans="1:14" s="6" customFormat="1" ht="16.5" customHeight="1">
      <c r="A36" s="79"/>
      <c r="B36" s="78"/>
      <c r="C36" s="70"/>
      <c r="D36" s="70"/>
      <c r="E36" s="3" t="s">
        <v>75</v>
      </c>
      <c r="G36" s="31" t="s">
        <v>34</v>
      </c>
      <c r="H36" s="98">
        <v>77</v>
      </c>
      <c r="I36" s="98">
        <v>29</v>
      </c>
      <c r="J36" s="98">
        <v>0</v>
      </c>
      <c r="K36" s="98">
        <f t="shared" si="5"/>
        <v>29</v>
      </c>
      <c r="L36" s="98">
        <v>12</v>
      </c>
      <c r="M36" s="99">
        <f t="shared" si="6"/>
        <v>118</v>
      </c>
      <c r="N36" s="110">
        <v>100.1</v>
      </c>
    </row>
    <row r="37" spans="1:14" s="6" customFormat="1" ht="16.5" customHeight="1">
      <c r="A37" s="31" t="s">
        <v>20</v>
      </c>
      <c r="B37" s="12" t="s">
        <v>49</v>
      </c>
      <c r="C37" s="12">
        <v>59</v>
      </c>
      <c r="D37" s="12">
        <v>133</v>
      </c>
      <c r="E37" s="4" t="s">
        <v>52</v>
      </c>
      <c r="G37" s="31" t="s">
        <v>35</v>
      </c>
      <c r="H37" s="98">
        <v>196</v>
      </c>
      <c r="I37" s="98">
        <v>48</v>
      </c>
      <c r="J37" s="98">
        <v>101</v>
      </c>
      <c r="K37" s="98">
        <f t="shared" si="5"/>
        <v>149</v>
      </c>
      <c r="L37" s="98">
        <v>37</v>
      </c>
      <c r="M37" s="99">
        <f t="shared" si="6"/>
        <v>382</v>
      </c>
      <c r="N37" s="110">
        <v>98.4</v>
      </c>
    </row>
    <row r="38" spans="1:14" s="6" customFormat="1" ht="16.5" customHeight="1">
      <c r="A38" s="31" t="s">
        <v>21</v>
      </c>
      <c r="B38" s="12" t="s">
        <v>0</v>
      </c>
      <c r="C38" s="12">
        <v>43</v>
      </c>
      <c r="D38" s="12" t="s">
        <v>131</v>
      </c>
      <c r="E38" s="4" t="s">
        <v>70</v>
      </c>
      <c r="G38" s="31" t="s">
        <v>36</v>
      </c>
      <c r="H38" s="98">
        <v>63</v>
      </c>
      <c r="I38" s="98">
        <v>16</v>
      </c>
      <c r="J38" s="98">
        <v>0</v>
      </c>
      <c r="K38" s="98">
        <f t="shared" si="5"/>
        <v>16</v>
      </c>
      <c r="L38" s="98">
        <v>17</v>
      </c>
      <c r="M38" s="99">
        <f t="shared" si="6"/>
        <v>96</v>
      </c>
      <c r="N38" s="110">
        <v>88</v>
      </c>
    </row>
    <row r="39" spans="1:14" s="6" customFormat="1" ht="16.5" customHeight="1">
      <c r="A39" s="31" t="s">
        <v>22</v>
      </c>
      <c r="B39" s="12" t="s">
        <v>79</v>
      </c>
      <c r="C39" s="12">
        <v>38</v>
      </c>
      <c r="D39" s="47">
        <v>78</v>
      </c>
      <c r="E39" s="4" t="s">
        <v>116</v>
      </c>
      <c r="G39" s="31" t="s">
        <v>37</v>
      </c>
      <c r="H39" s="98">
        <v>175</v>
      </c>
      <c r="I39" s="98">
        <v>29</v>
      </c>
      <c r="J39" s="98">
        <v>72</v>
      </c>
      <c r="K39" s="98">
        <f t="shared" si="5"/>
        <v>101</v>
      </c>
      <c r="L39" s="98">
        <v>36</v>
      </c>
      <c r="M39" s="99">
        <f t="shared" si="6"/>
        <v>312</v>
      </c>
      <c r="N39" s="110">
        <v>98.9</v>
      </c>
    </row>
    <row r="40" spans="1:14" s="6" customFormat="1" ht="16.5" customHeight="1">
      <c r="A40" s="30" t="s">
        <v>23</v>
      </c>
      <c r="B40" s="55" t="s">
        <v>108</v>
      </c>
      <c r="C40" s="41">
        <v>33</v>
      </c>
      <c r="D40" s="41">
        <v>75</v>
      </c>
      <c r="E40" s="1" t="s">
        <v>2</v>
      </c>
      <c r="G40" s="31" t="s">
        <v>38</v>
      </c>
      <c r="H40" s="98">
        <v>240</v>
      </c>
      <c r="I40" s="98">
        <v>42</v>
      </c>
      <c r="J40" s="98">
        <v>70</v>
      </c>
      <c r="K40" s="98">
        <f t="shared" si="5"/>
        <v>112</v>
      </c>
      <c r="L40" s="98">
        <v>31</v>
      </c>
      <c r="M40" s="99">
        <f t="shared" si="6"/>
        <v>383</v>
      </c>
      <c r="N40" s="110">
        <v>98.4</v>
      </c>
    </row>
    <row r="41" spans="1:14" s="6" customFormat="1" ht="16.5" customHeight="1" thickBot="1">
      <c r="A41" s="31" t="s">
        <v>24</v>
      </c>
      <c r="B41" s="12" t="s">
        <v>80</v>
      </c>
      <c r="C41" s="12">
        <v>28</v>
      </c>
      <c r="D41" s="47">
        <v>51</v>
      </c>
      <c r="E41" s="4" t="s">
        <v>77</v>
      </c>
      <c r="G41" s="30" t="s">
        <v>39</v>
      </c>
      <c r="H41" s="101">
        <v>55</v>
      </c>
      <c r="I41" s="101">
        <v>12</v>
      </c>
      <c r="J41" s="101">
        <v>0</v>
      </c>
      <c r="K41" s="101">
        <f t="shared" si="5"/>
        <v>12</v>
      </c>
      <c r="L41" s="101">
        <v>7</v>
      </c>
      <c r="M41" s="102">
        <f t="shared" si="6"/>
        <v>74</v>
      </c>
      <c r="N41" s="111">
        <v>94.1</v>
      </c>
    </row>
    <row r="42" spans="1:14" s="6" customFormat="1" ht="16.5" customHeight="1" thickBot="1">
      <c r="A42" s="31" t="s">
        <v>25</v>
      </c>
      <c r="B42" s="12" t="s">
        <v>80</v>
      </c>
      <c r="C42" s="12">
        <v>31</v>
      </c>
      <c r="D42" s="12">
        <v>53</v>
      </c>
      <c r="E42" s="4" t="s">
        <v>3</v>
      </c>
      <c r="G42" s="32" t="s">
        <v>98</v>
      </c>
      <c r="H42" s="107">
        <f aca="true" t="shared" si="7" ref="H42:M42">SUM(H28:H41)</f>
        <v>1836</v>
      </c>
      <c r="I42" s="107">
        <f t="shared" si="7"/>
        <v>434</v>
      </c>
      <c r="J42" s="107">
        <f t="shared" si="7"/>
        <v>432</v>
      </c>
      <c r="K42" s="107">
        <f t="shared" si="7"/>
        <v>866</v>
      </c>
      <c r="L42" s="107">
        <f t="shared" si="7"/>
        <v>277</v>
      </c>
      <c r="M42" s="107">
        <f t="shared" si="7"/>
        <v>2979</v>
      </c>
      <c r="N42" s="112"/>
    </row>
    <row r="43" spans="1:14" s="6" customFormat="1" ht="16.5" customHeight="1" thickBot="1">
      <c r="A43" s="31" t="s">
        <v>26</v>
      </c>
      <c r="B43" s="12" t="s">
        <v>117</v>
      </c>
      <c r="C43" s="12">
        <v>15</v>
      </c>
      <c r="D43" s="12">
        <v>37</v>
      </c>
      <c r="E43" s="4"/>
      <c r="G43" s="33" t="s">
        <v>99</v>
      </c>
      <c r="H43" s="107">
        <f aca="true" t="shared" si="8" ref="H43:M43">H26+H42</f>
        <v>14410</v>
      </c>
      <c r="I43" s="107">
        <f t="shared" si="8"/>
        <v>2921</v>
      </c>
      <c r="J43" s="107">
        <f t="shared" si="8"/>
        <v>3778</v>
      </c>
      <c r="K43" s="107">
        <f t="shared" si="8"/>
        <v>6699</v>
      </c>
      <c r="L43" s="107">
        <f t="shared" si="8"/>
        <v>5512</v>
      </c>
      <c r="M43" s="107">
        <f t="shared" si="8"/>
        <v>26621</v>
      </c>
      <c r="N43" s="112"/>
    </row>
    <row r="44" spans="1:14" s="6" customFormat="1" ht="16.5" customHeight="1" thickBot="1">
      <c r="A44" s="31" t="s">
        <v>27</v>
      </c>
      <c r="B44" s="12" t="s">
        <v>103</v>
      </c>
      <c r="C44" s="12">
        <v>22</v>
      </c>
      <c r="D44" s="12">
        <v>44</v>
      </c>
      <c r="E44" s="4"/>
      <c r="G44" s="34" t="s">
        <v>100</v>
      </c>
      <c r="H44" s="113">
        <f aca="true" t="shared" si="9" ref="H44:M44">H27+H42</f>
        <v>38644</v>
      </c>
      <c r="I44" s="113">
        <f t="shared" si="9"/>
        <v>7263</v>
      </c>
      <c r="J44" s="113">
        <f t="shared" si="9"/>
        <v>9365</v>
      </c>
      <c r="K44" s="113">
        <f t="shared" si="9"/>
        <v>16628</v>
      </c>
      <c r="L44" s="113">
        <f t="shared" si="9"/>
        <v>16403</v>
      </c>
      <c r="M44" s="113">
        <f t="shared" si="9"/>
        <v>71675</v>
      </c>
      <c r="N44" s="112"/>
    </row>
    <row r="45" spans="1:14" s="6" customFormat="1" ht="16.5" customHeight="1">
      <c r="A45" s="31" t="s">
        <v>28</v>
      </c>
      <c r="B45" s="12" t="s">
        <v>118</v>
      </c>
      <c r="C45" s="12">
        <v>16</v>
      </c>
      <c r="D45" s="12">
        <v>33</v>
      </c>
      <c r="E45" s="4" t="s">
        <v>5</v>
      </c>
      <c r="G45" s="48"/>
      <c r="H45" s="49"/>
      <c r="I45" s="49"/>
      <c r="J45" s="49"/>
      <c r="K45" s="49"/>
      <c r="L45" s="49"/>
      <c r="M45" s="49"/>
      <c r="N45" s="50"/>
    </row>
    <row r="46" spans="1:14" s="6" customFormat="1" ht="16.5" customHeight="1">
      <c r="A46" s="31" t="s">
        <v>29</v>
      </c>
      <c r="B46" s="12" t="s">
        <v>1</v>
      </c>
      <c r="C46" s="12">
        <v>16</v>
      </c>
      <c r="D46" s="12">
        <v>33</v>
      </c>
      <c r="E46" s="4"/>
      <c r="G46" s="51"/>
      <c r="H46" s="52"/>
      <c r="I46" s="52"/>
      <c r="J46" s="53"/>
      <c r="K46" s="53"/>
      <c r="L46" s="54"/>
      <c r="M46" s="53"/>
      <c r="N46" s="53"/>
    </row>
    <row r="47" spans="1:14" s="6" customFormat="1" ht="16.5" customHeight="1">
      <c r="A47" s="31" t="s">
        <v>30</v>
      </c>
      <c r="B47" s="12" t="s">
        <v>131</v>
      </c>
      <c r="C47" s="12">
        <v>12</v>
      </c>
      <c r="D47" s="12">
        <v>21</v>
      </c>
      <c r="E47" s="4" t="s">
        <v>81</v>
      </c>
      <c r="G47" s="51"/>
      <c r="H47" s="53"/>
      <c r="I47" s="53"/>
      <c r="J47" s="53"/>
      <c r="K47" s="53"/>
      <c r="L47" s="54"/>
      <c r="M47" s="53"/>
      <c r="N47" s="53"/>
    </row>
    <row r="48" spans="1:14" s="6" customFormat="1" ht="16.5" customHeight="1">
      <c r="A48" s="31" t="s">
        <v>31</v>
      </c>
      <c r="B48" s="12" t="s">
        <v>131</v>
      </c>
      <c r="C48" s="12">
        <v>10</v>
      </c>
      <c r="D48" s="12" t="s">
        <v>131</v>
      </c>
      <c r="E48" s="4" t="s">
        <v>10</v>
      </c>
      <c r="G48" s="51"/>
      <c r="H48" s="53"/>
      <c r="I48" s="53"/>
      <c r="J48" s="53"/>
      <c r="K48" s="53"/>
      <c r="L48" s="54"/>
      <c r="M48" s="53"/>
      <c r="N48" s="53"/>
    </row>
    <row r="49" spans="1:14" s="6" customFormat="1" ht="16.5" customHeight="1">
      <c r="A49" s="31" t="s">
        <v>32</v>
      </c>
      <c r="B49" s="12" t="s">
        <v>131</v>
      </c>
      <c r="C49" s="12">
        <v>10</v>
      </c>
      <c r="D49" s="12">
        <v>21</v>
      </c>
      <c r="E49" s="4" t="s">
        <v>6</v>
      </c>
      <c r="G49" s="45"/>
      <c r="H49" s="13"/>
      <c r="I49" s="13"/>
      <c r="J49" s="13"/>
      <c r="K49" s="13"/>
      <c r="L49" s="14"/>
      <c r="M49" s="13"/>
      <c r="N49" s="13"/>
    </row>
    <row r="50" spans="1:14" s="6" customFormat="1" ht="16.5" customHeight="1">
      <c r="A50" s="31" t="s">
        <v>33</v>
      </c>
      <c r="B50" s="12" t="s">
        <v>131</v>
      </c>
      <c r="C50" s="12">
        <v>15</v>
      </c>
      <c r="D50" s="12">
        <v>25</v>
      </c>
      <c r="E50" s="4" t="s">
        <v>7</v>
      </c>
      <c r="G50" s="45"/>
      <c r="H50" s="13"/>
      <c r="I50" s="13"/>
      <c r="J50" s="13"/>
      <c r="K50" s="13"/>
      <c r="L50" s="14"/>
      <c r="M50" s="13"/>
      <c r="N50" s="13"/>
    </row>
    <row r="51" spans="1:5" s="6" customFormat="1" ht="16.5" customHeight="1">
      <c r="A51" s="31" t="s">
        <v>34</v>
      </c>
      <c r="B51" s="12" t="s">
        <v>4</v>
      </c>
      <c r="C51" s="12">
        <v>12</v>
      </c>
      <c r="D51" s="12">
        <v>27</v>
      </c>
      <c r="E51" s="4"/>
    </row>
    <row r="52" spans="1:14" s="6" customFormat="1" ht="16.5" customHeight="1">
      <c r="A52" s="31" t="s">
        <v>35</v>
      </c>
      <c r="B52" s="12" t="s">
        <v>1</v>
      </c>
      <c r="C52" s="12">
        <v>12</v>
      </c>
      <c r="D52" s="12">
        <v>36</v>
      </c>
      <c r="E52" s="4" t="s">
        <v>60</v>
      </c>
      <c r="G52" s="45"/>
      <c r="H52" s="13"/>
      <c r="I52" s="13"/>
      <c r="J52" s="13"/>
      <c r="K52" s="13"/>
      <c r="L52" s="14"/>
      <c r="M52" s="13"/>
      <c r="N52" s="13"/>
    </row>
    <row r="53" spans="1:14" s="6" customFormat="1" ht="16.5" customHeight="1">
      <c r="A53" s="31" t="s">
        <v>36</v>
      </c>
      <c r="B53" s="60" t="s">
        <v>131</v>
      </c>
      <c r="C53" s="12">
        <v>7</v>
      </c>
      <c r="D53" s="12">
        <v>23</v>
      </c>
      <c r="E53" s="4"/>
      <c r="G53" s="13"/>
      <c r="H53" s="13"/>
      <c r="I53" s="13"/>
      <c r="J53" s="13"/>
      <c r="K53" s="13"/>
      <c r="L53" s="14"/>
      <c r="M53" s="13"/>
      <c r="N53" s="13"/>
    </row>
    <row r="54" spans="1:14" s="6" customFormat="1" ht="16.5" customHeight="1">
      <c r="A54" s="31" t="s">
        <v>37</v>
      </c>
      <c r="B54" s="12" t="s">
        <v>119</v>
      </c>
      <c r="C54" s="12">
        <v>14</v>
      </c>
      <c r="D54" s="12">
        <v>39</v>
      </c>
      <c r="E54" s="4" t="s">
        <v>8</v>
      </c>
      <c r="G54" s="13"/>
      <c r="H54" s="13"/>
      <c r="I54" s="13"/>
      <c r="J54" s="13"/>
      <c r="K54" s="13"/>
      <c r="L54" s="14"/>
      <c r="M54" s="13"/>
      <c r="N54" s="13"/>
    </row>
    <row r="55" spans="1:14" s="6" customFormat="1" ht="16.5" customHeight="1">
      <c r="A55" s="31" t="s">
        <v>38</v>
      </c>
      <c r="B55" s="12" t="s">
        <v>121</v>
      </c>
      <c r="C55" s="12">
        <v>18</v>
      </c>
      <c r="D55" s="12">
        <v>44</v>
      </c>
      <c r="E55" s="4" t="s">
        <v>9</v>
      </c>
      <c r="G55" s="13"/>
      <c r="H55" s="13"/>
      <c r="I55" s="13"/>
      <c r="J55" s="13"/>
      <c r="K55" s="13"/>
      <c r="L55" s="14"/>
      <c r="M55" s="13"/>
      <c r="N55" s="13"/>
    </row>
    <row r="56" spans="1:14" s="6" customFormat="1" ht="16.5" customHeight="1" thickBot="1">
      <c r="A56" s="42" t="s">
        <v>39</v>
      </c>
      <c r="B56" s="43" t="s">
        <v>132</v>
      </c>
      <c r="C56" s="43">
        <v>6</v>
      </c>
      <c r="D56" s="43">
        <v>18</v>
      </c>
      <c r="E56" s="8"/>
      <c r="G56" s="13"/>
      <c r="H56" s="13"/>
      <c r="I56" s="13"/>
      <c r="J56" s="13"/>
      <c r="K56" s="13"/>
      <c r="L56" s="14"/>
      <c r="M56" s="13"/>
      <c r="N56" s="13"/>
    </row>
    <row r="57" spans="1:14" s="6" customFormat="1" ht="18" customHeight="1">
      <c r="A57" s="114" t="s">
        <v>120</v>
      </c>
      <c r="B57" s="115"/>
      <c r="C57" s="115"/>
      <c r="D57" s="115"/>
      <c r="E57" s="115"/>
      <c r="G57" s="13"/>
      <c r="H57" s="13"/>
      <c r="I57" s="13"/>
      <c r="J57" s="13"/>
      <c r="K57" s="13"/>
      <c r="L57" s="14"/>
      <c r="M57" s="13"/>
      <c r="N57" s="13"/>
    </row>
    <row r="58" spans="1:14" s="6" customFormat="1" ht="36" customHeight="1">
      <c r="A58" s="83" t="s">
        <v>74</v>
      </c>
      <c r="B58" s="84"/>
      <c r="C58" s="84"/>
      <c r="D58" s="84"/>
      <c r="E58" s="84"/>
      <c r="G58" s="13"/>
      <c r="H58" s="13"/>
      <c r="I58" s="13"/>
      <c r="J58" s="13"/>
      <c r="K58" s="13"/>
      <c r="L58" s="14"/>
      <c r="M58" s="13"/>
      <c r="N58" s="13"/>
    </row>
    <row r="59" spans="1:14" s="6" customFormat="1" ht="18" customHeight="1">
      <c r="A59" s="85" t="s">
        <v>51</v>
      </c>
      <c r="B59" s="85"/>
      <c r="C59" s="85"/>
      <c r="D59" s="85"/>
      <c r="E59" s="85"/>
      <c r="G59" s="13"/>
      <c r="H59" s="13"/>
      <c r="I59" s="13"/>
      <c r="J59" s="13"/>
      <c r="K59" s="13"/>
      <c r="L59" s="14"/>
      <c r="M59" s="13"/>
      <c r="N59" s="13"/>
    </row>
  </sheetData>
  <sheetProtection/>
  <mergeCells count="40">
    <mergeCell ref="A1:E1"/>
    <mergeCell ref="A14:A19"/>
    <mergeCell ref="C14:C19"/>
    <mergeCell ref="D14:D19"/>
    <mergeCell ref="D3:D5"/>
    <mergeCell ref="C3:C5"/>
    <mergeCell ref="E3:E5"/>
    <mergeCell ref="A6:A10"/>
    <mergeCell ref="A25:A26"/>
    <mergeCell ref="B25:B26"/>
    <mergeCell ref="C25:C26"/>
    <mergeCell ref="A11:A13"/>
    <mergeCell ref="A20:A21"/>
    <mergeCell ref="B20:B21"/>
    <mergeCell ref="C20:C21"/>
    <mergeCell ref="B14:B19"/>
    <mergeCell ref="A58:E58"/>
    <mergeCell ref="A59:E59"/>
    <mergeCell ref="A34:A36"/>
    <mergeCell ref="B34:B36"/>
    <mergeCell ref="C34:C36"/>
    <mergeCell ref="D34:D36"/>
    <mergeCell ref="A57:E57"/>
    <mergeCell ref="C27:C29"/>
    <mergeCell ref="D27:D29"/>
    <mergeCell ref="D22:D23"/>
    <mergeCell ref="D25:D26"/>
    <mergeCell ref="D11:D13"/>
    <mergeCell ref="A22:A23"/>
    <mergeCell ref="B22:B23"/>
    <mergeCell ref="B27:B29"/>
    <mergeCell ref="A27:A29"/>
    <mergeCell ref="C22:C23"/>
    <mergeCell ref="N3:N5"/>
    <mergeCell ref="B11:B13"/>
    <mergeCell ref="B6:B10"/>
    <mergeCell ref="C6:C10"/>
    <mergeCell ref="D6:D10"/>
    <mergeCell ref="D20:D21"/>
    <mergeCell ref="I4:K4"/>
  </mergeCells>
  <printOptions/>
  <pageMargins left="0.3937007874015748" right="0.3937007874015748" top="0.7874015748031497" bottom="0.3937007874015748" header="0.5118110236220472" footer="0.1968503937007874"/>
  <pageSetup firstPageNumber="39" useFirstPageNumber="1" fitToHeight="0" horizontalDpi="600" verticalDpi="600" orientation="landscape" paperSize="9" scale="55" r:id="rId2"/>
  <headerFooter alignWithMargins="0">
    <oddFooter>&amp;C&amp;"ＭＳ 明朝,標準"&amp;14― &amp;P ―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2014-06-30T06:23:30Z</cp:lastPrinted>
  <dcterms:created xsi:type="dcterms:W3CDTF">2004-01-21T01:31:52Z</dcterms:created>
  <dcterms:modified xsi:type="dcterms:W3CDTF">2015-08-19T08:30:22Z</dcterms:modified>
  <cp:category/>
  <cp:version/>
  <cp:contentType/>
  <cp:contentStatus/>
</cp:coreProperties>
</file>