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1333new\group\福祉施設G\02_民間施設支援\11_サービス継続支援事業\★R8年度\★事業者周知\03_ホームページの追加案内\"/>
    </mc:Choice>
  </mc:AlternateContent>
  <xr:revisionPtr revIDLastSave="0" documentId="13_ncr:1_{27ACAF09-BF6F-4944-9815-DB0D8E55E52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告書" sheetId="20" r:id="rId1"/>
    <sheet name="実績額一覧" sheetId="29" r:id="rId2"/>
    <sheet name="個票1" sheetId="19" r:id="rId3"/>
    <sheet name="（編集禁止）リスト" sheetId="32" state="hidden" r:id="rId4"/>
  </sheets>
  <definedNames>
    <definedName name="_xlnm.Print_Area" localSheetId="2">個票1!$A$1:$AM$51</definedName>
    <definedName name="_xlnm.Print_Area" localSheetId="1">実績額一覧!$B$1:$Q$47</definedName>
    <definedName name="_xlnm.Print_Area" localSheetId="0">報告書!$A$1:$AM$39</definedName>
    <definedName name="_xlnm.Print_Titles" localSheetId="1">実績額一覧!$3:$4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29" l="1"/>
  <c r="B35" i="29"/>
  <c r="B34" i="29"/>
  <c r="B33" i="29"/>
  <c r="B32" i="29"/>
  <c r="B31" i="29"/>
  <c r="B30" i="29"/>
  <c r="B29" i="29"/>
  <c r="B28" i="29"/>
  <c r="B26" i="29"/>
  <c r="B25" i="29"/>
  <c r="B24" i="29"/>
  <c r="B23" i="29"/>
  <c r="B22" i="29"/>
  <c r="B21" i="29"/>
  <c r="B20" i="29"/>
  <c r="B19" i="29"/>
  <c r="B44" i="29"/>
  <c r="E19" i="29"/>
  <c r="D19" i="29"/>
  <c r="O31" i="29"/>
  <c r="C33" i="29"/>
  <c r="L34" i="29"/>
  <c r="F19" i="29"/>
  <c r="C29" i="29"/>
  <c r="G23" i="29"/>
  <c r="N19" i="29"/>
  <c r="G19" i="29"/>
  <c r="G33" i="29"/>
  <c r="I34" i="29"/>
  <c r="C44" i="29"/>
  <c r="H30" i="29"/>
  <c r="N21" i="29"/>
  <c r="F31" i="29"/>
  <c r="K22" i="29"/>
  <c r="K23" i="29"/>
  <c r="H36" i="29"/>
  <c r="E30" i="29"/>
  <c r="F32" i="29"/>
  <c r="D24" i="29"/>
  <c r="O32" i="29"/>
  <c r="O19" i="29"/>
  <c r="O30" i="29"/>
  <c r="D20" i="29"/>
  <c r="K19" i="29"/>
  <c r="F24" i="29"/>
  <c r="N34" i="29"/>
  <c r="G21" i="29"/>
  <c r="G29" i="29"/>
  <c r="G30" i="29"/>
  <c r="I35" i="29"/>
  <c r="H33" i="29"/>
  <c r="H24" i="29"/>
  <c r="C21" i="29"/>
  <c r="I30" i="29"/>
  <c r="F29" i="29"/>
  <c r="K31" i="29"/>
  <c r="O33" i="29"/>
  <c r="N30" i="29"/>
  <c r="G25" i="29"/>
  <c r="N29" i="29"/>
  <c r="E21" i="29"/>
  <c r="N24" i="29"/>
  <c r="E33" i="29"/>
  <c r="H20" i="29"/>
  <c r="F30" i="29"/>
  <c r="I20" i="29"/>
  <c r="I29" i="29"/>
  <c r="L24" i="29"/>
  <c r="E44" i="29"/>
  <c r="E24" i="29"/>
  <c r="H29" i="29"/>
  <c r="I21" i="29"/>
  <c r="L21" i="29"/>
  <c r="H21" i="29"/>
  <c r="K29" i="29"/>
  <c r="O29" i="29"/>
  <c r="D44" i="29"/>
  <c r="F44" i="29"/>
  <c r="E31" i="29"/>
  <c r="L19" i="29"/>
  <c r="I44" i="29"/>
  <c r="C23" i="29"/>
  <c r="G44" i="29"/>
  <c r="E23" i="29"/>
  <c r="L32" i="29"/>
  <c r="O25" i="29"/>
  <c r="I24" i="29"/>
  <c r="D34" i="29"/>
  <c r="C7" i="29"/>
  <c r="D30" i="29"/>
  <c r="I19" i="29"/>
  <c r="L20" i="29"/>
  <c r="O35" i="29"/>
  <c r="F21" i="29"/>
  <c r="L30" i="29"/>
  <c r="F22" i="29"/>
  <c r="C19" i="29"/>
  <c r="I31" i="29"/>
  <c r="E25" i="29"/>
  <c r="O23" i="29"/>
  <c r="O21" i="29"/>
  <c r="I25" i="29"/>
  <c r="N32" i="29"/>
  <c r="I33" i="29"/>
  <c r="N25" i="29"/>
  <c r="K21" i="29"/>
  <c r="H23" i="29"/>
  <c r="E29" i="29"/>
  <c r="G32" i="29"/>
  <c r="L29" i="29"/>
  <c r="H44" i="29"/>
  <c r="D29" i="29"/>
  <c r="N31" i="29"/>
  <c r="O26" i="29"/>
  <c r="K33" i="29"/>
  <c r="L23" i="29"/>
  <c r="H19" i="29"/>
  <c r="G31" i="29"/>
  <c r="O28" i="29"/>
  <c r="H34" i="29"/>
  <c r="J34" i="29" l="1"/>
  <c r="J33" i="29"/>
  <c r="J29" i="29"/>
  <c r="P30" i="29"/>
  <c r="M29" i="29"/>
  <c r="P29" i="29"/>
  <c r="P32" i="29"/>
  <c r="P31" i="29"/>
  <c r="J30" i="29"/>
  <c r="P25" i="29"/>
  <c r="J20" i="29"/>
  <c r="M21" i="29"/>
  <c r="M19" i="29"/>
  <c r="J24" i="29"/>
  <c r="P21" i="29"/>
  <c r="P19" i="29"/>
  <c r="J21" i="29"/>
  <c r="M23" i="29"/>
  <c r="J19" i="29"/>
  <c r="J44" i="29"/>
  <c r="C20" i="29"/>
  <c r="K32" i="29"/>
  <c r="H28" i="29"/>
  <c r="H32" i="29"/>
  <c r="L31" i="29"/>
  <c r="D35" i="29"/>
  <c r="O20" i="29"/>
  <c r="D28" i="29"/>
  <c r="I32" i="29"/>
  <c r="F33" i="29"/>
  <c r="C30" i="29"/>
  <c r="F34" i="29"/>
  <c r="F20" i="29"/>
  <c r="E34" i="29"/>
  <c r="G22" i="29"/>
  <c r="D25" i="29"/>
  <c r="E32" i="29"/>
  <c r="F23" i="29"/>
  <c r="C36" i="29"/>
  <c r="I36" i="29"/>
  <c r="L22" i="29"/>
  <c r="G28" i="29"/>
  <c r="L28" i="29"/>
  <c r="F35" i="29"/>
  <c r="G34" i="29"/>
  <c r="N20" i="29"/>
  <c r="L33" i="29"/>
  <c r="G26" i="29"/>
  <c r="D33" i="29"/>
  <c r="O36" i="29"/>
  <c r="E20" i="29"/>
  <c r="K28" i="29"/>
  <c r="I28" i="29"/>
  <c r="N23" i="29"/>
  <c r="N28" i="29"/>
  <c r="K24" i="29"/>
  <c r="C26" i="29"/>
  <c r="F28" i="29"/>
  <c r="D32" i="29"/>
  <c r="E28" i="29"/>
  <c r="E26" i="29"/>
  <c r="F36" i="29"/>
  <c r="E35" i="29"/>
  <c r="H26" i="29"/>
  <c r="D31" i="29"/>
  <c r="H35" i="29"/>
  <c r="E36" i="29"/>
  <c r="C34" i="29"/>
  <c r="C28" i="29"/>
  <c r="C24" i="29"/>
  <c r="K34" i="29"/>
  <c r="C22" i="29"/>
  <c r="K20" i="29"/>
  <c r="K26" i="29"/>
  <c r="N35" i="29"/>
  <c r="K44" i="29"/>
  <c r="F26" i="29"/>
  <c r="K25" i="29"/>
  <c r="I22" i="29"/>
  <c r="K35" i="29"/>
  <c r="N22" i="29"/>
  <c r="I26" i="29"/>
  <c r="I23" i="29"/>
  <c r="G20" i="29"/>
  <c r="L44" i="29"/>
  <c r="L25" i="29"/>
  <c r="C35" i="29"/>
  <c r="C25" i="29"/>
  <c r="O24" i="29"/>
  <c r="G35" i="29"/>
  <c r="K36" i="29"/>
  <c r="D23" i="29"/>
  <c r="G36" i="29"/>
  <c r="H31" i="29"/>
  <c r="L36" i="29"/>
  <c r="H22" i="29"/>
  <c r="L35" i="29"/>
  <c r="C31" i="29"/>
  <c r="H25" i="29"/>
  <c r="C32" i="29"/>
  <c r="O22" i="29"/>
  <c r="E22" i="29"/>
  <c r="L26" i="29"/>
  <c r="D22" i="29"/>
  <c r="D21" i="29"/>
  <c r="F25" i="29"/>
  <c r="O34" i="29"/>
  <c r="N26" i="29"/>
  <c r="N33" i="29"/>
  <c r="N36" i="29"/>
  <c r="K30" i="29"/>
  <c r="G24" i="29"/>
  <c r="D36" i="29"/>
  <c r="D26" i="29"/>
  <c r="P28" i="29" l="1"/>
  <c r="J35" i="29"/>
  <c r="M28" i="29"/>
  <c r="M32" i="29"/>
  <c r="M35" i="29"/>
  <c r="P35" i="29"/>
  <c r="P33" i="29"/>
  <c r="J32" i="29"/>
  <c r="P36" i="29"/>
  <c r="M36" i="29"/>
  <c r="J31" i="29"/>
  <c r="M31" i="29"/>
  <c r="J28" i="29"/>
  <c r="J36" i="29"/>
  <c r="M34" i="29"/>
  <c r="M33" i="29"/>
  <c r="M30" i="29"/>
  <c r="P34" i="29"/>
  <c r="P20" i="29"/>
  <c r="J25" i="29"/>
  <c r="P22" i="29"/>
  <c r="P24" i="29"/>
  <c r="J26" i="29"/>
  <c r="P23" i="29"/>
  <c r="M24" i="29"/>
  <c r="M22" i="29"/>
  <c r="M25" i="29"/>
  <c r="M26" i="29"/>
  <c r="J23" i="29"/>
  <c r="P26" i="29"/>
  <c r="J22" i="29"/>
  <c r="M20" i="29"/>
  <c r="M44" i="29"/>
  <c r="B43" i="29"/>
  <c r="B42" i="29"/>
  <c r="B41" i="29"/>
  <c r="B40" i="29"/>
  <c r="B39" i="29"/>
  <c r="B38" i="29"/>
  <c r="B37" i="29"/>
  <c r="B27" i="29"/>
  <c r="N38" i="29"/>
  <c r="F37" i="29"/>
  <c r="N39" i="29"/>
  <c r="D27" i="29"/>
  <c r="G40" i="29"/>
  <c r="G37" i="29"/>
  <c r="I37" i="29"/>
  <c r="K38" i="29"/>
  <c r="F38" i="29"/>
  <c r="H40" i="29"/>
  <c r="O27" i="29"/>
  <c r="K27" i="29"/>
  <c r="F39" i="29"/>
  <c r="O38" i="29"/>
  <c r="G27" i="29"/>
  <c r="N41" i="29"/>
  <c r="O37" i="29"/>
  <c r="I39" i="29"/>
  <c r="L37" i="29"/>
  <c r="H38" i="29"/>
  <c r="H27" i="29"/>
  <c r="O39" i="29"/>
  <c r="N27" i="29"/>
  <c r="E40" i="29"/>
  <c r="H43" i="29"/>
  <c r="G39" i="29"/>
  <c r="H39" i="29"/>
  <c r="D37" i="29"/>
  <c r="E38" i="29"/>
  <c r="L39" i="29"/>
  <c r="F27" i="29"/>
  <c r="C38" i="29"/>
  <c r="O42" i="29"/>
  <c r="I27" i="29"/>
  <c r="H41" i="29"/>
  <c r="I38" i="29"/>
  <c r="G38" i="29"/>
  <c r="I42" i="29"/>
  <c r="I41" i="29"/>
  <c r="C27" i="29"/>
  <c r="N44" i="29"/>
  <c r="E37" i="29"/>
  <c r="O44" i="29"/>
  <c r="E27" i="29"/>
  <c r="N37" i="29"/>
  <c r="O40" i="29"/>
  <c r="L27" i="29"/>
  <c r="P44" i="29" l="1"/>
  <c r="P39" i="29"/>
  <c r="P38" i="29"/>
  <c r="P37" i="29"/>
  <c r="J39" i="29"/>
  <c r="J41" i="29"/>
  <c r="P27" i="29"/>
  <c r="J38" i="29"/>
  <c r="J27" i="29"/>
  <c r="M27" i="29"/>
  <c r="L41" i="29"/>
  <c r="E39" i="29"/>
  <c r="K40" i="29"/>
  <c r="O43" i="29"/>
  <c r="C41" i="29"/>
  <c r="C37" i="29"/>
  <c r="L43" i="29"/>
  <c r="O41" i="29"/>
  <c r="H42" i="29"/>
  <c r="C42" i="29"/>
  <c r="K42" i="29"/>
  <c r="D38" i="29"/>
  <c r="E42" i="29"/>
  <c r="N40" i="29"/>
  <c r="I40" i="29"/>
  <c r="F40" i="29"/>
  <c r="K41" i="29"/>
  <c r="D43" i="29"/>
  <c r="D40" i="29"/>
  <c r="C39" i="29"/>
  <c r="I43" i="29"/>
  <c r="C43" i="29"/>
  <c r="D39" i="29"/>
  <c r="F42" i="29"/>
  <c r="C40" i="29"/>
  <c r="D41" i="29"/>
  <c r="E43" i="29"/>
  <c r="L40" i="29"/>
  <c r="L38" i="29"/>
  <c r="K37" i="29"/>
  <c r="K39" i="29"/>
  <c r="D42" i="29"/>
  <c r="N43" i="29"/>
  <c r="H37" i="29"/>
  <c r="G43" i="29"/>
  <c r="G42" i="29"/>
  <c r="E41" i="29"/>
  <c r="F43" i="29"/>
  <c r="K43" i="29"/>
  <c r="F41" i="29"/>
  <c r="N42" i="29"/>
  <c r="L42" i="29"/>
  <c r="G41" i="29"/>
  <c r="P41" i="29" l="1"/>
  <c r="M40" i="29"/>
  <c r="M37" i="29"/>
  <c r="M39" i="29"/>
  <c r="J37" i="29"/>
  <c r="M42" i="29"/>
  <c r="J43" i="29"/>
  <c r="J42" i="29"/>
  <c r="P43" i="29"/>
  <c r="P40" i="29"/>
  <c r="P42" i="29"/>
  <c r="J40" i="29"/>
  <c r="M43" i="29"/>
  <c r="M41" i="29"/>
  <c r="M38" i="29"/>
  <c r="H49" i="19" l="1"/>
  <c r="AD41" i="19" s="1"/>
  <c r="AI41" i="19" l="1"/>
  <c r="H38" i="19"/>
  <c r="B18" i="29"/>
  <c r="B17" i="29"/>
  <c r="B16" i="29"/>
  <c r="B15" i="29"/>
  <c r="B14" i="29"/>
  <c r="B13" i="29"/>
  <c r="B12" i="29"/>
  <c r="B11" i="29"/>
  <c r="B10" i="29"/>
  <c r="B9" i="29"/>
  <c r="B8" i="29"/>
  <c r="B7" i="29"/>
  <c r="B6" i="29"/>
  <c r="B5" i="29"/>
  <c r="I13" i="29"/>
  <c r="E9" i="29"/>
  <c r="N9" i="29"/>
  <c r="E8" i="29"/>
  <c r="H5" i="29"/>
  <c r="O11" i="29"/>
  <c r="I12" i="29"/>
  <c r="G18" i="29"/>
  <c r="O12" i="29"/>
  <c r="N18" i="29"/>
  <c r="G9" i="29"/>
  <c r="H15" i="29"/>
  <c r="O7" i="29"/>
  <c r="I16" i="29"/>
  <c r="K18" i="29"/>
  <c r="E6" i="29"/>
  <c r="G10" i="29"/>
  <c r="G14" i="29"/>
  <c r="G16" i="29"/>
  <c r="L18" i="29"/>
  <c r="E14" i="29"/>
  <c r="N8" i="29"/>
  <c r="H18" i="29"/>
  <c r="K14" i="29"/>
  <c r="I5" i="29"/>
  <c r="N17" i="29"/>
  <c r="K7" i="29"/>
  <c r="N10" i="29"/>
  <c r="G7" i="29"/>
  <c r="G12" i="29"/>
  <c r="I17" i="29"/>
  <c r="I8" i="29"/>
  <c r="L11" i="29"/>
  <c r="K15" i="29"/>
  <c r="L8" i="29"/>
  <c r="E15" i="29"/>
  <c r="L16" i="29"/>
  <c r="O14" i="29"/>
  <c r="G6" i="29"/>
  <c r="N12" i="29"/>
  <c r="E11" i="29"/>
  <c r="K16" i="29"/>
  <c r="E17" i="29"/>
  <c r="I15" i="29"/>
  <c r="L14" i="29"/>
  <c r="I11" i="29"/>
  <c r="K13" i="29"/>
  <c r="H14" i="29"/>
  <c r="I10" i="29"/>
  <c r="H13" i="29"/>
  <c r="K9" i="29"/>
  <c r="E18" i="29"/>
  <c r="L17" i="29"/>
  <c r="O18" i="29"/>
  <c r="H10" i="29"/>
  <c r="N7" i="29"/>
  <c r="H9" i="29"/>
  <c r="K12" i="29"/>
  <c r="G17" i="29"/>
  <c r="H12" i="29"/>
  <c r="K17" i="29"/>
  <c r="H16" i="29"/>
  <c r="I6" i="29"/>
  <c r="H7" i="29"/>
  <c r="E12" i="29"/>
  <c r="G15" i="29"/>
  <c r="I18" i="29"/>
  <c r="H6" i="29"/>
  <c r="K6" i="29"/>
  <c r="N6" i="29"/>
  <c r="O8" i="29"/>
  <c r="L10" i="29"/>
  <c r="E16" i="29"/>
  <c r="H11" i="29"/>
  <c r="E13" i="29"/>
  <c r="K8" i="29"/>
  <c r="N15" i="29"/>
  <c r="I9" i="29"/>
  <c r="G13" i="29"/>
  <c r="O9" i="29"/>
  <c r="N16" i="29"/>
  <c r="E10" i="29"/>
  <c r="G11" i="29"/>
  <c r="L13" i="29"/>
  <c r="L9" i="29"/>
  <c r="N11" i="29"/>
  <c r="K11" i="29"/>
  <c r="N14" i="29"/>
  <c r="N13" i="29"/>
  <c r="O6" i="29"/>
  <c r="H8" i="29"/>
  <c r="L7" i="29"/>
  <c r="G5" i="29"/>
  <c r="O15" i="29"/>
  <c r="O16" i="29"/>
  <c r="L15" i="29"/>
  <c r="O10" i="29"/>
  <c r="O5" i="29"/>
  <c r="L6" i="29"/>
  <c r="H17" i="29"/>
  <c r="L12" i="29"/>
  <c r="O17" i="29"/>
  <c r="L5" i="29"/>
  <c r="O13" i="29"/>
  <c r="I7" i="29"/>
  <c r="G8" i="29"/>
  <c r="I14" i="29"/>
  <c r="K10" i="29"/>
  <c r="AC24" i="20" l="1"/>
  <c r="J6" i="29"/>
  <c r="M6" i="29"/>
  <c r="J18" i="29"/>
  <c r="M18" i="29"/>
  <c r="M7" i="29"/>
  <c r="J7" i="29"/>
  <c r="M8" i="29"/>
  <c r="J8" i="29"/>
  <c r="M10" i="29"/>
  <c r="J10" i="29"/>
  <c r="M11" i="29"/>
  <c r="J11" i="29"/>
  <c r="J12" i="29"/>
  <c r="M12" i="29"/>
  <c r="M13" i="29"/>
  <c r="J13" i="29"/>
  <c r="M14" i="29"/>
  <c r="J14" i="29"/>
  <c r="J15" i="29"/>
  <c r="M15" i="29"/>
  <c r="M16" i="29"/>
  <c r="J16" i="29"/>
  <c r="J17" i="29"/>
  <c r="M17" i="29"/>
  <c r="J9" i="29"/>
  <c r="M9" i="29"/>
  <c r="P12" i="29" l="1"/>
  <c r="P15" i="29"/>
  <c r="P18" i="29"/>
  <c r="P11" i="29"/>
  <c r="P16" i="29"/>
  <c r="P6" i="29"/>
  <c r="P14" i="29"/>
  <c r="P17" i="29"/>
  <c r="P7" i="29"/>
  <c r="P10" i="29"/>
  <c r="P8" i="29"/>
  <c r="P13" i="29"/>
  <c r="P9" i="29"/>
  <c r="H29" i="19"/>
  <c r="AD21" i="19" s="1"/>
  <c r="D7" i="29"/>
  <c r="D13" i="29"/>
  <c r="C11" i="29"/>
  <c r="K5" i="29"/>
  <c r="F13" i="29"/>
  <c r="C15" i="29"/>
  <c r="D14" i="29"/>
  <c r="D15" i="29"/>
  <c r="C12" i="29"/>
  <c r="D6" i="29"/>
  <c r="D11" i="29"/>
  <c r="F8" i="29"/>
  <c r="F17" i="29"/>
  <c r="D8" i="29"/>
  <c r="E5" i="29"/>
  <c r="D5" i="29"/>
  <c r="F7" i="29"/>
  <c r="F5" i="29"/>
  <c r="C18" i="29"/>
  <c r="C16" i="29"/>
  <c r="C17" i="29"/>
  <c r="C10" i="29"/>
  <c r="F12" i="29"/>
  <c r="F6" i="29"/>
  <c r="F10" i="29"/>
  <c r="C13" i="29"/>
  <c r="F9" i="29"/>
  <c r="F14" i="29"/>
  <c r="F15" i="29"/>
  <c r="F11" i="29"/>
  <c r="F16" i="29"/>
  <c r="F18" i="29"/>
  <c r="C9" i="29"/>
  <c r="D16" i="29"/>
  <c r="D18" i="29"/>
  <c r="D12" i="29"/>
  <c r="C5" i="29"/>
  <c r="D17" i="29"/>
  <c r="C8" i="29"/>
  <c r="D10" i="29"/>
  <c r="C14" i="29"/>
  <c r="C6" i="29"/>
  <c r="D9" i="29"/>
  <c r="AC23" i="20" l="1"/>
  <c r="K18" i="20" s="1"/>
  <c r="AI21" i="19"/>
  <c r="M5" i="29"/>
  <c r="J5" i="29"/>
  <c r="N5" i="29"/>
  <c r="K17" i="20" l="1"/>
  <c r="T5" i="29"/>
  <c r="P5" i="29"/>
  <c r="K1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Q3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「都道府県使用欄」：
</t>
        </r>
        <r>
          <rPr>
            <sz val="9"/>
            <color indexed="81"/>
            <rFont val="MS P ゴシック"/>
            <family val="3"/>
            <charset val="128"/>
          </rPr>
          <t>各事業所における記入は不要です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厚生労働省ネットワークシステム</author>
  </authors>
  <commentList>
    <comment ref="AV15" authorId="0" shapeId="0" xr:uid="{37C44ACA-4FD9-449B-BF2E-76ACC32248A7}">
      <text>
        <r>
          <rPr>
            <b/>
            <sz val="9"/>
            <color indexed="81"/>
            <rFont val="MS P ゴシック"/>
            <family val="3"/>
            <charset val="128"/>
          </rPr>
          <t>留意事項:</t>
        </r>
        <r>
          <rPr>
            <sz val="9"/>
            <color indexed="81"/>
            <rFont val="MS P ゴシック"/>
            <family val="3"/>
            <charset val="128"/>
          </rPr>
          <t xml:space="preserve">
支出内容を証明する資料（領収書、支払記録等）は、都道府県から求めがあった場合に速やかに提出できるよう、各事業所に適切に保管して下さい。</t>
        </r>
      </text>
    </comment>
    <comment ref="AV21" authorId="1" shapeId="0" xr:uid="{2488A264-8474-4AD0-8D7B-F6666FB9EB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 xml:space="preserve">交付決定通知書に記載の金額を入力してください。
</t>
        </r>
        <r>
          <rPr>
            <b/>
            <sz val="9"/>
            <color indexed="81"/>
            <rFont val="MS P ゴシック"/>
            <family val="3"/>
            <charset val="128"/>
          </rPr>
          <t>「実績額（千円）」：</t>
        </r>
        <r>
          <rPr>
            <sz val="9"/>
            <color indexed="81"/>
            <rFont val="MS P ゴシック"/>
            <family val="3"/>
            <charset val="128"/>
          </rPr>
          <t xml:space="preserve">
交付決定額と支出済額を比較して低い方の額（千円未満切り捨て）が自動入力されます。
</t>
        </r>
        <r>
          <rPr>
            <b/>
            <sz val="9"/>
            <color indexed="81"/>
            <rFont val="MS P ゴシック"/>
            <family val="3"/>
            <charset val="128"/>
          </rPr>
          <t>「差引額（円）」</t>
        </r>
        <r>
          <rPr>
            <sz val="9"/>
            <color indexed="81"/>
            <rFont val="MS P ゴシック"/>
            <family val="3"/>
            <charset val="128"/>
          </rPr>
          <t>：
交付決定額と実績額の差額が自動入力されます。
差額が生じる場合は、実績報告後、差額の返還のため、精算手続きを行います。</t>
        </r>
      </text>
    </comment>
    <comment ref="AV24" authorId="1" shapeId="0" xr:uid="{67199F7B-D007-4200-8D1F-2A9F783F37F1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33" authorId="1" shapeId="0" xr:uid="{501A9D3B-B3A8-41E1-871B-453EDB7569D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  <comment ref="AV41" authorId="1" shapeId="0" xr:uid="{5B7A1307-8986-48ED-A888-2EFEC63BF1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「交付決定額（千円）」：
</t>
        </r>
        <r>
          <rPr>
            <sz val="9"/>
            <color indexed="81"/>
            <rFont val="MS P ゴシック"/>
            <family val="3"/>
            <charset val="128"/>
          </rPr>
          <t>交付決定通知書に記載の金額を入力してください。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「実績額（千円）」：
</t>
        </r>
        <r>
          <rPr>
            <sz val="9"/>
            <color indexed="81"/>
            <rFont val="MS P ゴシック"/>
            <family val="3"/>
            <charset val="128"/>
          </rPr>
          <t>交付決定額と支出済額を比較して低い方の額（千円未満切り捨て）が自動入力されます。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「差引額（円）」：
</t>
        </r>
        <r>
          <rPr>
            <sz val="9"/>
            <color indexed="81"/>
            <rFont val="MS P ゴシック"/>
            <family val="3"/>
            <charset val="128"/>
          </rPr>
          <t>交付決定額と実績額の差額が自動入力されます。
差額が生じる場合は、実績報告後、差額の返還のため、精算手続きを行います。</t>
        </r>
      </text>
    </comment>
    <comment ref="AV44" authorId="1" shapeId="0" xr:uid="{0A6B7E4B-DEC8-444C-9C3F-9CA9B556835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「用途・品目・数量等」：
</t>
        </r>
        <r>
          <rPr>
            <sz val="9"/>
            <color indexed="81"/>
            <rFont val="MS P ゴシック"/>
            <family val="3"/>
            <charset val="128"/>
          </rPr>
          <t>支出内容を簡潔に記載して下さい。
（例）「需用費」･･･（品名）○○個　
基本的に交付申請内容（交付決定を受けた内容）と同じ内容を記載ください。</t>
        </r>
      </text>
    </comment>
  </commentList>
</comments>
</file>

<file path=xl/sharedStrings.xml><?xml version="1.0" encoding="utf-8"?>
<sst xmlns="http://schemas.openxmlformats.org/spreadsheetml/2006/main" count="301" uniqueCount="170">
  <si>
    <t>　　令和</t>
    <rPh sb="2" eb="4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</si>
  <si>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</si>
  <si>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</si>
  <si>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</si>
  <si>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殿</t>
    <rPh sb="0" eb="1">
      <t>トノ</t>
    </rPh>
    <phoneticPr fontId="3"/>
  </si>
  <si>
    <t>（法人名）</t>
    <rPh sb="1" eb="3">
      <t>ホウジン</t>
    </rPh>
    <rPh sb="3" eb="4">
      <t>メイ</t>
    </rPh>
    <phoneticPr fontId="3"/>
  </si>
  <si>
    <t>千円</t>
    <rPh sb="0" eb="2">
      <t>センエン</t>
    </rPh>
    <phoneticPr fontId="3"/>
  </si>
  <si>
    <t xml:space="preserve"> 部署名</t>
    <rPh sb="1" eb="4">
      <t>ブショメイ</t>
    </rPh>
    <phoneticPr fontId="3"/>
  </si>
  <si>
    <t xml:space="preserve"> 担当者氏名</t>
    <rPh sb="1" eb="4">
      <t>タントウシャ</t>
    </rPh>
    <rPh sb="4" eb="6">
      <t>シメイ</t>
    </rPh>
    <phoneticPr fontId="3"/>
  </si>
  <si>
    <t xml:space="preserve"> 連絡先</t>
    <rPh sb="1" eb="4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</si>
  <si>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</si>
  <si>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  <phoneticPr fontId="3"/>
  </si>
  <si>
    <t>No.</t>
    <phoneticPr fontId="3"/>
  </si>
  <si>
    <t>事業所・施設名</t>
    <rPh sb="0" eb="3">
      <t>ジギョウショ</t>
    </rPh>
    <rPh sb="4" eb="7">
      <t>シセツメイ</t>
    </rPh>
    <phoneticPr fontId="3"/>
  </si>
  <si>
    <t>サービス種別</t>
    <rPh sb="4" eb="6">
      <t>シュベツ</t>
    </rPh>
    <phoneticPr fontId="3"/>
  </si>
  <si>
    <t>住所</t>
    <rPh sb="0" eb="2">
      <t>ジュウショ</t>
    </rPh>
    <phoneticPr fontId="3"/>
  </si>
  <si>
    <t>審査
結果</t>
    <rPh sb="0" eb="2">
      <t>シンサ</t>
    </rPh>
    <rPh sb="3" eb="5">
      <t>ケッカ</t>
    </rPh>
    <phoneticPr fontId="3"/>
  </si>
  <si>
    <t>合計</t>
    <rPh sb="0" eb="2">
      <t>ゴウケイ</t>
    </rPh>
    <phoneticPr fontId="3"/>
  </si>
  <si>
    <t>※この欄に「○」が表示されない場合、本表の事業所数と個票の枚数が一致していません。</t>
    <rPh sb="3" eb="4">
      <t>ラン</t>
    </rPh>
    <rPh sb="9" eb="11">
      <t>ヒョウジ</t>
    </rPh>
    <rPh sb="15" eb="17">
      <t>バアイ</t>
    </rPh>
    <phoneticPr fontId="3"/>
  </si>
  <si>
    <t>　個票のシート名に誤りがないか確認して下さい。</t>
    <rPh sb="1" eb="3">
      <t>コヒョウ</t>
    </rPh>
    <rPh sb="7" eb="8">
      <t>メイ</t>
    </rPh>
    <rPh sb="9" eb="10">
      <t>アヤマ</t>
    </rPh>
    <rPh sb="15" eb="17">
      <t>カクニン</t>
    </rPh>
    <rPh sb="19" eb="20">
      <t>クダ</t>
    </rPh>
    <phoneticPr fontId="3"/>
  </si>
  <si>
    <t>　</t>
    <phoneticPr fontId="3"/>
  </si>
  <si>
    <t>施設概要</t>
    <rPh sb="0" eb="2">
      <t>シセツ</t>
    </rPh>
    <rPh sb="2" eb="4">
      <t>ガイヨウ</t>
    </rPh>
    <phoneticPr fontId="3"/>
  </si>
  <si>
    <t>事業所名称</t>
    <rPh sb="0" eb="3">
      <t>ジギョウショ</t>
    </rPh>
    <rPh sb="3" eb="5">
      <t>メイショウ</t>
    </rPh>
    <phoneticPr fontId="3"/>
  </si>
  <si>
    <t>所在地</t>
    <rPh sb="0" eb="3">
      <t>ショザイチ</t>
    </rPh>
    <phoneticPr fontId="3"/>
  </si>
  <si>
    <t>都道府県名</t>
    <rPh sb="0" eb="4">
      <t>トドウフケン</t>
    </rPh>
    <rPh sb="4" eb="5">
      <t>メイ</t>
    </rPh>
    <phoneticPr fontId="3"/>
  </si>
  <si>
    <t>連絡先</t>
    <rPh sb="0" eb="3">
      <t>レンラクサキ</t>
    </rPh>
    <phoneticPr fontId="3"/>
  </si>
  <si>
    <t>担当部署名</t>
    <rPh sb="0" eb="2">
      <t>タントウ</t>
    </rPh>
    <rPh sb="2" eb="5">
      <t>ブショメイ</t>
    </rPh>
    <phoneticPr fontId="3"/>
  </si>
  <si>
    <r>
      <t>提供サービス</t>
    </r>
    <r>
      <rPr>
        <sz val="6"/>
        <rFont val="ＭＳ Ｐ明朝"/>
        <family val="1"/>
        <charset val="128"/>
      </rPr>
      <t>（プルダウンから選択）</t>
    </r>
    <rPh sb="0" eb="2">
      <t>テイキョウ</t>
    </rPh>
    <rPh sb="14" eb="16">
      <t>センタク</t>
    </rPh>
    <phoneticPr fontId="3"/>
  </si>
  <si>
    <t>事業区分</t>
    <rPh sb="0" eb="2">
      <t>ジギョウ</t>
    </rPh>
    <rPh sb="2" eb="4">
      <t>クブン</t>
    </rPh>
    <phoneticPr fontId="3"/>
  </si>
  <si>
    <t>科目</t>
    <rPh sb="0" eb="2">
      <t>カモク</t>
    </rPh>
    <phoneticPr fontId="3"/>
  </si>
  <si>
    <t>用途・品目・数量等</t>
    <rPh sb="0" eb="2">
      <t>ヨウト</t>
    </rPh>
    <rPh sb="3" eb="5">
      <t>ヒンモク</t>
    </rPh>
    <rPh sb="6" eb="8">
      <t>スウリョウ</t>
    </rPh>
    <rPh sb="8" eb="9">
      <t>トウ</t>
    </rPh>
    <phoneticPr fontId="3"/>
  </si>
  <si>
    <t>需用費</t>
    <rPh sb="0" eb="3">
      <t>ジュヨウヒ</t>
    </rPh>
    <phoneticPr fontId="3"/>
  </si>
  <si>
    <t>役務費</t>
    <rPh sb="0" eb="2">
      <t>エキム</t>
    </rPh>
    <phoneticPr fontId="3"/>
  </si>
  <si>
    <t>委託料</t>
    <rPh sb="0" eb="3">
      <t>イタクリョウ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</si>
  <si>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</si>
  <si>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備品購入費</t>
    <rPh sb="0" eb="2">
      <t>ビヒン</t>
    </rPh>
    <rPh sb="2" eb="5">
      <t>コウニュウヒ</t>
    </rPh>
    <phoneticPr fontId="3"/>
  </si>
  <si>
    <t>事業所・施設等の種別</t>
  </si>
  <si>
    <t>【災害備蓄等への対応】</t>
    <rPh sb="1" eb="3">
      <t>サイガイ</t>
    </rPh>
    <rPh sb="3" eb="5">
      <t>ビチク</t>
    </rPh>
    <rPh sb="5" eb="6">
      <t>トウ</t>
    </rPh>
    <rPh sb="8" eb="10">
      <t>タイオウ</t>
    </rPh>
    <phoneticPr fontId="3"/>
  </si>
  <si>
    <t>（注）行が不足する場合には、「本報告書の使い方」に従って、行を追加すること。列の挿入は絶対に行わないこと。</t>
    <rPh sb="1" eb="2">
      <t>チュウ</t>
    </rPh>
    <rPh sb="15" eb="16">
      <t>ホン</t>
    </rPh>
    <rPh sb="16" eb="19">
      <t>ホウコクショ</t>
    </rPh>
    <rPh sb="20" eb="21">
      <t>ツカ</t>
    </rPh>
    <rPh sb="22" eb="23">
      <t>カタ</t>
    </rPh>
    <rPh sb="25" eb="26">
      <t>シタガ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</si>
  <si>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</si>
  <si>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差引額</t>
    <rPh sb="0" eb="1">
      <t>サ</t>
    </rPh>
    <rPh sb="1" eb="2">
      <t>ヒ</t>
    </rPh>
    <rPh sb="2" eb="3">
      <t>ガク</t>
    </rPh>
    <phoneticPr fontId="3"/>
  </si>
  <si>
    <t>領収書、レシート等の根拠資料は事業所において適切に保管している。</t>
    <rPh sb="10" eb="12">
      <t>コンキョ</t>
    </rPh>
    <rPh sb="12" eb="14">
      <t>シリョウ</t>
    </rPh>
    <rPh sb="17" eb="18">
      <t>ショ</t>
    </rPh>
    <phoneticPr fontId="3"/>
  </si>
  <si>
    <t>報告にあたっての確認事項</t>
    <rPh sb="0" eb="2">
      <t>ホウコク</t>
    </rPh>
    <rPh sb="8" eb="10">
      <t>カクニン</t>
    </rPh>
    <rPh sb="10" eb="12">
      <t>ジコウ</t>
    </rPh>
    <phoneticPr fontId="3"/>
  </si>
  <si>
    <t>支出済額</t>
    <rPh sb="0" eb="2">
      <t>シシュツ</t>
    </rPh>
    <rPh sb="2" eb="3">
      <t>ズ</t>
    </rPh>
    <phoneticPr fontId="3"/>
  </si>
  <si>
    <t>支出済額（円）</t>
    <rPh sb="0" eb="2">
      <t>シシュツ</t>
    </rPh>
    <rPh sb="2" eb="3">
      <t>ズミ</t>
    </rPh>
    <rPh sb="3" eb="4">
      <t>ガク</t>
    </rPh>
    <rPh sb="5" eb="6">
      <t>エン</t>
    </rPh>
    <phoneticPr fontId="3"/>
  </si>
  <si>
    <t>支出済額（円）</t>
    <rPh sb="2" eb="3">
      <t>ズ</t>
    </rPh>
    <phoneticPr fontId="3"/>
  </si>
  <si>
    <t>交付決定額（千円）</t>
    <rPh sb="0" eb="2">
      <t>コウフ</t>
    </rPh>
    <rPh sb="2" eb="4">
      <t>ケッテイ</t>
    </rPh>
    <rPh sb="4" eb="5">
      <t>ガク</t>
    </rPh>
    <rPh sb="6" eb="8">
      <t>センエン</t>
    </rPh>
    <phoneticPr fontId="3"/>
  </si>
  <si>
    <t>差引額（千円）</t>
    <rPh sb="0" eb="2">
      <t>サシヒキ</t>
    </rPh>
    <rPh sb="2" eb="3">
      <t>ガク</t>
    </rPh>
    <rPh sb="4" eb="6">
      <t>センエン</t>
    </rPh>
    <phoneticPr fontId="3"/>
  </si>
  <si>
    <t>（実績額内訳）</t>
    <rPh sb="1" eb="3">
      <t>ジッセキ</t>
    </rPh>
    <rPh sb="3" eb="4">
      <t>ガク</t>
    </rPh>
    <rPh sb="4" eb="6">
      <t>ウチワケ</t>
    </rPh>
    <phoneticPr fontId="3"/>
  </si>
  <si>
    <t>実績額（千円）</t>
    <rPh sb="0" eb="2">
      <t>ジッセキ</t>
    </rPh>
    <rPh sb="2" eb="3">
      <t>ガク</t>
    </rPh>
    <rPh sb="4" eb="6">
      <t>センエン</t>
    </rPh>
    <phoneticPr fontId="3"/>
  </si>
  <si>
    <t>実績額</t>
    <rPh sb="0" eb="2">
      <t>ジッセキ</t>
    </rPh>
    <rPh sb="2" eb="3">
      <t>ガク</t>
    </rPh>
    <phoneticPr fontId="3"/>
  </si>
  <si>
    <t>実績額</t>
    <rPh sb="2" eb="3">
      <t>ガク</t>
    </rPh>
    <phoneticPr fontId="3"/>
  </si>
  <si>
    <t>神奈川県知事</t>
    <rPh sb="0" eb="3">
      <t>カナガワ</t>
    </rPh>
    <rPh sb="3" eb="6">
      <t>ケンチジ</t>
    </rPh>
    <phoneticPr fontId="3"/>
  </si>
  <si>
    <t>郵便番号</t>
    <rPh sb="0" eb="4">
      <t>ユウビンバンゴウ</t>
    </rPh>
    <phoneticPr fontId="3"/>
  </si>
  <si>
    <t>申請者</t>
    <rPh sb="0" eb="2">
      <t>シンセイ</t>
    </rPh>
    <rPh sb="2" eb="3">
      <t>シャ</t>
    </rPh>
    <phoneticPr fontId="3"/>
  </si>
  <si>
    <t>（代表者職・氏名）</t>
    <rPh sb="1" eb="4">
      <t>ダイヒョウシャ</t>
    </rPh>
    <rPh sb="4" eb="5">
      <t>ショク</t>
    </rPh>
    <rPh sb="6" eb="8">
      <t>シメイ</t>
    </rPh>
    <phoneticPr fontId="3"/>
  </si>
  <si>
    <t>実績報告書</t>
    <rPh sb="0" eb="2">
      <t>ジッセキ</t>
    </rPh>
    <rPh sb="2" eb="5">
      <t>ホウコクショ</t>
    </rPh>
    <phoneticPr fontId="3"/>
  </si>
  <si>
    <t>【報告者の連絡先】</t>
    <rPh sb="1" eb="3">
      <t>ホウコク</t>
    </rPh>
    <rPh sb="3" eb="4">
      <t>モノ</t>
    </rPh>
    <rPh sb="5" eb="7">
      <t>レンラク</t>
    </rPh>
    <rPh sb="7" eb="8">
      <t>サキ</t>
    </rPh>
    <phoneticPr fontId="3"/>
  </si>
  <si>
    <t>１　　交付決定額　：　</t>
    <rPh sb="2" eb="3">
      <t>ガク</t>
    </rPh>
    <rPh sb="3" eb="5">
      <t>コウフ</t>
    </rPh>
    <rPh sb="5" eb="7">
      <t>ケッテイ</t>
    </rPh>
    <phoneticPr fontId="3"/>
  </si>
  <si>
    <t>　　　実　績　額　：　</t>
    <rPh sb="3" eb="4">
      <t>ジツ</t>
    </rPh>
    <rPh sb="5" eb="6">
      <t>イサオ</t>
    </rPh>
    <rPh sb="7" eb="8">
      <t>ガク</t>
    </rPh>
    <phoneticPr fontId="3"/>
  </si>
  <si>
    <t>　　　返　還　額　：　</t>
    <rPh sb="3" eb="4">
      <t>ヘン</t>
    </rPh>
    <rPh sb="5" eb="6">
      <t>カン</t>
    </rPh>
    <rPh sb="7" eb="8">
      <t>ガク</t>
    </rPh>
    <phoneticPr fontId="3"/>
  </si>
  <si>
    <t>２　添付書類</t>
    <rPh sb="2" eb="4">
      <t>テンプ</t>
    </rPh>
    <rPh sb="4" eb="6">
      <t>ショルイ</t>
    </rPh>
    <phoneticPr fontId="3"/>
  </si>
  <si>
    <t>（第３号様式別紙２）</t>
    <rPh sb="1" eb="2">
      <t>ダイ</t>
    </rPh>
    <rPh sb="3" eb="4">
      <t>ゴウ</t>
    </rPh>
    <rPh sb="4" eb="6">
      <t>ヨウシキ</t>
    </rPh>
    <rPh sb="6" eb="8">
      <t>ベッシ</t>
    </rPh>
    <phoneticPr fontId="3"/>
  </si>
  <si>
    <t>支出した費用について、他の補助金等と重複は生じていない。</t>
    <rPh sb="0" eb="2">
      <t>シシュツ</t>
    </rPh>
    <rPh sb="4" eb="6">
      <t>ヒヨウ</t>
    </rPh>
    <rPh sb="11" eb="12">
      <t>タ</t>
    </rPh>
    <rPh sb="13" eb="16">
      <t>ホジョキン</t>
    </rPh>
    <rPh sb="16" eb="17">
      <t>トウ</t>
    </rPh>
    <rPh sb="18" eb="20">
      <t>ジュウフク</t>
    </rPh>
    <rPh sb="21" eb="22">
      <t>ショウ</t>
    </rPh>
    <phoneticPr fontId="3"/>
  </si>
  <si>
    <t>神奈川県障害福祉サービス事業所等及び障害福祉施設等に対するサービス継続支援事業費補助金</t>
    <rPh sb="4" eb="8">
      <t>ショウガイフクシ</t>
    </rPh>
    <rPh sb="18" eb="22">
      <t>ショウガイフクシ</t>
    </rPh>
    <phoneticPr fontId="3"/>
  </si>
  <si>
    <t>　令和　年　月　日付け福子総第　　号をもって交付決定のあった神奈川県障害福祉サービス事業所等及び障害福祉施設等に対するサービス継続支援事業費補助金に係る事業を完了しましたので、関係書類を添えて報告します。</t>
    <rPh sb="11" eb="13">
      <t>フクコ</t>
    </rPh>
    <rPh sb="13" eb="14">
      <t>ソウ</t>
    </rPh>
    <rPh sb="34" eb="38">
      <t>ショウガイフクシ</t>
    </rPh>
    <rPh sb="48" eb="52">
      <t>ショウガイフクシ</t>
    </rPh>
    <phoneticPr fontId="3"/>
  </si>
  <si>
    <t>障害福祉サービス事業所等に対するサービス継続支援事業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</si>
  <si>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</si>
  <si>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障害福祉サービス事業所等に対するサービス継続支援事業　：</t>
    <rPh sb="0" eb="4">
      <t>ショウガイフクシ</t>
    </rPh>
    <rPh sb="8" eb="11">
      <t>ジギョウショ</t>
    </rPh>
    <rPh sb="11" eb="12">
      <t>トウ</t>
    </rPh>
    <rPh sb="13" eb="14">
      <t>タイ</t>
    </rPh>
    <rPh sb="20" eb="22">
      <t>ケイゾク</t>
    </rPh>
    <rPh sb="22" eb="24">
      <t>シエン</t>
    </rPh>
    <rPh sb="24" eb="26">
      <t>ジギョウ</t>
    </rPh>
    <phoneticPr fontId="3"/>
  </si>
  <si>
    <t>障害福祉施設等に対するサービス継続支援事業　：</t>
    <rPh sb="0" eb="4">
      <t>ショウガイフクシ</t>
    </rPh>
    <rPh sb="4" eb="6">
      <t>シセツ</t>
    </rPh>
    <rPh sb="6" eb="7">
      <t>トウ</t>
    </rPh>
    <rPh sb="8" eb="9">
      <t>タイ</t>
    </rPh>
    <rPh sb="15" eb="17">
      <t>ケイゾク</t>
    </rPh>
    <rPh sb="17" eb="19">
      <t>シエン</t>
    </rPh>
    <rPh sb="19" eb="21">
      <t>ジギョウ</t>
    </rPh>
    <phoneticPr fontId="3"/>
  </si>
  <si>
    <t>事業所番号</t>
    <rPh sb="0" eb="3">
      <t>ジギョウショ</t>
    </rPh>
    <rPh sb="3" eb="5">
      <t>バンゴウ</t>
    </rPh>
    <phoneticPr fontId="3"/>
  </si>
  <si>
    <t>障害福祉サービス事業所等及び障害福祉施設等に対するサービス継続支援事業に関する事業実績報告書（事業所単位）</t>
    <rPh sb="0" eb="4">
      <t>ショウガイフクシ</t>
    </rPh>
    <rPh sb="14" eb="18">
      <t>ショウガイフクシ</t>
    </rPh>
    <rPh sb="41" eb="43">
      <t>ジッセキ</t>
    </rPh>
    <rPh sb="43" eb="45">
      <t>ホウコク</t>
    </rPh>
    <rPh sb="47" eb="50">
      <t>ジギョウショ</t>
    </rPh>
    <rPh sb="50" eb="52">
      <t>タンイ</t>
    </rPh>
    <phoneticPr fontId="3"/>
  </si>
  <si>
    <t>　障害福祉サービス事業所等に対するサービス継続支援事業</t>
    <rPh sb="1" eb="5">
      <t>ショウガイフクシ</t>
    </rPh>
    <rPh sb="9" eb="12">
      <t>ジギョウショ</t>
    </rPh>
    <rPh sb="12" eb="13">
      <t>トウ</t>
    </rPh>
    <rPh sb="14" eb="15">
      <t>タイ</t>
    </rPh>
    <rPh sb="21" eb="23">
      <t>ケイゾク</t>
    </rPh>
    <rPh sb="23" eb="25">
      <t>シエン</t>
    </rPh>
    <rPh sb="25" eb="27">
      <t>ジギョウ</t>
    </rPh>
    <phoneticPr fontId="3"/>
  </si>
  <si>
    <t>　障害福祉施設等に対するサービス継続支援事業</t>
    <rPh sb="1" eb="5">
      <t>ショウガイフクシ</t>
    </rPh>
    <phoneticPr fontId="3"/>
  </si>
  <si>
    <t>１．障害福祉サービス事業所等に対するサービス継続支援事業</t>
    <rPh sb="2" eb="6">
      <t>ショウガイフクシ</t>
    </rPh>
    <rPh sb="10" eb="13">
      <t>ジギョウショ</t>
    </rPh>
    <rPh sb="13" eb="14">
      <t>トウ</t>
    </rPh>
    <rPh sb="15" eb="16">
      <t>タイ</t>
    </rPh>
    <rPh sb="22" eb="24">
      <t>ケイゾク</t>
    </rPh>
    <rPh sb="24" eb="26">
      <t>シエン</t>
    </rPh>
    <rPh sb="26" eb="28">
      <t>ジギョウ</t>
    </rPh>
    <phoneticPr fontId="3"/>
  </si>
  <si>
    <t>２．障害福祉施設等に対するサービス継続支援事業</t>
    <rPh sb="2" eb="6">
      <t>ショウガイフクシ</t>
    </rPh>
    <rPh sb="6" eb="8">
      <t>シセツ</t>
    </rPh>
    <rPh sb="8" eb="9">
      <t>トウ</t>
    </rPh>
    <rPh sb="10" eb="11">
      <t>タイ</t>
    </rPh>
    <rPh sb="17" eb="19">
      <t>ケイゾク</t>
    </rPh>
    <rPh sb="19" eb="21">
      <t>シエン</t>
    </rPh>
    <rPh sb="21" eb="23">
      <t>ジギョウ</t>
    </rPh>
    <phoneticPr fontId="3"/>
  </si>
  <si>
    <t>【障害福祉サービスを円滑に継続するための対応】</t>
    <rPh sb="1" eb="5">
      <t>ショウガイフクシ</t>
    </rPh>
    <rPh sb="10" eb="12">
      <t>エンカツ</t>
    </rPh>
    <rPh sb="13" eb="15">
      <t>ケイゾク</t>
    </rPh>
    <rPh sb="20" eb="22">
      <t>タイオウ</t>
    </rPh>
    <phoneticPr fontId="3"/>
  </si>
  <si>
    <t>居宅介護(1月あたり延べ訪問回数200回以下)</t>
  </si>
  <si>
    <t>/事業所</t>
    <rPh sb="1" eb="4">
      <t>ジギョウショ</t>
    </rPh>
    <phoneticPr fontId="19"/>
  </si>
  <si>
    <t>居宅介護(1月あたり延べ訪問回数201回以上2,000回以下)</t>
  </si>
  <si>
    <t>居宅介護(1月あたり延べ訪問回数2,001回以上)</t>
  </si>
  <si>
    <t>重度訪問介護(1月あたり延べ訪問回数200回以下)</t>
    <rPh sb="0" eb="4">
      <t>ジュウドホウモン</t>
    </rPh>
    <rPh sb="4" eb="6">
      <t>カイゴ</t>
    </rPh>
    <phoneticPr fontId="3"/>
  </si>
  <si>
    <t>重度訪問介護(1月あたり延べ訪問回数201回以上2,000回以下)</t>
    <phoneticPr fontId="3"/>
  </si>
  <si>
    <t>重度訪問介護(1月あたり延べ訪問回数2,001回以上)</t>
    <phoneticPr fontId="3"/>
  </si>
  <si>
    <t>行動援護(1月あたり延べ訪問回数200回以下)</t>
    <rPh sb="0" eb="2">
      <t>コウドウ</t>
    </rPh>
    <rPh sb="2" eb="4">
      <t>エンゴ</t>
    </rPh>
    <phoneticPr fontId="3"/>
  </si>
  <si>
    <t>行動援護(1月あたり延べ訪問回数201回以上2,000回以下)</t>
    <phoneticPr fontId="3"/>
  </si>
  <si>
    <t>行動援護(1月あたり延べ訪問回数2,001回以上)</t>
    <phoneticPr fontId="3"/>
  </si>
  <si>
    <t>同行援護(1月あたり延べ訪問回数200回以下)</t>
    <phoneticPr fontId="3"/>
  </si>
  <si>
    <t>同行援護(1月あたり延べ訪問回数201回以上2,000回以下)</t>
    <phoneticPr fontId="3"/>
  </si>
  <si>
    <t>同行援護(1月あたり延べ訪問回数2,001回以上)</t>
    <phoneticPr fontId="3"/>
  </si>
  <si>
    <t>自立生活援助(1月あたり延べ訪問回数200回以下)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</si>
  <si>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自立生活援助(1月あたり延べ訪問回数201回以上2,000回以下)</t>
    <rPh sb="0" eb="2">
      <t>ジリツ</t>
    </rPh>
    <rPh sb="2" eb="4">
      <t>セイカツ</t>
    </rPh>
    <rPh sb="4" eb="6">
      <t>エンジョ</t>
    </rPh>
    <phoneticPr fontId="3"/>
  </si>
  <si>
    <t>自立生活援助(1月あたり延べ訪問回数2,001回以上)</t>
    <rPh sb="0" eb="2">
      <t>ジリツ</t>
    </rPh>
    <rPh sb="2" eb="4">
      <t>セイカツ</t>
    </rPh>
    <rPh sb="4" eb="6">
      <t>エンジョ</t>
    </rPh>
    <phoneticPr fontId="3"/>
  </si>
  <si>
    <t>保育所等訪問支援(1月あたり延べ訪問回数200回以下)</t>
  </si>
  <si>
    <t>保育所等訪問支援(1月あたり延べ訪問回数201回以上2,000回以下)</t>
  </si>
  <si>
    <t>保育所等訪問支援(1月あたり延べ訪問回数2,001回以上)</t>
  </si>
  <si>
    <t>居宅訪問型児童発達支援(1月あたり延べ訪問回数200回以下)</t>
  </si>
  <si>
    <t>居宅訪問型児童発達支援(1月あたり延べ訪問回数201回以上2,000回以下)</t>
  </si>
  <si>
    <t>居宅訪問型児童発達支援(1月あたり延べ訪問回数2,001回以上)</t>
  </si>
  <si>
    <t>地域活動支援（訪問系）(1月あたり延べ訪問回数200回以下)</t>
    <rPh sb="0" eb="2">
      <t>チイキ</t>
    </rPh>
    <rPh sb="2" eb="4">
      <t>カツドウ</t>
    </rPh>
    <rPh sb="4" eb="6">
      <t>シエン</t>
    </rPh>
    <rPh sb="7" eb="9">
      <t>ホウモン</t>
    </rPh>
    <rPh sb="9" eb="10">
      <t>ケイ</t>
    </rPh>
    <phoneticPr fontId="3"/>
  </si>
  <si>
    <t>地域活動支援（訪問系）(1月あたり延べ訪問回数201回以上2,000回以下)</t>
    <phoneticPr fontId="3"/>
  </si>
  <si>
    <t>地域活動支援（訪問系）(1月あたり延べ訪問回数2,001回以上)</t>
    <phoneticPr fontId="3"/>
  </si>
  <si>
    <t>生活介護(1月あたり延べ利用者数300人以下)</t>
  </si>
  <si>
    <t>生活介護(1月あたり延べ利用者数301人以上600人以下)</t>
  </si>
  <si>
    <t>生活介護(1月あたり延べ利用者数601人以上)</t>
  </si>
  <si>
    <t>自立訓練（機能訓練）(1月あたり延べ利用者数300人以下)</t>
  </si>
  <si>
    <t>自立訓練（機能訓練）(1月あたり延べ利用者数301人以上600人以下)</t>
  </si>
  <si>
    <t>自立訓練（機能訓練）(1月あたり延べ利用者数601人以上)</t>
  </si>
  <si>
    <t>自立訓練（生活訓練）(1月あたり延べ利用者数300人以下)</t>
    <rPh sb="5" eb="7">
      <t>セイカツ</t>
    </rPh>
    <phoneticPr fontId="3"/>
  </si>
  <si>
    <t>自立訓練（生活訓練）(1月あたり延べ利用者数301人以上600人以下)</t>
    <rPh sb="5" eb="7">
      <t>セイカツ</t>
    </rPh>
    <phoneticPr fontId="3"/>
  </si>
  <si>
    <t>自立訓練（生活訓練）(1月あたり延べ利用者数601人以上)</t>
    <rPh sb="5" eb="7">
      <t>セイカツ</t>
    </rPh>
    <phoneticPr fontId="3"/>
  </si>
  <si>
    <t>就労移行支援(1月あたり延べ利用者数301人以上600人以下)</t>
  </si>
  <si>
    <t>就労移行支援(1月あたり延べ利用者数601人以上)</t>
  </si>
  <si>
    <t>就労継続支援Ａ型(1月あたり延べ利用者数300人以下)</t>
  </si>
  <si>
    <t>就労継続支援Ａ型(1月あたり延べ利用者数301人以上600人以下)</t>
  </si>
  <si>
    <t>就労継続支援Ａ型(1月あたり延べ利用者数601人以上)</t>
  </si>
  <si>
    <t>就労継続支援B型(1月あたり延べ利用者数300人以下)</t>
    <phoneticPr fontId="3"/>
  </si>
  <si>
    <t>就労継続支援B型(1月あたり延べ利用者数301人以上600人以下)</t>
    <phoneticPr fontId="3"/>
  </si>
  <si>
    <t>就労継続支援B型(1月あたり延べ利用者数601人以上)</t>
    <phoneticPr fontId="3"/>
  </si>
  <si>
    <t>就労定着支援(1月あたり延べ利用者数300人以下)</t>
    <rPh sb="0" eb="4">
      <t>シュウロウテイチャク</t>
    </rPh>
    <rPh sb="4" eb="6">
      <t>シエン</t>
    </rPh>
    <phoneticPr fontId="3"/>
  </si>
  <si>
    <t>就労定着支援(1月あたり延べ利用者数301人以上600人以下)</t>
    <rPh sb="0" eb="6">
      <t>シュウロウテイチャクシエン</t>
    </rPh>
    <phoneticPr fontId="3"/>
  </si>
  <si>
    <t>就労定着支援(1月あたり延べ利用者数601人以上)</t>
    <phoneticPr fontId="3"/>
  </si>
  <si>
    <t>就労選択支援(1月あたり延べ利用者数300人以下)</t>
    <rPh sb="0" eb="2">
      <t>シュウロウ</t>
    </rPh>
    <rPh sb="2" eb="4">
      <t>センタク</t>
    </rPh>
    <rPh sb="4" eb="6">
      <t>シエン</t>
    </rPh>
    <phoneticPr fontId="20"/>
  </si>
  <si>
    <t>就労選択支援(1月あたり延べ利用者数301人以上600人以下)</t>
  </si>
  <si>
    <t>就労選択支援(1月あたり延べ利用者数601人以上)</t>
  </si>
  <si>
    <t>児童発達支援(1月あたり延べ利用者数300人以下)</t>
    <phoneticPr fontId="3"/>
  </si>
  <si>
    <t>児童発達支援(1月あたり延べ利用者数301人以上600人以下)</t>
    <phoneticPr fontId="3"/>
  </si>
  <si>
    <t>児童発達支援(1月あたり延べ利用者数601人以上)</t>
    <phoneticPr fontId="3"/>
  </si>
  <si>
    <t>旧医療型児童発達支援(1月あたり延べ利用者数300人以下)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</si>
  <si>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旧医療型児童発達支援(1月あたり延べ利用者数301人以上600人以下)</t>
    <rPh sb="0" eb="8">
      <t>キュウイリョウガタジドウハッタツ</t>
    </rPh>
    <rPh sb="8" eb="10">
      <t>シエン</t>
    </rPh>
    <phoneticPr fontId="3"/>
  </si>
  <si>
    <t>旧医療型児童発達支援(1月あたり延べ利用者数601人以上)</t>
    <rPh sb="0" eb="8">
      <t>キュウイリョウガタジドウハッタツ</t>
    </rPh>
    <rPh sb="8" eb="10">
      <t>シエン</t>
    </rPh>
    <phoneticPr fontId="3"/>
  </si>
  <si>
    <t>計画相談支援</t>
  </si>
  <si>
    <t>地域移行支援</t>
  </si>
  <si>
    <t>地域定着支援</t>
  </si>
  <si>
    <t>障害児相談支援</t>
  </si>
  <si>
    <t>地域活動支援（相談系）</t>
    <rPh sb="7" eb="9">
      <t>ソウダン</t>
    </rPh>
    <rPh sb="9" eb="10">
      <t>ケイ</t>
    </rPh>
    <phoneticPr fontId="3"/>
  </si>
  <si>
    <t>障害者支援施設</t>
    <phoneticPr fontId="3"/>
  </si>
  <si>
    <t>/定員</t>
    <rPh sb="1" eb="3">
      <t>テイイン</t>
    </rPh>
    <phoneticPr fontId="19"/>
  </si>
  <si>
    <t>宿泊型自立訓練</t>
    <rPh sb="0" eb="7">
      <t>シュクハクガタジリツクンレン</t>
    </rPh>
    <phoneticPr fontId="3"/>
  </si>
  <si>
    <t>共同生活援助</t>
    <rPh sb="0" eb="2">
      <t>キョウドウ</t>
    </rPh>
    <rPh sb="2" eb="4">
      <t>セイカツ</t>
    </rPh>
    <rPh sb="4" eb="6">
      <t>エンジョ</t>
    </rPh>
    <phoneticPr fontId="3"/>
  </si>
  <si>
    <t>福祉型障害児入所支援施設</t>
  </si>
  <si>
    <t>地域活動支援（入所系）</t>
    <rPh sb="7" eb="9">
      <t>ニュウショ</t>
    </rPh>
    <rPh sb="9" eb="10">
      <t>ケイ</t>
    </rPh>
    <phoneticPr fontId="3"/>
  </si>
  <si>
    <t>短期入所</t>
    <rPh sb="0" eb="4">
      <t>タンキニュウショ</t>
    </rPh>
    <phoneticPr fontId="3"/>
  </si>
  <si>
    <t>移動支援(1月あたり延べ訪問回数200回以下)</t>
    <rPh sb="0" eb="2">
      <t>イドウ</t>
    </rPh>
    <rPh sb="2" eb="4">
      <t>シエン</t>
    </rPh>
    <phoneticPr fontId="3"/>
  </si>
  <si>
    <t>移動支援(1月あたり延べ訪問回数201回以上2,000回以下)</t>
    <rPh sb="0" eb="2">
      <t>イドウ</t>
    </rPh>
    <rPh sb="2" eb="4">
      <t>シエン</t>
    </rPh>
    <phoneticPr fontId="3"/>
  </si>
  <si>
    <t>移動支援(1月あたり延べ訪問回数2,001回以上)</t>
    <rPh sb="0" eb="2">
      <t>イドウ</t>
    </rPh>
    <rPh sb="2" eb="4">
      <t>シエン</t>
    </rPh>
    <phoneticPr fontId="3"/>
  </si>
  <si>
    <t>意思疎通支援(1月あたり延べ訪問回数200回以下)</t>
    <rPh sb="0" eb="6">
      <t>イシソツウシエン</t>
    </rPh>
    <phoneticPr fontId="3"/>
  </si>
  <si>
    <t>意思疎通支援(1月あたり延べ訪問回数201回以上2,000回以下)</t>
    <rPh sb="0" eb="2">
      <t>イシ</t>
    </rPh>
    <rPh sb="2" eb="4">
      <t>ソツウ</t>
    </rPh>
    <rPh sb="4" eb="6">
      <t>シエン</t>
    </rPh>
    <phoneticPr fontId="3"/>
  </si>
  <si>
    <t>意思疎通支援(1月あたり延べ訪問回数2,001回以上)</t>
    <rPh sb="0" eb="4">
      <t>イシソツウ</t>
    </rPh>
    <rPh sb="4" eb="6">
      <t>シエン</t>
    </rPh>
    <phoneticPr fontId="3"/>
  </si>
  <si>
    <t>訪問入浴サービス(1月あたり延べ訪問回数200回以下)</t>
    <rPh sb="0" eb="4">
      <t>ホウモンニュウヨク</t>
    </rPh>
    <phoneticPr fontId="3"/>
  </si>
  <si>
    <t>訪問入浴サービス(1月あたり延べ訪問回数201回以上2,000回以下)</t>
    <rPh sb="0" eb="4">
      <t>ホウモンニュウヨク</t>
    </rPh>
    <phoneticPr fontId="3"/>
  </si>
  <si>
    <t>訪問入浴サービス(1月あたり延べ訪問回数2,001回以上)</t>
    <rPh sb="0" eb="4">
      <t>ホウモンニュウヨク</t>
    </rPh>
    <phoneticPr fontId="3"/>
  </si>
  <si>
    <t>就労移行支援(1月あたり延べ利用者数300人以下)</t>
    <phoneticPr fontId="3"/>
  </si>
  <si>
    <t>障害者相談支援</t>
    <rPh sb="0" eb="3">
      <t>ショウガイシャ</t>
    </rPh>
    <rPh sb="3" eb="5">
      <t>ソウダン</t>
    </rPh>
    <rPh sb="5" eb="7">
      <t>シエン</t>
    </rPh>
    <phoneticPr fontId="3"/>
  </si>
  <si>
    <t>基幹相談支援</t>
    <rPh sb="0" eb="6">
      <t>キカンソウダンシエン</t>
    </rPh>
    <phoneticPr fontId="3"/>
  </si>
  <si>
    <t>福祉ホーム</t>
    <rPh sb="0" eb="2">
      <t>フクシ</t>
    </rPh>
    <phoneticPr fontId="3"/>
  </si>
  <si>
    <t>（第３号様式別紙１）事業所・施設別実績額一覧</t>
    <rPh sb="1" eb="2">
      <t>ダイ</t>
    </rPh>
    <rPh sb="3" eb="4">
      <t>ゴウ</t>
    </rPh>
    <rPh sb="4" eb="6">
      <t>ヨウシキ</t>
    </rPh>
    <rPh sb="6" eb="8">
      <t>ベッシ</t>
    </rPh>
    <rPh sb="10" eb="13">
      <t>ジギョウショ</t>
    </rPh>
    <rPh sb="14" eb="16">
      <t>シセツ</t>
    </rPh>
    <rPh sb="16" eb="17">
      <t>ベツ</t>
    </rPh>
    <rPh sb="17" eb="19">
      <t>ジッセキ</t>
    </rPh>
    <rPh sb="19" eb="20">
      <t>ガク</t>
    </rPh>
    <rPh sb="20" eb="22">
      <t>イチラン</t>
    </rPh>
    <phoneticPr fontId="3"/>
  </si>
  <si>
    <t xml:space="preserve"> (1)　事業所・施設別実績額一覧（第３号様式別紙１） 
 (2)　障害福祉サービス事業所等及び障害福祉施設等に対するサービス継続支援事業に関する
　　補助事業に関する事業実施報告書（事業所単位）（第３号様式別紙２）
 (3)　その他知事が必要と認める書類
 (4)　報告者が法人代表者と異なる名義の場合は委任状</t>
    <rPh sb="12" eb="14">
      <t>ジッセキ</t>
    </rPh>
    <rPh sb="34" eb="38">
      <t>ショウガイフクシ</t>
    </rPh>
    <rPh sb="48" eb="52">
      <t>ショウガイフクシ</t>
    </rPh>
    <phoneticPr fontId="3"/>
  </si>
  <si>
    <t>（注）差引額は、交付決定額と実績額を比較して交付決定額が大きい場合（返還が生じる場合）に表示される。</t>
    <rPh sb="1" eb="2">
      <t>チュウ</t>
    </rPh>
    <rPh sb="3" eb="5">
      <t>サシヒキ</t>
    </rPh>
    <rPh sb="5" eb="6">
      <t>ガク</t>
    </rPh>
    <rPh sb="8" eb="10">
      <t>コウフ</t>
    </rPh>
    <rPh sb="10" eb="12">
      <t>ケッテイ</t>
    </rPh>
    <rPh sb="12" eb="13">
      <t>ガク</t>
    </rPh>
    <rPh sb="14" eb="16">
      <t>ジッセキ</t>
    </rPh>
    <rPh sb="16" eb="17">
      <t>ガク</t>
    </rPh>
    <rPh sb="18" eb="20">
      <t>ヒカク</t>
    </rPh>
    <rPh sb="22" eb="24">
      <t>コウフ</t>
    </rPh>
    <rPh sb="24" eb="26">
      <t>ケッテイ</t>
    </rPh>
    <rPh sb="26" eb="27">
      <t>ガク</t>
    </rPh>
    <rPh sb="28" eb="29">
      <t>オオ</t>
    </rPh>
    <rPh sb="31" eb="33">
      <t>バアイ</t>
    </rPh>
    <rPh sb="34" eb="36">
      <t>ヘンカン</t>
    </rPh>
    <rPh sb="37" eb="38">
      <t>ショウ</t>
    </rPh>
    <rPh sb="40" eb="42">
      <t>バアイ</t>
    </rPh>
    <rPh sb="44" eb="46">
      <t>ヒョウジ</t>
    </rPh>
    <phoneticPr fontId="3"/>
  </si>
  <si>
    <t>第３号様式（第11条関係）</t>
    <phoneticPr fontId="3"/>
  </si>
  <si>
    <t>/定員</t>
    <rPh sb="1" eb="3">
      <t>テイイン</t>
    </rPh>
    <phoneticPr fontId="1"/>
  </si>
  <si>
    <t>放課後等デイサービス(1月あたり延べ利用者数300人以下)</t>
    <phoneticPr fontId="3"/>
  </si>
  <si>
    <t>放課後等デイサービス(1月あたり延べ利用者数301人以上600人以下)</t>
    <phoneticPr fontId="3"/>
  </si>
  <si>
    <t>放課後等デイサービス(1月あたり延べ利用者数601人以上)</t>
    <phoneticPr fontId="3"/>
  </si>
  <si>
    <r>
      <t>地域活動支援（通所系）</t>
    </r>
    <r>
      <rPr>
        <sz val="11"/>
        <rFont val="ＭＳ Ｐゴシック"/>
        <family val="3"/>
        <charset val="128"/>
      </rPr>
      <t>(1月あたり延べ利用者数300人以下)</t>
    </r>
    <rPh sb="0" eb="2">
      <t>チイキ</t>
    </rPh>
    <rPh sb="2" eb="4">
      <t>カツドウ</t>
    </rPh>
    <rPh sb="4" eb="6">
      <t>シエン</t>
    </rPh>
    <rPh sb="7" eb="9">
      <t>ツウショ</t>
    </rPh>
    <rPh sb="9" eb="10">
      <t>ケイ</t>
    </rPh>
    <phoneticPr fontId="3"/>
  </si>
  <si>
    <t>地域活動支援（通所系）(1月あたり延べ利用者数301人以上600人以下)</t>
    <rPh sb="7" eb="9">
      <t>ツウショ</t>
    </rPh>
    <phoneticPr fontId="3"/>
  </si>
  <si>
    <t>地域活動支援（通所系）(1月あたり延べ利用者数601人以上)</t>
    <rPh sb="7" eb="9">
      <t>ツウショ</t>
    </rPh>
    <phoneticPr fontId="3"/>
  </si>
  <si>
    <t>日中一時支援(1月あたり延べ利用者数300人以下)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</si>
  <si>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日中一時支援(1月あたり延べ利用者数301人以上600人以下)</t>
    <rPh sb="0" eb="2">
      <t>ニッチュウ</t>
    </rPh>
    <rPh sb="2" eb="4">
      <t>イチジ</t>
    </rPh>
    <rPh sb="4" eb="6">
      <t>シエン</t>
    </rPh>
    <phoneticPr fontId="3"/>
  </si>
  <si>
    <t>日中一時支援(1月あたり延べ利用者数601人以上)</t>
    <rPh sb="0" eb="2">
      <t>ニッチュウ</t>
    </rPh>
    <rPh sb="2" eb="4">
      <t>イチジ</t>
    </rPh>
    <rPh sb="4" eb="6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</si>
</sst>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#,##0;\-#,##0;&quot;&quot;"/>
    <numFmt numFmtId="179" formatCode="#,##0_);[Red]\(#,##0\)"/>
  </numFmts>
  <fonts count="2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3" borderId="5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0" fontId="5" fillId="4" borderId="0" xfId="0" applyFont="1" applyFill="1">
      <alignment vertical="center"/>
    </xf>
    <xf numFmtId="0" fontId="10" fillId="4" borderId="0" xfId="0" applyFont="1" applyFill="1">
      <alignment vertical="center"/>
    </xf>
    <xf numFmtId="0" fontId="8" fillId="4" borderId="5" xfId="0" applyFont="1" applyFill="1" applyBorder="1">
      <alignment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0" xfId="0" applyFont="1" applyFill="1">
      <alignment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Protection="1">
      <alignment vertical="center"/>
      <protection locked="0"/>
    </xf>
    <xf numFmtId="49" fontId="10" fillId="4" borderId="14" xfId="0" applyNumberFormat="1" applyFont="1" applyFill="1" applyBorder="1">
      <alignment vertical="center"/>
    </xf>
    <xf numFmtId="49" fontId="10" fillId="4" borderId="15" xfId="0" applyNumberFormat="1" applyFont="1" applyFill="1" applyBorder="1" applyAlignment="1">
      <alignment vertical="center" wrapText="1"/>
    </xf>
    <xf numFmtId="0" fontId="9" fillId="4" borderId="15" xfId="0" applyFont="1" applyFill="1" applyBorder="1" applyAlignment="1">
      <alignment vertical="center" shrinkToFit="1"/>
    </xf>
    <xf numFmtId="0" fontId="9" fillId="4" borderId="16" xfId="0" applyFont="1" applyFill="1" applyBorder="1" applyAlignment="1">
      <alignment vertical="center" shrinkToFit="1"/>
    </xf>
    <xf numFmtId="49" fontId="10" fillId="4" borderId="1" xfId="0" applyNumberFormat="1" applyFont="1" applyFill="1" applyBorder="1">
      <alignment vertical="center"/>
    </xf>
    <xf numFmtId="49" fontId="10" fillId="4" borderId="2" xfId="0" applyNumberFormat="1" applyFont="1" applyFill="1" applyBorder="1" applyAlignment="1">
      <alignment vertical="center" wrapText="1"/>
    </xf>
    <xf numFmtId="49" fontId="10" fillId="4" borderId="3" xfId="0" applyNumberFormat="1" applyFont="1" applyFill="1" applyBorder="1" applyAlignment="1">
      <alignment vertical="center" wrapText="1"/>
    </xf>
    <xf numFmtId="0" fontId="10" fillId="4" borderId="0" xfId="0" applyFont="1" applyFill="1" applyAlignment="1">
      <alignment vertical="center" wrapText="1"/>
    </xf>
    <xf numFmtId="49" fontId="10" fillId="4" borderId="2" xfId="0" applyNumberFormat="1" applyFont="1" applyFill="1" applyBorder="1">
      <alignment vertical="center"/>
    </xf>
    <xf numFmtId="0" fontId="10" fillId="2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78" fontId="7" fillId="0" borderId="20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178" fontId="7" fillId="0" borderId="20" xfId="4" applyNumberFormat="1" applyFont="1" applyBorder="1" applyAlignment="1">
      <alignment horizontal="right" vertical="center" shrinkToFit="1"/>
    </xf>
    <xf numFmtId="0" fontId="12" fillId="0" borderId="0" xfId="0" applyFont="1">
      <alignment vertical="center"/>
    </xf>
    <xf numFmtId="0" fontId="5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11" xfId="0" applyFont="1" applyFill="1" applyBorder="1">
      <alignment vertical="center"/>
    </xf>
    <xf numFmtId="49" fontId="10" fillId="4" borderId="17" xfId="0" applyNumberFormat="1" applyFont="1" applyFill="1" applyBorder="1">
      <alignment vertical="center"/>
    </xf>
    <xf numFmtId="49" fontId="10" fillId="4" borderId="18" xfId="0" applyNumberFormat="1" applyFont="1" applyFill="1" applyBorder="1" applyAlignment="1">
      <alignment vertical="center" wrapText="1"/>
    </xf>
    <xf numFmtId="0" fontId="9" fillId="4" borderId="18" xfId="0" applyFont="1" applyFill="1" applyBorder="1" applyAlignment="1">
      <alignment vertical="center" shrinkToFit="1"/>
    </xf>
    <xf numFmtId="0" fontId="9" fillId="4" borderId="19" xfId="0" applyFont="1" applyFill="1" applyBorder="1" applyAlignment="1">
      <alignment vertical="center" shrinkToFit="1"/>
    </xf>
    <xf numFmtId="0" fontId="10" fillId="2" borderId="20" xfId="0" applyFont="1" applyFill="1" applyBorder="1" applyAlignment="1">
      <alignment horizontal="center" vertical="center"/>
    </xf>
    <xf numFmtId="0" fontId="7" fillId="0" borderId="23" xfId="0" applyFont="1" applyBorder="1">
      <alignment vertical="center"/>
    </xf>
    <xf numFmtId="178" fontId="10" fillId="2" borderId="3" xfId="4" applyNumberFormat="1" applyFont="1" applyFill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4" fillId="6" borderId="21" xfId="0" applyFont="1" applyFill="1" applyBorder="1">
      <alignment vertical="center"/>
    </xf>
    <xf numFmtId="0" fontId="7" fillId="6" borderId="22" xfId="0" applyFont="1" applyFill="1" applyBorder="1">
      <alignment vertical="center"/>
    </xf>
    <xf numFmtId="49" fontId="7" fillId="0" borderId="20" xfId="0" applyNumberFormat="1" applyFont="1" applyBorder="1" applyAlignment="1">
      <alignment vertical="center" shrinkToFit="1"/>
    </xf>
    <xf numFmtId="0" fontId="10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Protection="1">
      <alignment vertical="center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 applyProtection="1">
      <alignment vertical="center" shrinkToFit="1"/>
      <protection locked="0"/>
    </xf>
    <xf numFmtId="0" fontId="8" fillId="0" borderId="0" xfId="0" applyFont="1" applyFill="1" applyAlignment="1">
      <alignment vertical="center" textRotation="255"/>
    </xf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vertical="center" wrapText="1"/>
    </xf>
    <xf numFmtId="177" fontId="7" fillId="0" borderId="0" xfId="4" applyNumberFormat="1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177" fontId="9" fillId="0" borderId="0" xfId="4" applyNumberFormat="1" applyFont="1" applyFill="1" applyBorder="1" applyAlignment="1">
      <alignment vertical="center" shrinkToFit="1"/>
    </xf>
    <xf numFmtId="0" fontId="9" fillId="0" borderId="5" xfId="0" applyFont="1" applyFill="1" applyBorder="1" applyAlignment="1">
      <alignment vertical="center" shrinkToFit="1"/>
    </xf>
    <xf numFmtId="0" fontId="7" fillId="0" borderId="5" xfId="0" applyFont="1" applyFill="1" applyBorder="1">
      <alignment vertical="center"/>
    </xf>
    <xf numFmtId="0" fontId="6" fillId="4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vertical="center" shrinkToFit="1"/>
    </xf>
    <xf numFmtId="0" fontId="8" fillId="0" borderId="0" xfId="0" applyFont="1" applyFill="1" applyBorder="1">
      <alignment vertical="center"/>
    </xf>
    <xf numFmtId="178" fontId="7" fillId="0" borderId="20" xfId="4" applyNumberFormat="1" applyFont="1" applyBorder="1" applyAlignment="1">
      <alignment vertical="center" shrinkToFit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12" fillId="0" borderId="0" xfId="0" applyFont="1" applyFill="1" applyAlignment="1">
      <alignment vertical="center" wrapText="1"/>
    </xf>
    <xf numFmtId="0" fontId="17" fillId="4" borderId="5" xfId="0" applyFont="1" applyFill="1" applyBorder="1" applyAlignment="1">
      <alignment horizontal="left" vertical="center"/>
    </xf>
    <xf numFmtId="0" fontId="18" fillId="0" borderId="0" xfId="0" applyFont="1">
      <alignment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>
      <alignment vertical="center"/>
    </xf>
    <xf numFmtId="49" fontId="7" fillId="0" borderId="20" xfId="0" applyNumberFormat="1" applyFont="1" applyBorder="1" applyAlignment="1">
      <alignment vertical="center" wrapText="1" shrinkToFi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12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3" borderId="0" xfId="0" applyFont="1" applyFill="1" applyAlignment="1" applyProtection="1">
      <alignment vertical="center" wrapText="1"/>
      <protection locked="0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>
      <alignment vertical="center"/>
    </xf>
    <xf numFmtId="176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3" borderId="2" xfId="0" applyFont="1" applyFill="1" applyBorder="1" applyAlignment="1" applyProtection="1">
      <alignment vertical="center" shrinkToFit="1"/>
      <protection locked="0"/>
    </xf>
    <xf numFmtId="0" fontId="5" fillId="3" borderId="3" xfId="0" applyFont="1" applyFill="1" applyBorder="1" applyAlignment="1" applyProtection="1">
      <alignment vertical="center" shrinkToFit="1"/>
      <protection locked="0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10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13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79" fontId="10" fillId="3" borderId="8" xfId="0" applyNumberFormat="1" applyFont="1" applyFill="1" applyBorder="1" applyAlignment="1" applyProtection="1">
      <alignment vertical="center" wrapText="1"/>
      <protection locked="0"/>
    </xf>
    <xf numFmtId="179" fontId="10" fillId="3" borderId="0" xfId="0" applyNumberFormat="1" applyFont="1" applyFill="1" applyBorder="1" applyAlignment="1" applyProtection="1">
      <alignment vertical="center" wrapText="1"/>
      <protection locked="0"/>
    </xf>
    <xf numFmtId="179" fontId="10" fillId="3" borderId="10" xfId="0" applyNumberFormat="1" applyFont="1" applyFill="1" applyBorder="1" applyAlignment="1" applyProtection="1">
      <alignment vertical="center" wrapText="1"/>
      <protection locked="0"/>
    </xf>
    <xf numFmtId="179" fontId="10" fillId="3" borderId="7" xfId="0" applyNumberFormat="1" applyFont="1" applyFill="1" applyBorder="1" applyAlignment="1" applyProtection="1">
      <alignment vertical="center" wrapText="1"/>
      <protection locked="0"/>
    </xf>
    <xf numFmtId="0" fontId="10" fillId="4" borderId="0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0" fillId="4" borderId="7" xfId="0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179" fontId="10" fillId="0" borderId="4" xfId="0" applyNumberFormat="1" applyFont="1" applyBorder="1" applyAlignment="1">
      <alignment vertical="center" shrinkToFit="1"/>
    </xf>
    <xf numFmtId="179" fontId="10" fillId="0" borderId="5" xfId="0" applyNumberFormat="1" applyFont="1" applyBorder="1" applyAlignment="1">
      <alignment vertical="center" shrinkToFit="1"/>
    </xf>
    <xf numFmtId="179" fontId="10" fillId="0" borderId="10" xfId="0" applyNumberFormat="1" applyFont="1" applyBorder="1" applyAlignment="1">
      <alignment vertical="center" shrinkToFit="1"/>
    </xf>
    <xf numFmtId="179" fontId="10" fillId="0" borderId="7" xfId="0" applyNumberFormat="1" applyFont="1" applyBorder="1" applyAlignment="1">
      <alignment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0" fillId="3" borderId="12" xfId="4" applyNumberFormat="1" applyFont="1" applyFill="1" applyBorder="1" applyAlignment="1" applyProtection="1">
      <alignment vertical="center" shrinkToFit="1"/>
      <protection locked="0"/>
    </xf>
    <xf numFmtId="177" fontId="10" fillId="3" borderId="15" xfId="4" applyNumberFormat="1" applyFont="1" applyFill="1" applyBorder="1" applyAlignment="1" applyProtection="1">
      <alignment vertical="center" shrinkToFit="1"/>
      <protection locked="0"/>
    </xf>
    <xf numFmtId="177" fontId="10" fillId="0" borderId="2" xfId="4" applyNumberFormat="1" applyFont="1" applyFill="1" applyBorder="1" applyAlignment="1">
      <alignment vertical="center" shrinkToFit="1"/>
    </xf>
    <xf numFmtId="177" fontId="10" fillId="0" borderId="3" xfId="4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3" borderId="17" xfId="0" applyFont="1" applyFill="1" applyBorder="1" applyAlignment="1" applyProtection="1">
      <alignment horizontal="center" vertical="center" shrinkToFit="1"/>
      <protection locked="0"/>
    </xf>
    <xf numFmtId="0" fontId="9" fillId="3" borderId="18" xfId="0" applyFont="1" applyFill="1" applyBorder="1" applyAlignment="1" applyProtection="1">
      <alignment horizontal="center" vertical="center" shrinkToFit="1"/>
      <protection locked="0"/>
    </xf>
    <xf numFmtId="0" fontId="9" fillId="3" borderId="19" xfId="0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vertical="center" shrinkToFit="1"/>
      <protection locked="0"/>
    </xf>
    <xf numFmtId="0" fontId="9" fillId="3" borderId="15" xfId="0" applyFont="1" applyFill="1" applyBorder="1" applyAlignment="1" applyProtection="1">
      <alignment vertical="center" shrinkToFit="1"/>
      <protection locked="0"/>
    </xf>
    <xf numFmtId="0" fontId="9" fillId="3" borderId="16" xfId="0" applyFont="1" applyFill="1" applyBorder="1" applyAlignment="1" applyProtection="1">
      <alignment vertical="center" shrinkToFit="1"/>
      <protection locked="0"/>
    </xf>
    <xf numFmtId="179" fontId="10" fillId="3" borderId="4" xfId="0" applyNumberFormat="1" applyFont="1" applyFill="1" applyBorder="1" applyAlignment="1" applyProtection="1">
      <alignment vertical="center" wrapText="1"/>
      <protection locked="0"/>
    </xf>
    <xf numFmtId="179" fontId="10" fillId="3" borderId="5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shrinkToFit="1"/>
    </xf>
    <xf numFmtId="0" fontId="10" fillId="2" borderId="2" xfId="0" applyFont="1" applyFill="1" applyBorder="1" applyAlignment="1">
      <alignment vertical="center" shrinkToFit="1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179" fontId="10" fillId="0" borderId="4" xfId="0" applyNumberFormat="1" applyFont="1" applyBorder="1" applyAlignment="1">
      <alignment vertical="center"/>
    </xf>
    <xf numFmtId="179" fontId="10" fillId="0" borderId="5" xfId="0" applyNumberFormat="1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179" fontId="10" fillId="0" borderId="7" xfId="0" applyNumberFormat="1" applyFont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8" fillId="3" borderId="1" xfId="0" applyFont="1" applyFill="1" applyBorder="1" applyAlignment="1" applyProtection="1">
      <alignment vertical="center" shrinkToFit="1"/>
      <protection locked="0"/>
    </xf>
    <xf numFmtId="0" fontId="8" fillId="3" borderId="2" xfId="0" applyFont="1" applyFill="1" applyBorder="1" applyAlignment="1" applyProtection="1">
      <alignment vertical="center" shrinkToFit="1"/>
      <protection locked="0"/>
    </xf>
    <xf numFmtId="0" fontId="8" fillId="3" borderId="3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178" fontId="10" fillId="0" borderId="0" xfId="0" applyNumberFormat="1" applyFont="1" applyFill="1" applyBorder="1" applyAlignment="1">
      <alignment vertical="center" shrinkToFi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2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2" xfId="0" applyFont="1" applyFill="1" applyBorder="1" applyAlignment="1" applyProtection="1">
      <alignment horizontal="left" vertical="center"/>
      <protection locked="0"/>
    </xf>
    <xf numFmtId="0" fontId="10" fillId="3" borderId="3" xfId="0" applyFont="1" applyFill="1" applyBorder="1" applyAlignment="1" applyProtection="1">
      <alignment horizontal="left" vertical="center"/>
      <protection locked="0"/>
    </xf>
    <xf numFmtId="0" fontId="10" fillId="3" borderId="10" xfId="0" applyFont="1" applyFill="1" applyBorder="1" applyAlignment="1" applyProtection="1">
      <alignment vertical="center"/>
      <protection locked="0"/>
    </xf>
    <xf numFmtId="0" fontId="10" fillId="3" borderId="7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 applyProtection="1">
      <alignment vertical="center" shrinkToFit="1"/>
      <protection locked="0"/>
    </xf>
    <xf numFmtId="0" fontId="10" fillId="3" borderId="7" xfId="0" applyFont="1" applyFill="1" applyBorder="1" applyAlignment="1" applyProtection="1">
      <alignment vertical="center" shrinkToFit="1"/>
      <protection locked="0"/>
    </xf>
    <xf numFmtId="0" fontId="10" fillId="3" borderId="11" xfId="0" applyFont="1" applyFill="1" applyBorder="1" applyAlignment="1" applyProtection="1">
      <alignment vertical="center" shrinkToFit="1"/>
      <protection locked="0"/>
    </xf>
    <xf numFmtId="49" fontId="5" fillId="3" borderId="10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3" borderId="1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>
      <alignment horizontal="center" vertical="center"/>
    </xf>
    <xf numFmtId="179" fontId="10" fillId="0" borderId="1" xfId="0" applyNumberFormat="1" applyFont="1" applyBorder="1" applyAlignment="1">
      <alignment vertical="center" shrinkToFit="1"/>
    </xf>
    <xf numFmtId="179" fontId="10" fillId="0" borderId="2" xfId="0" applyNumberFormat="1" applyFont="1" applyBorder="1" applyAlignment="1">
      <alignment vertical="center" shrinkToFit="1"/>
    </xf>
    <xf numFmtId="0" fontId="10" fillId="7" borderId="1" xfId="0" applyFont="1" applyFill="1" applyBorder="1" applyAlignment="1" applyProtection="1">
      <alignment vertical="center" shrinkToFit="1"/>
      <protection locked="0"/>
    </xf>
    <xf numFmtId="0" fontId="10" fillId="7" borderId="2" xfId="0" applyFont="1" applyFill="1" applyBorder="1" applyAlignment="1" applyProtection="1">
      <alignment vertical="center" shrinkToFit="1"/>
      <protection locked="0"/>
    </xf>
    <xf numFmtId="0" fontId="10" fillId="7" borderId="3" xfId="0" applyFont="1" applyFill="1" applyBorder="1" applyAlignment="1" applyProtection="1">
      <alignment vertical="center" shrinkToFit="1"/>
      <protection locked="0"/>
    </xf>
  </cellXfs>
  <cellStyles count="7">
    <cellStyle name="パーセント 2" xfId="2" xr:uid="{00000000-0005-0000-0000-000000000000}"/>
    <cellStyle name="桁区切り" xfId="4" builtinId="6"/>
    <cellStyle name="桁区切り 2" xfId="1" xr:uid="{00000000-0005-0000-0000-000002000000}"/>
    <cellStyle name="桁区切り 3" xfId="6" xr:uid="{00000000-0005-0000-0000-000003000000}"/>
    <cellStyle name="標準" xfId="0" builtinId="0"/>
    <cellStyle name="標準 2" xfId="3" xr:uid="{00000000-0005-0000-0000-000005000000}"/>
    <cellStyle name="標準 3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10</xdr:row>
          <xdr:rowOff>0</xdr:rowOff>
        </xdr:from>
        <xdr:to>
          <xdr:col>9</xdr:col>
          <xdr:colOff>30480</xdr:colOff>
          <xdr:row>11</xdr:row>
          <xdr:rowOff>30480</xdr:rowOff>
        </xdr:to>
        <xdr:sp macro="" textlink="">
          <xdr:nvSpPr>
            <xdr:cNvPr id="24634" name="Check Box 58" hidden="1">
              <a:extLst>
                <a:ext uri="{63B3BB69-23CF-44E3-9099-C40C66FF867C}">
                  <a14:compatExt spid="_x0000_s24634"/>
                </a:ext>
                <a:ext uri="{FF2B5EF4-FFF2-40B4-BE49-F238E27FC236}">
                  <a16:creationId xmlns:a16="http://schemas.microsoft.com/office/drawing/2014/main" id="{00000000-0008-0000-0200-00003A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152400</xdr:colOff>
          <xdr:row>10</xdr:row>
          <xdr:rowOff>0</xdr:rowOff>
        </xdr:from>
        <xdr:to>
          <xdr:col>25</xdr:col>
          <xdr:colOff>45720</xdr:colOff>
          <xdr:row>11</xdr:row>
          <xdr:rowOff>30480</xdr:rowOff>
        </xdr:to>
        <xdr:sp macro="" textlink="">
          <xdr:nvSpPr>
            <xdr:cNvPr id="24635" name="Check Box 59" hidden="1">
              <a:extLst>
                <a:ext uri="{63B3BB69-23CF-44E3-9099-C40C66FF867C}">
                  <a14:compatExt spid="_x0000_s24635"/>
                </a:ext>
                <a:ext uri="{FF2B5EF4-FFF2-40B4-BE49-F238E27FC236}">
                  <a16:creationId xmlns:a16="http://schemas.microsoft.com/office/drawing/2014/main" id="{00000000-0008-0000-0200-00003B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45"/>
  <sheetViews>
    <sheetView showGridLines="0" showZeros="0" tabSelected="1" zoomScale="110" zoomScaleNormal="110" zoomScaleSheetLayoutView="100" workbookViewId="0">
      <selection activeCell="K19" sqref="K19:R19"/>
    </sheetView>
  </sheetViews>
  <sheetFormatPr defaultColWidth="2.21875" defaultRowHeight="12"/>
  <cols>
    <col min="1" max="1" width="2.6640625" style="1" customWidth="1"/>
    <col min="2" max="37" width="2.21875" style="1"/>
    <col min="38" max="39" width="2.21875" style="78"/>
    <col min="40" max="16384" width="2.21875" style="1"/>
  </cols>
  <sheetData>
    <row r="1" spans="1:39" ht="13.2">
      <c r="A1" s="78" t="s">
        <v>159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M1" s="76"/>
    </row>
    <row r="2" spans="1:39" ht="22.5" customHeight="1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</row>
    <row r="3" spans="1:39" ht="13.2">
      <c r="A3" s="77"/>
      <c r="B3" s="77"/>
      <c r="C3" s="80"/>
      <c r="D3" s="80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94"/>
      <c r="AC3" s="93" t="s">
        <v>0</v>
      </c>
      <c r="AD3" s="100">
        <v>8</v>
      </c>
      <c r="AE3" s="100"/>
      <c r="AF3" s="80" t="s">
        <v>1</v>
      </c>
      <c r="AG3" s="99"/>
      <c r="AH3" s="99"/>
      <c r="AI3" s="80" t="s">
        <v>2</v>
      </c>
      <c r="AJ3" s="99"/>
      <c r="AK3" s="99"/>
      <c r="AL3" s="80" t="s">
        <v>3</v>
      </c>
      <c r="AM3" s="80"/>
    </row>
    <row r="4" spans="1:39" s="78" customFormat="1" ht="45" customHeight="1">
      <c r="A4" s="77"/>
      <c r="B4" s="77"/>
      <c r="C4" s="80"/>
      <c r="D4" s="80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</row>
    <row r="5" spans="1:39" ht="18" customHeight="1">
      <c r="A5" s="101" t="s">
        <v>52</v>
      </c>
      <c r="B5" s="101"/>
      <c r="C5" s="101"/>
      <c r="D5" s="101"/>
      <c r="E5" s="101"/>
      <c r="F5" s="101"/>
      <c r="G5" s="101"/>
      <c r="H5" s="77"/>
      <c r="I5" s="77" t="s">
        <v>4</v>
      </c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</row>
    <row r="6" spans="1:39" ht="15.6" customHeight="1">
      <c r="A6" s="84"/>
      <c r="B6" s="84"/>
      <c r="C6" s="84"/>
      <c r="D6" s="84"/>
      <c r="E6" s="84"/>
      <c r="F6" s="84"/>
      <c r="G6" s="84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77"/>
    </row>
    <row r="7" spans="1:39" ht="15.6" customHeight="1">
      <c r="A7" s="84"/>
      <c r="B7" s="84"/>
      <c r="C7" s="84"/>
      <c r="D7" s="84"/>
      <c r="E7" s="84"/>
      <c r="F7" s="84"/>
      <c r="G7" s="84"/>
      <c r="H7" s="30"/>
      <c r="I7" s="30"/>
      <c r="J7" s="30"/>
      <c r="K7" s="30"/>
      <c r="L7" s="30"/>
      <c r="M7" s="30"/>
      <c r="N7" s="30"/>
      <c r="O7" s="30"/>
      <c r="P7" s="30" t="s">
        <v>53</v>
      </c>
      <c r="R7" s="30"/>
      <c r="T7" s="30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77"/>
    </row>
    <row r="8" spans="1:39" ht="28.95" customHeight="1">
      <c r="A8" s="84"/>
      <c r="B8" s="84"/>
      <c r="C8" s="84"/>
      <c r="D8" s="84"/>
      <c r="E8" s="84"/>
      <c r="F8" s="84"/>
      <c r="G8" s="84"/>
      <c r="H8" s="30"/>
      <c r="I8" s="30"/>
      <c r="J8" s="30"/>
      <c r="K8" s="30"/>
      <c r="L8" s="30"/>
      <c r="M8" s="30"/>
      <c r="N8" s="30"/>
      <c r="O8" s="30"/>
      <c r="P8" s="30" t="s">
        <v>23</v>
      </c>
      <c r="R8" s="30"/>
      <c r="T8" s="30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77"/>
    </row>
    <row r="9" spans="1:39" ht="28.95" customHeight="1">
      <c r="A9" s="84"/>
      <c r="B9" s="84"/>
      <c r="C9" s="84"/>
      <c r="D9" s="84"/>
      <c r="E9" s="84"/>
      <c r="F9" s="84"/>
      <c r="G9" s="84"/>
      <c r="H9" s="30"/>
      <c r="I9" s="30"/>
      <c r="J9" s="30"/>
      <c r="K9" s="30"/>
      <c r="L9" s="30"/>
      <c r="M9" s="30"/>
      <c r="N9" s="30"/>
      <c r="O9" s="30"/>
      <c r="P9" s="30" t="s">
        <v>54</v>
      </c>
      <c r="R9" s="30"/>
      <c r="S9" s="1" t="s">
        <v>5</v>
      </c>
      <c r="W9" s="85"/>
      <c r="X9" s="85"/>
      <c r="Y9" s="85"/>
      <c r="Z9" s="85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77"/>
    </row>
    <row r="10" spans="1:39" ht="28.95" customHeight="1">
      <c r="A10" s="84"/>
      <c r="B10" s="84"/>
      <c r="C10" s="84"/>
      <c r="D10" s="84"/>
      <c r="E10" s="84"/>
      <c r="F10" s="84"/>
      <c r="G10" s="84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" t="s">
        <v>55</v>
      </c>
      <c r="V10" s="30"/>
      <c r="W10" s="85"/>
      <c r="X10" s="85"/>
      <c r="Y10" s="85"/>
      <c r="Z10" s="85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77"/>
    </row>
    <row r="11" spans="1:39" s="78" customFormat="1" ht="15.6" customHeight="1">
      <c r="A11" s="84"/>
      <c r="B11" s="84"/>
      <c r="C11" s="84"/>
      <c r="D11" s="84"/>
      <c r="E11" s="84"/>
      <c r="F11" s="84"/>
      <c r="G11" s="84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77"/>
    </row>
    <row r="12" spans="1:39" s="78" customFormat="1" ht="18" customHeight="1">
      <c r="A12" s="97" t="s">
        <v>64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</row>
    <row r="13" spans="1:39" s="78" customFormat="1" ht="18" customHeight="1">
      <c r="A13" s="96" t="s">
        <v>56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</row>
    <row r="14" spans="1:39" s="78" customFormat="1" ht="35.4" customHeight="1">
      <c r="A14" s="77"/>
      <c r="B14" s="77"/>
      <c r="C14" s="80"/>
      <c r="D14" s="80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 s="78" customFormat="1" ht="51.6" customHeight="1">
      <c r="A15" s="102" t="s">
        <v>65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77"/>
    </row>
    <row r="16" spans="1:39" s="78" customFormat="1" ht="14.25" customHeight="1">
      <c r="A16" s="90"/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77"/>
    </row>
    <row r="17" spans="1:39" s="78" customFormat="1" ht="14.25" customHeight="1">
      <c r="A17" s="103" t="s">
        <v>58</v>
      </c>
      <c r="B17" s="103"/>
      <c r="C17" s="103"/>
      <c r="D17" s="103"/>
      <c r="E17" s="103"/>
      <c r="F17" s="103"/>
      <c r="G17" s="103"/>
      <c r="H17" s="103"/>
      <c r="I17" s="103"/>
      <c r="J17" s="103"/>
      <c r="K17" s="106">
        <f ca="1">SUM(実績額一覧!J5:J44)</f>
        <v>0</v>
      </c>
      <c r="L17" s="103"/>
      <c r="M17" s="103"/>
      <c r="N17" s="103"/>
      <c r="O17" s="103"/>
      <c r="P17" s="103"/>
      <c r="Q17" s="103"/>
      <c r="R17" s="103"/>
      <c r="S17" s="77" t="s">
        <v>6</v>
      </c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 s="78" customFormat="1" ht="14.25" customHeight="1">
      <c r="A18" s="103" t="s">
        <v>59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6">
        <f ca="1">SUM(AC23:AG24)</f>
        <v>0</v>
      </c>
      <c r="L18" s="103"/>
      <c r="M18" s="103"/>
      <c r="N18" s="103"/>
      <c r="O18" s="103"/>
      <c r="P18" s="103"/>
      <c r="Q18" s="103"/>
      <c r="R18" s="103"/>
      <c r="S18" s="77" t="s">
        <v>6</v>
      </c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 s="78" customFormat="1" ht="14.25" customHeight="1">
      <c r="A19" s="103" t="s">
        <v>60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6">
        <f ca="1">SUM(実績額一覧!P5:P44)</f>
        <v>0</v>
      </c>
      <c r="L19" s="103"/>
      <c r="M19" s="103"/>
      <c r="N19" s="103"/>
      <c r="O19" s="103"/>
      <c r="P19" s="103"/>
      <c r="Q19" s="103"/>
      <c r="R19" s="103"/>
      <c r="S19" s="77" t="s">
        <v>6</v>
      </c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 s="78" customFormat="1" ht="14.25" customHeight="1">
      <c r="A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 s="78" customFormat="1" ht="14.25" customHeight="1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 s="78" customFormat="1" ht="14.25" customHeight="1">
      <c r="A22" s="77"/>
      <c r="B22" s="77" t="s">
        <v>48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 s="78" customFormat="1" ht="14.25" customHeight="1">
      <c r="A23" s="77"/>
      <c r="B23" s="77"/>
      <c r="C23" s="107" t="s">
        <v>68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  <c r="Y23" s="108"/>
      <c r="Z23" s="108"/>
      <c r="AA23" s="108"/>
      <c r="AB23" s="108"/>
      <c r="AC23" s="106">
        <f ca="1">SUM(実績額一覧!K5:K44)</f>
        <v>0</v>
      </c>
      <c r="AD23" s="106"/>
      <c r="AE23" s="106"/>
      <c r="AF23" s="106"/>
      <c r="AG23" s="106"/>
      <c r="AH23" s="77" t="s">
        <v>6</v>
      </c>
      <c r="AI23" s="77"/>
      <c r="AJ23" s="77"/>
      <c r="AK23" s="77"/>
      <c r="AL23" s="77"/>
      <c r="AM23" s="77"/>
    </row>
    <row r="24" spans="1:39" s="78" customFormat="1" ht="14.25" customHeight="1">
      <c r="A24" s="77"/>
      <c r="B24" s="77"/>
      <c r="C24" s="103" t="s">
        <v>69</v>
      </c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9"/>
      <c r="Y24" s="109"/>
      <c r="Z24" s="109"/>
      <c r="AA24" s="109"/>
      <c r="AB24" s="109"/>
      <c r="AC24" s="106">
        <f ca="1">SUM(実績額一覧!L5:L44)</f>
        <v>0</v>
      </c>
      <c r="AD24" s="106"/>
      <c r="AE24" s="106"/>
      <c r="AF24" s="106"/>
      <c r="AG24" s="106"/>
      <c r="AH24" s="77" t="s">
        <v>6</v>
      </c>
      <c r="AI24" s="77"/>
      <c r="AJ24" s="77"/>
      <c r="AK24" s="77"/>
      <c r="AL24" s="77"/>
      <c r="AM24" s="77"/>
    </row>
    <row r="25" spans="1:39" s="78" customFormat="1" ht="14.25" customHeight="1">
      <c r="A25" s="77"/>
      <c r="B25" s="77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81"/>
      <c r="Y25" s="81"/>
      <c r="Z25" s="81"/>
      <c r="AA25" s="81"/>
      <c r="AB25" s="81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 s="78" customFormat="1" ht="14.25" customHeight="1">
      <c r="A26" s="77"/>
      <c r="B26" s="77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81"/>
      <c r="Y26" s="81"/>
      <c r="Z26" s="81"/>
      <c r="AA26" s="81"/>
      <c r="AB26" s="81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 s="78" customFormat="1" ht="14.25" customHeight="1"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</row>
    <row r="28" spans="1:39" s="78" customFormat="1" ht="14.25" customHeight="1">
      <c r="A28" s="78" t="s">
        <v>61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</row>
    <row r="29" spans="1:39" s="78" customFormat="1" ht="74.400000000000006" customHeight="1">
      <c r="A29" s="104" t="s">
        <v>157</v>
      </c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</row>
    <row r="30" spans="1:39" s="78" customFormat="1"/>
    <row r="31" spans="1:39" s="78" customFormat="1"/>
    <row r="32" spans="1:39" s="78" customFormat="1"/>
    <row r="33" spans="1:37" s="78" customFormat="1">
      <c r="A33" s="1" t="s">
        <v>57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s="78" customFormat="1" ht="6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8" customHeight="1">
      <c r="B35" s="110" t="s">
        <v>7</v>
      </c>
      <c r="C35" s="111"/>
      <c r="D35" s="111"/>
      <c r="E35" s="111"/>
      <c r="F35" s="111"/>
      <c r="G35" s="111"/>
      <c r="H35" s="111"/>
      <c r="I35" s="32"/>
      <c r="J35" s="112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4"/>
    </row>
    <row r="36" spans="1:37" ht="18.75" customHeight="1">
      <c r="B36" s="110" t="s">
        <v>8</v>
      </c>
      <c r="C36" s="111"/>
      <c r="D36" s="111"/>
      <c r="E36" s="111"/>
      <c r="F36" s="111"/>
      <c r="G36" s="111"/>
      <c r="H36" s="111"/>
      <c r="I36" s="32"/>
      <c r="J36" s="112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4"/>
    </row>
    <row r="37" spans="1:37" ht="18.75" customHeight="1">
      <c r="B37" s="115" t="s">
        <v>9</v>
      </c>
      <c r="C37" s="116"/>
      <c r="D37" s="116"/>
      <c r="E37" s="31"/>
      <c r="F37" s="119" t="s">
        <v>10</v>
      </c>
      <c r="G37" s="120"/>
      <c r="H37" s="120"/>
      <c r="I37" s="121"/>
      <c r="J37" s="112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4"/>
    </row>
    <row r="38" spans="1:37" ht="18.75" customHeight="1">
      <c r="B38" s="117"/>
      <c r="C38" s="118"/>
      <c r="D38" s="118"/>
      <c r="E38" s="33"/>
      <c r="F38" s="119" t="s">
        <v>11</v>
      </c>
      <c r="G38" s="120"/>
      <c r="H38" s="120"/>
      <c r="I38" s="121"/>
      <c r="J38" s="112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4"/>
    </row>
    <row r="39" spans="1:37" ht="18.7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86"/>
      <c r="T39" s="86"/>
      <c r="U39" s="87"/>
      <c r="V39" s="87"/>
      <c r="W39" s="87"/>
      <c r="X39" s="86"/>
      <c r="Y39" s="88"/>
      <c r="Z39" s="88"/>
      <c r="AA39" s="88"/>
      <c r="AB39" s="88"/>
      <c r="AC39" s="89"/>
      <c r="AD39" s="89"/>
      <c r="AE39" s="89"/>
      <c r="AF39" s="89"/>
      <c r="AG39" s="89"/>
      <c r="AH39" s="89"/>
      <c r="AI39" s="89"/>
      <c r="AJ39" s="89"/>
      <c r="AK39" s="89"/>
    </row>
    <row r="40" spans="1:37" ht="18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</row>
    <row r="41" spans="1:37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1:37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</row>
    <row r="43" spans="1:37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</row>
    <row r="44" spans="1:37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</row>
    <row r="45" spans="1:37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</row>
  </sheetData>
  <sheetProtection algorithmName="SHA-512" hashValue="QIcZZxTlblb0olL4RZSE66n0Csrx9pI7bYql/cUTWVyYEPf7Y29BrjBTvihv6RyDCDVkKSwV25Ur3fGdQeNSVQ==" saltValue="IZ4nOpfMwJpCXCsinOLquw==" spinCount="100000" sheet="1" objects="1" scenarios="1"/>
  <mergeCells count="31">
    <mergeCell ref="B35:H35"/>
    <mergeCell ref="J35:AK35"/>
    <mergeCell ref="B36:H36"/>
    <mergeCell ref="J36:AK36"/>
    <mergeCell ref="B37:D38"/>
    <mergeCell ref="F37:I37"/>
    <mergeCell ref="J37:AK37"/>
    <mergeCell ref="F38:I38"/>
    <mergeCell ref="J38:AK38"/>
    <mergeCell ref="A15:AL15"/>
    <mergeCell ref="A17:J17"/>
    <mergeCell ref="A18:J18"/>
    <mergeCell ref="A19:J19"/>
    <mergeCell ref="A29:AL29"/>
    <mergeCell ref="K18:R18"/>
    <mergeCell ref="K17:R17"/>
    <mergeCell ref="K19:R19"/>
    <mergeCell ref="AC23:AG23"/>
    <mergeCell ref="AC24:AG24"/>
    <mergeCell ref="C23:AB23"/>
    <mergeCell ref="C24:AB24"/>
    <mergeCell ref="AJ3:AK3"/>
    <mergeCell ref="AG3:AH3"/>
    <mergeCell ref="AD3:AE3"/>
    <mergeCell ref="A5:G5"/>
    <mergeCell ref="U7:AL7"/>
    <mergeCell ref="A13:AM13"/>
    <mergeCell ref="A12:AM12"/>
    <mergeCell ref="U8:AL8"/>
    <mergeCell ref="AA9:AL9"/>
    <mergeCell ref="AA10:AL10"/>
  </mergeCells>
  <phoneticPr fontId="3"/>
  <printOptions horizontalCentered="1"/>
  <pageMargins left="0.70866141732283472" right="0.70866141732283472" top="0.9448818897637796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61"/>
  <sheetViews>
    <sheetView showGridLines="0" showZeros="0" zoomScaleNormal="100" zoomScaleSheetLayoutView="100" workbookViewId="0">
      <selection activeCell="J9" sqref="J9"/>
    </sheetView>
  </sheetViews>
  <sheetFormatPr defaultColWidth="2.21875" defaultRowHeight="13.2"/>
  <cols>
    <col min="1" max="1" width="2.21875" style="2"/>
    <col min="2" max="2" width="3.109375" style="2" customWidth="1"/>
    <col min="3" max="3" width="30.109375" style="2" customWidth="1"/>
    <col min="4" max="4" width="12.88671875" style="2" customWidth="1"/>
    <col min="5" max="5" width="34.77734375" style="2" customWidth="1"/>
    <col min="6" max="6" width="13.88671875" style="2" bestFit="1" customWidth="1"/>
    <col min="7" max="7" width="30" style="2" customWidth="1"/>
    <col min="8" max="8" width="7.6640625" style="2" customWidth="1"/>
    <col min="9" max="9" width="7.33203125" style="2" bestFit="1" customWidth="1"/>
    <col min="10" max="11" width="7.6640625" style="2" customWidth="1"/>
    <col min="12" max="12" width="7.33203125" style="2" bestFit="1" customWidth="1"/>
    <col min="13" max="14" width="7.6640625" style="2" customWidth="1"/>
    <col min="15" max="15" width="7.33203125" style="2" bestFit="1" customWidth="1"/>
    <col min="16" max="16" width="7.5546875" style="2" customWidth="1"/>
    <col min="17" max="17" width="2.109375" style="2" hidden="1" customWidth="1"/>
    <col min="18" max="19" width="2.21875" style="2"/>
    <col min="20" max="20" width="4.33203125" style="2" bestFit="1" customWidth="1"/>
    <col min="21" max="16384" width="2.21875" style="2"/>
  </cols>
  <sheetData>
    <row r="1" spans="2:39">
      <c r="B1" s="2" t="s">
        <v>156</v>
      </c>
    </row>
    <row r="2" spans="2:39">
      <c r="B2" s="25"/>
    </row>
    <row r="3" spans="2:39" ht="18" customHeight="1">
      <c r="B3" s="127" t="s">
        <v>12</v>
      </c>
      <c r="C3" s="124" t="s">
        <v>13</v>
      </c>
      <c r="D3" s="128" t="s">
        <v>70</v>
      </c>
      <c r="E3" s="124" t="s">
        <v>14</v>
      </c>
      <c r="F3" s="124" t="s">
        <v>10</v>
      </c>
      <c r="G3" s="129" t="s">
        <v>15</v>
      </c>
      <c r="H3" s="125" t="s">
        <v>46</v>
      </c>
      <c r="I3" s="125"/>
      <c r="J3" s="126"/>
      <c r="K3" s="125" t="s">
        <v>49</v>
      </c>
      <c r="L3" s="125"/>
      <c r="M3" s="126"/>
      <c r="N3" s="125" t="s">
        <v>47</v>
      </c>
      <c r="O3" s="125"/>
      <c r="P3" s="126"/>
      <c r="Q3" s="122" t="s">
        <v>16</v>
      </c>
    </row>
    <row r="4" spans="2:39" ht="76.2" thickBot="1">
      <c r="B4" s="127"/>
      <c r="C4" s="124"/>
      <c r="D4" s="128"/>
      <c r="E4" s="124"/>
      <c r="F4" s="124"/>
      <c r="G4" s="130"/>
      <c r="H4" s="24" t="s">
        <v>66</v>
      </c>
      <c r="I4" s="24" t="s">
        <v>67</v>
      </c>
      <c r="J4" s="38" t="s">
        <v>17</v>
      </c>
      <c r="K4" s="24" t="s">
        <v>66</v>
      </c>
      <c r="L4" s="24" t="s">
        <v>67</v>
      </c>
      <c r="M4" s="38" t="s">
        <v>17</v>
      </c>
      <c r="N4" s="24" t="s">
        <v>66</v>
      </c>
      <c r="O4" s="24" t="s">
        <v>67</v>
      </c>
      <c r="P4" s="38" t="s">
        <v>17</v>
      </c>
      <c r="Q4" s="123"/>
    </row>
    <row r="5" spans="2:39" ht="28.95" customHeight="1" thickBot="1">
      <c r="B5" s="26">
        <f>ROW()-4</f>
        <v>1</v>
      </c>
      <c r="C5" s="95">
        <f ca="1">IFERROR(INDIRECT("個票"&amp;$B5&amp;"！$t$7"),"")</f>
        <v>0</v>
      </c>
      <c r="D5" s="44">
        <f ca="1">IFERROR(INDIRECT("個票"&amp;$B5&amp;"！$h$7"),"")</f>
        <v>0</v>
      </c>
      <c r="E5" s="95">
        <f ca="1">IFERROR(INDIRECT("個票"&amp;$B5&amp;"！$l$10"),"")</f>
        <v>0</v>
      </c>
      <c r="F5" s="44">
        <f ca="1">IFERROR(INDIRECT("個票"&amp;$B5&amp;"！$w$9"),"")</f>
        <v>0</v>
      </c>
      <c r="G5" s="95" t="str">
        <f ca="1">IFERROR(INDIRECT("個票"&amp;$B5&amp;"！$ｄ$9")&amp;INDIRECT("個票"&amp;$B5&amp;"！$ｈ$9"),"")</f>
        <v/>
      </c>
      <c r="H5" s="29">
        <f ca="1">IFERROR(INDIRECT("個票"&amp;$B5&amp;"！$Y$21"),"")</f>
        <v>0</v>
      </c>
      <c r="I5" s="75">
        <f ca="1">IFERROR(INDIRECT("個票"&amp;$B5&amp;"！$Y$41"),"")</f>
        <v>0</v>
      </c>
      <c r="J5" s="29">
        <f ca="1">SUM(H5,I5)</f>
        <v>0</v>
      </c>
      <c r="K5" s="29">
        <f ca="1">IFERROR(INDIRECT("個票"&amp;$B5&amp;"！$ad$21"),"")</f>
        <v>0</v>
      </c>
      <c r="L5" s="75">
        <f ca="1">IFERROR(INDIRECT("個票"&amp;$B5&amp;"！$ad$41"),"")</f>
        <v>0</v>
      </c>
      <c r="M5" s="29">
        <f ca="1">SUM(K5,L5)</f>
        <v>0</v>
      </c>
      <c r="N5" s="29">
        <f ca="1">IFERROR(INDIRECT("個票"&amp;$B5&amp;"！$ai$21"),"")</f>
        <v>0</v>
      </c>
      <c r="O5" s="75">
        <f ca="1">IFERROR(INDIRECT("個票"&amp;$B5&amp;"！$ai$41"),"")</f>
        <v>0</v>
      </c>
      <c r="P5" s="29">
        <f ca="1">SUM(N5,O5)</f>
        <v>0</v>
      </c>
      <c r="Q5" s="40"/>
      <c r="T5" s="42" t="str">
        <f ca="1">IF(_xlfn.SHEETS()-3=COUNTIF(J5:J47,"&gt;0"),"○","！（本表の事業所数と個票の枚数が一致しません）")</f>
        <v>！（本表の事業所数と個票の枚数が一致しません）</v>
      </c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39"/>
    </row>
    <row r="6" spans="2:39" ht="28.95" customHeight="1">
      <c r="B6" s="26">
        <f t="shared" ref="B6:B44" si="0">ROW()-4</f>
        <v>2</v>
      </c>
      <c r="C6" s="95" t="str">
        <f t="shared" ref="C6:C44" ca="1" si="1">IFERROR(INDIRECT("個票"&amp;$B6&amp;"！$t$7"),"")</f>
        <v/>
      </c>
      <c r="D6" s="44" t="str">
        <f t="shared" ref="D6:D44" ca="1" si="2">IFERROR(INDIRECT("個票"&amp;$B6&amp;"！$h$7"),"")</f>
        <v/>
      </c>
      <c r="E6" s="95" t="str">
        <f t="shared" ref="E6:E44" ca="1" si="3">IFERROR(INDIRECT("個票"&amp;$B6&amp;"！$l$10"),"")</f>
        <v/>
      </c>
      <c r="F6" s="44" t="str">
        <f t="shared" ref="F6:F44" ca="1" si="4">IFERROR(INDIRECT("個票"&amp;$B6&amp;"！$w$9"),"")</f>
        <v/>
      </c>
      <c r="G6" s="95" t="str">
        <f t="shared" ref="G6:G44" ca="1" si="5">IFERROR(INDIRECT("個票"&amp;$B6&amp;"！$ｄ$9")&amp;INDIRECT("個票"&amp;$B6&amp;"！$ｈ$9"),"")</f>
        <v/>
      </c>
      <c r="H6" s="29" t="str">
        <f t="shared" ref="H6:H44" ca="1" si="6">IFERROR(INDIRECT("個票"&amp;$B6&amp;"！$Y$21"),"")</f>
        <v/>
      </c>
      <c r="I6" s="75" t="str">
        <f t="shared" ref="I6:I44" ca="1" si="7">IFERROR(INDIRECT("個票"&amp;$B6&amp;"！$Y$41"),"")</f>
        <v/>
      </c>
      <c r="J6" s="29">
        <f t="shared" ref="J6:J44" ca="1" si="8">SUM(H6,I6)</f>
        <v>0</v>
      </c>
      <c r="K6" s="29" t="str">
        <f t="shared" ref="K6:K44" ca="1" si="9">IFERROR(INDIRECT("個票"&amp;$B6&amp;"！$ad$21"),"")</f>
        <v/>
      </c>
      <c r="L6" s="75" t="str">
        <f t="shared" ref="L6:L44" ca="1" si="10">IFERROR(INDIRECT("個票"&amp;$B6&amp;"！$ad$41"),"")</f>
        <v/>
      </c>
      <c r="M6" s="29">
        <f t="shared" ref="M6:M44" ca="1" si="11">SUM(K6,L6)</f>
        <v>0</v>
      </c>
      <c r="N6" s="29" t="str">
        <f t="shared" ref="N6:N44" ca="1" si="12">IFERROR(INDIRECT("個票"&amp;$B6&amp;"！$ai$21"),"")</f>
        <v/>
      </c>
      <c r="O6" s="75" t="str">
        <f t="shared" ref="O6:O44" ca="1" si="13">IFERROR(INDIRECT("個票"&amp;$B6&amp;"！$ai$41"),"")</f>
        <v/>
      </c>
      <c r="P6" s="29">
        <f ca="1">SUM(N6,O6)</f>
        <v>0</v>
      </c>
      <c r="Q6" s="40"/>
      <c r="T6" s="41" t="s">
        <v>18</v>
      </c>
    </row>
    <row r="7" spans="2:39" ht="28.95" customHeight="1">
      <c r="B7" s="26">
        <f t="shared" si="0"/>
        <v>3</v>
      </c>
      <c r="C7" s="95" t="str">
        <f t="shared" ca="1" si="1"/>
        <v/>
      </c>
      <c r="D7" s="44" t="str">
        <f t="shared" ca="1" si="2"/>
        <v/>
      </c>
      <c r="E7" s="95"/>
      <c r="F7" s="44" t="str">
        <f t="shared" ca="1" si="4"/>
        <v/>
      </c>
      <c r="G7" s="95" t="str">
        <f t="shared" ca="1" si="5"/>
        <v/>
      </c>
      <c r="H7" s="29" t="str">
        <f t="shared" ca="1" si="6"/>
        <v/>
      </c>
      <c r="I7" s="75" t="str">
        <f t="shared" ca="1" si="7"/>
        <v/>
      </c>
      <c r="J7" s="29">
        <f t="shared" ca="1" si="8"/>
        <v>0</v>
      </c>
      <c r="K7" s="29" t="str">
        <f t="shared" ca="1" si="9"/>
        <v/>
      </c>
      <c r="L7" s="75" t="str">
        <f t="shared" ca="1" si="10"/>
        <v/>
      </c>
      <c r="M7" s="29">
        <f t="shared" ca="1" si="11"/>
        <v>0</v>
      </c>
      <c r="N7" s="29" t="str">
        <f t="shared" ca="1" si="12"/>
        <v/>
      </c>
      <c r="O7" s="75" t="str">
        <f t="shared" ca="1" si="13"/>
        <v/>
      </c>
      <c r="P7" s="29">
        <f t="shared" ref="P7:P44" ca="1" si="14">SUM(N7,O7)</f>
        <v>0</v>
      </c>
      <c r="Q7" s="40"/>
      <c r="T7" s="41" t="s">
        <v>19</v>
      </c>
    </row>
    <row r="8" spans="2:39" ht="28.95" customHeight="1">
      <c r="B8" s="26">
        <f t="shared" si="0"/>
        <v>4</v>
      </c>
      <c r="C8" s="95" t="str">
        <f t="shared" ca="1" si="1"/>
        <v/>
      </c>
      <c r="D8" s="44" t="str">
        <f t="shared" ca="1" si="2"/>
        <v/>
      </c>
      <c r="E8" s="95" t="str">
        <f t="shared" ca="1" si="3"/>
        <v/>
      </c>
      <c r="F8" s="44" t="str">
        <f t="shared" ca="1" si="4"/>
        <v/>
      </c>
      <c r="G8" s="95" t="str">
        <f t="shared" ca="1" si="5"/>
        <v/>
      </c>
      <c r="H8" s="29" t="str">
        <f t="shared" ca="1" si="6"/>
        <v/>
      </c>
      <c r="I8" s="75" t="str">
        <f t="shared" ca="1" si="7"/>
        <v/>
      </c>
      <c r="J8" s="29">
        <f t="shared" ca="1" si="8"/>
        <v>0</v>
      </c>
      <c r="K8" s="29" t="str">
        <f t="shared" ca="1" si="9"/>
        <v/>
      </c>
      <c r="L8" s="75" t="str">
        <f t="shared" ca="1" si="10"/>
        <v/>
      </c>
      <c r="M8" s="29">
        <f t="shared" ca="1" si="11"/>
        <v>0</v>
      </c>
      <c r="N8" s="29" t="str">
        <f t="shared" ca="1" si="12"/>
        <v/>
      </c>
      <c r="O8" s="75" t="str">
        <f t="shared" ca="1" si="13"/>
        <v/>
      </c>
      <c r="P8" s="29">
        <f t="shared" ca="1" si="14"/>
        <v>0</v>
      </c>
      <c r="Q8" s="40"/>
    </row>
    <row r="9" spans="2:39" ht="28.95" customHeight="1">
      <c r="B9" s="26">
        <f t="shared" si="0"/>
        <v>5</v>
      </c>
      <c r="C9" s="95" t="str">
        <f t="shared" ca="1" si="1"/>
        <v/>
      </c>
      <c r="D9" s="44" t="str">
        <f t="shared" ca="1" si="2"/>
        <v/>
      </c>
      <c r="E9" s="95" t="str">
        <f t="shared" ca="1" si="3"/>
        <v/>
      </c>
      <c r="F9" s="44" t="str">
        <f t="shared" ca="1" si="4"/>
        <v/>
      </c>
      <c r="G9" s="95" t="str">
        <f t="shared" ca="1" si="5"/>
        <v/>
      </c>
      <c r="H9" s="29" t="str">
        <f t="shared" ca="1" si="6"/>
        <v/>
      </c>
      <c r="I9" s="75" t="str">
        <f t="shared" ca="1" si="7"/>
        <v/>
      </c>
      <c r="J9" s="29">
        <f t="shared" ca="1" si="8"/>
        <v>0</v>
      </c>
      <c r="K9" s="29" t="str">
        <f t="shared" ca="1" si="9"/>
        <v/>
      </c>
      <c r="L9" s="75" t="str">
        <f t="shared" ca="1" si="10"/>
        <v/>
      </c>
      <c r="M9" s="29">
        <f t="shared" ca="1" si="11"/>
        <v>0</v>
      </c>
      <c r="N9" s="29" t="str">
        <f t="shared" ca="1" si="12"/>
        <v/>
      </c>
      <c r="O9" s="75" t="str">
        <f t="shared" ca="1" si="13"/>
        <v/>
      </c>
      <c r="P9" s="29">
        <f t="shared" ca="1" si="14"/>
        <v>0</v>
      </c>
      <c r="Q9" s="40"/>
    </row>
    <row r="10" spans="2:39" ht="28.95" customHeight="1">
      <c r="B10" s="26">
        <f t="shared" si="0"/>
        <v>6</v>
      </c>
      <c r="C10" s="95" t="str">
        <f t="shared" ca="1" si="1"/>
        <v/>
      </c>
      <c r="D10" s="44" t="str">
        <f t="shared" ca="1" si="2"/>
        <v/>
      </c>
      <c r="E10" s="95" t="str">
        <f t="shared" ca="1" si="3"/>
        <v/>
      </c>
      <c r="F10" s="44" t="str">
        <f t="shared" ca="1" si="4"/>
        <v/>
      </c>
      <c r="G10" s="95" t="str">
        <f t="shared" ca="1" si="5"/>
        <v/>
      </c>
      <c r="H10" s="29" t="str">
        <f t="shared" ca="1" si="6"/>
        <v/>
      </c>
      <c r="I10" s="75" t="str">
        <f t="shared" ca="1" si="7"/>
        <v/>
      </c>
      <c r="J10" s="29">
        <f t="shared" ca="1" si="8"/>
        <v>0</v>
      </c>
      <c r="K10" s="29" t="str">
        <f t="shared" ca="1" si="9"/>
        <v/>
      </c>
      <c r="L10" s="75" t="str">
        <f t="shared" ca="1" si="10"/>
        <v/>
      </c>
      <c r="M10" s="29">
        <f t="shared" ca="1" si="11"/>
        <v>0</v>
      </c>
      <c r="N10" s="29" t="str">
        <f t="shared" ca="1" si="12"/>
        <v/>
      </c>
      <c r="O10" s="75" t="str">
        <f t="shared" ca="1" si="13"/>
        <v/>
      </c>
      <c r="P10" s="29">
        <f t="shared" ca="1" si="14"/>
        <v>0</v>
      </c>
      <c r="Q10" s="40"/>
    </row>
    <row r="11" spans="2:39" ht="28.95" customHeight="1">
      <c r="B11" s="26">
        <f t="shared" si="0"/>
        <v>7</v>
      </c>
      <c r="C11" s="95" t="str">
        <f t="shared" ca="1" si="1"/>
        <v/>
      </c>
      <c r="D11" s="44" t="str">
        <f t="shared" ca="1" si="2"/>
        <v/>
      </c>
      <c r="E11" s="95" t="str">
        <f t="shared" ca="1" si="3"/>
        <v/>
      </c>
      <c r="F11" s="44" t="str">
        <f t="shared" ca="1" si="4"/>
        <v/>
      </c>
      <c r="G11" s="95" t="str">
        <f t="shared" ca="1" si="5"/>
        <v/>
      </c>
      <c r="H11" s="29" t="str">
        <f t="shared" ca="1" si="6"/>
        <v/>
      </c>
      <c r="I11" s="75" t="str">
        <f t="shared" ca="1" si="7"/>
        <v/>
      </c>
      <c r="J11" s="29">
        <f t="shared" ca="1" si="8"/>
        <v>0</v>
      </c>
      <c r="K11" s="29" t="str">
        <f t="shared" ca="1" si="9"/>
        <v/>
      </c>
      <c r="L11" s="75" t="str">
        <f t="shared" ca="1" si="10"/>
        <v/>
      </c>
      <c r="M11" s="29">
        <f t="shared" ca="1" si="11"/>
        <v>0</v>
      </c>
      <c r="N11" s="29" t="str">
        <f t="shared" ca="1" si="12"/>
        <v/>
      </c>
      <c r="O11" s="75" t="str">
        <f t="shared" ca="1" si="13"/>
        <v/>
      </c>
      <c r="P11" s="29">
        <f t="shared" ca="1" si="14"/>
        <v>0</v>
      </c>
      <c r="Q11" s="40"/>
    </row>
    <row r="12" spans="2:39" ht="28.95" customHeight="1">
      <c r="B12" s="26">
        <f t="shared" si="0"/>
        <v>8</v>
      </c>
      <c r="C12" s="95" t="str">
        <f t="shared" ca="1" si="1"/>
        <v/>
      </c>
      <c r="D12" s="44" t="str">
        <f t="shared" ca="1" si="2"/>
        <v/>
      </c>
      <c r="E12" s="95" t="str">
        <f t="shared" ca="1" si="3"/>
        <v/>
      </c>
      <c r="F12" s="44" t="str">
        <f t="shared" ca="1" si="4"/>
        <v/>
      </c>
      <c r="G12" s="95" t="str">
        <f t="shared" ca="1" si="5"/>
        <v/>
      </c>
      <c r="H12" s="29" t="str">
        <f t="shared" ca="1" si="6"/>
        <v/>
      </c>
      <c r="I12" s="75" t="str">
        <f t="shared" ca="1" si="7"/>
        <v/>
      </c>
      <c r="J12" s="29">
        <f t="shared" ca="1" si="8"/>
        <v>0</v>
      </c>
      <c r="K12" s="29" t="str">
        <f t="shared" ca="1" si="9"/>
        <v/>
      </c>
      <c r="L12" s="75" t="str">
        <f t="shared" ca="1" si="10"/>
        <v/>
      </c>
      <c r="M12" s="29">
        <f t="shared" ca="1" si="11"/>
        <v>0</v>
      </c>
      <c r="N12" s="29" t="str">
        <f t="shared" ca="1" si="12"/>
        <v/>
      </c>
      <c r="O12" s="75" t="str">
        <f t="shared" ca="1" si="13"/>
        <v/>
      </c>
      <c r="P12" s="29">
        <f t="shared" ca="1" si="14"/>
        <v>0</v>
      </c>
      <c r="Q12" s="40"/>
    </row>
    <row r="13" spans="2:39" ht="28.95" customHeight="1">
      <c r="B13" s="26">
        <f t="shared" si="0"/>
        <v>9</v>
      </c>
      <c r="C13" s="95" t="str">
        <f t="shared" ca="1" si="1"/>
        <v/>
      </c>
      <c r="D13" s="44" t="str">
        <f t="shared" ca="1" si="2"/>
        <v/>
      </c>
      <c r="E13" s="95" t="str">
        <f t="shared" ca="1" si="3"/>
        <v/>
      </c>
      <c r="F13" s="44" t="str">
        <f t="shared" ca="1" si="4"/>
        <v/>
      </c>
      <c r="G13" s="95" t="str">
        <f t="shared" ca="1" si="5"/>
        <v/>
      </c>
      <c r="H13" s="29" t="str">
        <f t="shared" ca="1" si="6"/>
        <v/>
      </c>
      <c r="I13" s="75" t="str">
        <f t="shared" ca="1" si="7"/>
        <v/>
      </c>
      <c r="J13" s="29">
        <f t="shared" ca="1" si="8"/>
        <v>0</v>
      </c>
      <c r="K13" s="29" t="str">
        <f t="shared" ca="1" si="9"/>
        <v/>
      </c>
      <c r="L13" s="75" t="str">
        <f t="shared" ca="1" si="10"/>
        <v/>
      </c>
      <c r="M13" s="29">
        <f t="shared" ca="1" si="11"/>
        <v>0</v>
      </c>
      <c r="N13" s="29" t="str">
        <f t="shared" ca="1" si="12"/>
        <v/>
      </c>
      <c r="O13" s="75" t="str">
        <f t="shared" ca="1" si="13"/>
        <v/>
      </c>
      <c r="P13" s="29">
        <f t="shared" ca="1" si="14"/>
        <v>0</v>
      </c>
      <c r="Q13" s="40"/>
    </row>
    <row r="14" spans="2:39" ht="28.95" customHeight="1">
      <c r="B14" s="26">
        <f t="shared" si="0"/>
        <v>10</v>
      </c>
      <c r="C14" s="95" t="str">
        <f t="shared" ca="1" si="1"/>
        <v/>
      </c>
      <c r="D14" s="44" t="str">
        <f t="shared" ca="1" si="2"/>
        <v/>
      </c>
      <c r="E14" s="95" t="str">
        <f t="shared" ca="1" si="3"/>
        <v/>
      </c>
      <c r="F14" s="44" t="str">
        <f t="shared" ca="1" si="4"/>
        <v/>
      </c>
      <c r="G14" s="95" t="str">
        <f t="shared" ca="1" si="5"/>
        <v/>
      </c>
      <c r="H14" s="29" t="str">
        <f t="shared" ca="1" si="6"/>
        <v/>
      </c>
      <c r="I14" s="75" t="str">
        <f t="shared" ca="1" si="7"/>
        <v/>
      </c>
      <c r="J14" s="29">
        <f t="shared" ca="1" si="8"/>
        <v>0</v>
      </c>
      <c r="K14" s="29" t="str">
        <f t="shared" ca="1" si="9"/>
        <v/>
      </c>
      <c r="L14" s="75" t="str">
        <f t="shared" ca="1" si="10"/>
        <v/>
      </c>
      <c r="M14" s="29">
        <f t="shared" ca="1" si="11"/>
        <v>0</v>
      </c>
      <c r="N14" s="29" t="str">
        <f t="shared" ca="1" si="12"/>
        <v/>
      </c>
      <c r="O14" s="75" t="str">
        <f t="shared" ca="1" si="13"/>
        <v/>
      </c>
      <c r="P14" s="29">
        <f t="shared" ca="1" si="14"/>
        <v>0</v>
      </c>
      <c r="Q14" s="40"/>
    </row>
    <row r="15" spans="2:39" ht="28.95" customHeight="1">
      <c r="B15" s="26">
        <f t="shared" si="0"/>
        <v>11</v>
      </c>
      <c r="C15" s="95" t="str">
        <f t="shared" ca="1" si="1"/>
        <v/>
      </c>
      <c r="D15" s="44" t="str">
        <f t="shared" ca="1" si="2"/>
        <v/>
      </c>
      <c r="E15" s="95" t="str">
        <f t="shared" ca="1" si="3"/>
        <v/>
      </c>
      <c r="F15" s="44" t="str">
        <f t="shared" ca="1" si="4"/>
        <v/>
      </c>
      <c r="G15" s="95" t="str">
        <f t="shared" ca="1" si="5"/>
        <v/>
      </c>
      <c r="H15" s="29" t="str">
        <f t="shared" ca="1" si="6"/>
        <v/>
      </c>
      <c r="I15" s="75" t="str">
        <f t="shared" ca="1" si="7"/>
        <v/>
      </c>
      <c r="J15" s="29">
        <f t="shared" ca="1" si="8"/>
        <v>0</v>
      </c>
      <c r="K15" s="29" t="str">
        <f t="shared" ca="1" si="9"/>
        <v/>
      </c>
      <c r="L15" s="75" t="str">
        <f t="shared" ca="1" si="10"/>
        <v/>
      </c>
      <c r="M15" s="29">
        <f t="shared" ca="1" si="11"/>
        <v>0</v>
      </c>
      <c r="N15" s="29" t="str">
        <f t="shared" ca="1" si="12"/>
        <v/>
      </c>
      <c r="O15" s="75" t="str">
        <f t="shared" ca="1" si="13"/>
        <v/>
      </c>
      <c r="P15" s="29">
        <f t="shared" ca="1" si="14"/>
        <v>0</v>
      </c>
      <c r="Q15" s="40"/>
    </row>
    <row r="16" spans="2:39" ht="28.95" customHeight="1">
      <c r="B16" s="26">
        <f t="shared" si="0"/>
        <v>12</v>
      </c>
      <c r="C16" s="95" t="str">
        <f t="shared" ca="1" si="1"/>
        <v/>
      </c>
      <c r="D16" s="44" t="str">
        <f t="shared" ca="1" si="2"/>
        <v/>
      </c>
      <c r="E16" s="95" t="str">
        <f t="shared" ca="1" si="3"/>
        <v/>
      </c>
      <c r="F16" s="44" t="str">
        <f t="shared" ca="1" si="4"/>
        <v/>
      </c>
      <c r="G16" s="95" t="str">
        <f t="shared" ca="1" si="5"/>
        <v/>
      </c>
      <c r="H16" s="29" t="str">
        <f t="shared" ca="1" si="6"/>
        <v/>
      </c>
      <c r="I16" s="75" t="str">
        <f t="shared" ca="1" si="7"/>
        <v/>
      </c>
      <c r="J16" s="29">
        <f t="shared" ca="1" si="8"/>
        <v>0</v>
      </c>
      <c r="K16" s="29" t="str">
        <f t="shared" ca="1" si="9"/>
        <v/>
      </c>
      <c r="L16" s="75" t="str">
        <f t="shared" ca="1" si="10"/>
        <v/>
      </c>
      <c r="M16" s="29">
        <f t="shared" ca="1" si="11"/>
        <v>0</v>
      </c>
      <c r="N16" s="29" t="str">
        <f t="shared" ca="1" si="12"/>
        <v/>
      </c>
      <c r="O16" s="75" t="str">
        <f t="shared" ca="1" si="13"/>
        <v/>
      </c>
      <c r="P16" s="29">
        <f t="shared" ca="1" si="14"/>
        <v>0</v>
      </c>
      <c r="Q16" s="40"/>
    </row>
    <row r="17" spans="2:17" ht="28.95" customHeight="1">
      <c r="B17" s="26">
        <f t="shared" si="0"/>
        <v>13</v>
      </c>
      <c r="C17" s="95" t="str">
        <f t="shared" ca="1" si="1"/>
        <v/>
      </c>
      <c r="D17" s="44" t="str">
        <f t="shared" ca="1" si="2"/>
        <v/>
      </c>
      <c r="E17" s="95" t="str">
        <f t="shared" ca="1" si="3"/>
        <v/>
      </c>
      <c r="F17" s="44" t="str">
        <f t="shared" ca="1" si="4"/>
        <v/>
      </c>
      <c r="G17" s="95" t="str">
        <f t="shared" ca="1" si="5"/>
        <v/>
      </c>
      <c r="H17" s="29" t="str">
        <f t="shared" ca="1" si="6"/>
        <v/>
      </c>
      <c r="I17" s="75" t="str">
        <f t="shared" ca="1" si="7"/>
        <v/>
      </c>
      <c r="J17" s="29">
        <f t="shared" ca="1" si="8"/>
        <v>0</v>
      </c>
      <c r="K17" s="29" t="str">
        <f t="shared" ca="1" si="9"/>
        <v/>
      </c>
      <c r="L17" s="75" t="str">
        <f t="shared" ca="1" si="10"/>
        <v/>
      </c>
      <c r="M17" s="29">
        <f t="shared" ca="1" si="11"/>
        <v>0</v>
      </c>
      <c r="N17" s="29" t="str">
        <f t="shared" ca="1" si="12"/>
        <v/>
      </c>
      <c r="O17" s="75" t="str">
        <f t="shared" ca="1" si="13"/>
        <v/>
      </c>
      <c r="P17" s="29">
        <f t="shared" ca="1" si="14"/>
        <v>0</v>
      </c>
      <c r="Q17" s="40"/>
    </row>
    <row r="18" spans="2:17" ht="28.95" customHeight="1">
      <c r="B18" s="26">
        <f t="shared" si="0"/>
        <v>14</v>
      </c>
      <c r="C18" s="95" t="str">
        <f t="shared" ca="1" si="1"/>
        <v/>
      </c>
      <c r="D18" s="44" t="str">
        <f t="shared" ca="1" si="2"/>
        <v/>
      </c>
      <c r="E18" s="95" t="str">
        <f t="shared" ca="1" si="3"/>
        <v/>
      </c>
      <c r="F18" s="44" t="str">
        <f t="shared" ca="1" si="4"/>
        <v/>
      </c>
      <c r="G18" s="95" t="str">
        <f t="shared" ca="1" si="5"/>
        <v/>
      </c>
      <c r="H18" s="29" t="str">
        <f t="shared" ca="1" si="6"/>
        <v/>
      </c>
      <c r="I18" s="75" t="str">
        <f t="shared" ca="1" si="7"/>
        <v/>
      </c>
      <c r="J18" s="29">
        <f t="shared" ca="1" si="8"/>
        <v>0</v>
      </c>
      <c r="K18" s="29" t="str">
        <f t="shared" ca="1" si="9"/>
        <v/>
      </c>
      <c r="L18" s="75" t="str">
        <f t="shared" ca="1" si="10"/>
        <v/>
      </c>
      <c r="M18" s="29">
        <f t="shared" ca="1" si="11"/>
        <v>0</v>
      </c>
      <c r="N18" s="29" t="str">
        <f t="shared" ca="1" si="12"/>
        <v/>
      </c>
      <c r="O18" s="75" t="str">
        <f t="shared" ca="1" si="13"/>
        <v/>
      </c>
      <c r="P18" s="29">
        <f t="shared" ca="1" si="14"/>
        <v>0</v>
      </c>
      <c r="Q18" s="40"/>
    </row>
    <row r="19" spans="2:17" ht="28.95" customHeight="1">
      <c r="B19" s="26">
        <f t="shared" si="0"/>
        <v>15</v>
      </c>
      <c r="C19" s="95" t="str">
        <f t="shared" ca="1" si="1"/>
        <v/>
      </c>
      <c r="D19" s="44" t="str">
        <f t="shared" ca="1" si="2"/>
        <v/>
      </c>
      <c r="E19" s="95" t="str">
        <f t="shared" ca="1" si="3"/>
        <v/>
      </c>
      <c r="F19" s="44" t="str">
        <f t="shared" ca="1" si="4"/>
        <v/>
      </c>
      <c r="G19" s="95" t="str">
        <f t="shared" ca="1" si="5"/>
        <v/>
      </c>
      <c r="H19" s="29" t="str">
        <f t="shared" ca="1" si="6"/>
        <v/>
      </c>
      <c r="I19" s="75" t="str">
        <f t="shared" ca="1" si="7"/>
        <v/>
      </c>
      <c r="J19" s="29">
        <f t="shared" ref="J19:J26" ca="1" si="15">SUM(H19,I19)</f>
        <v>0</v>
      </c>
      <c r="K19" s="29" t="str">
        <f t="shared" ca="1" si="9"/>
        <v/>
      </c>
      <c r="L19" s="75" t="str">
        <f t="shared" ca="1" si="10"/>
        <v/>
      </c>
      <c r="M19" s="29">
        <f t="shared" ref="M19:M26" ca="1" si="16">SUM(K19,L19)</f>
        <v>0</v>
      </c>
      <c r="N19" s="29" t="str">
        <f t="shared" ca="1" si="12"/>
        <v/>
      </c>
      <c r="O19" s="75" t="str">
        <f t="shared" ca="1" si="13"/>
        <v/>
      </c>
      <c r="P19" s="29">
        <f t="shared" ref="P19:P26" ca="1" si="17">SUM(N19,O19)</f>
        <v>0</v>
      </c>
      <c r="Q19" s="40"/>
    </row>
    <row r="20" spans="2:17" ht="28.95" customHeight="1">
      <c r="B20" s="26">
        <f t="shared" si="0"/>
        <v>16</v>
      </c>
      <c r="C20" s="95" t="str">
        <f t="shared" ca="1" si="1"/>
        <v/>
      </c>
      <c r="D20" s="44" t="str">
        <f t="shared" ca="1" si="2"/>
        <v/>
      </c>
      <c r="E20" s="95" t="str">
        <f t="shared" ca="1" si="3"/>
        <v/>
      </c>
      <c r="F20" s="44" t="str">
        <f t="shared" ca="1" si="4"/>
        <v/>
      </c>
      <c r="G20" s="95" t="str">
        <f t="shared" ca="1" si="5"/>
        <v/>
      </c>
      <c r="H20" s="29" t="str">
        <f t="shared" ca="1" si="6"/>
        <v/>
      </c>
      <c r="I20" s="75" t="str">
        <f t="shared" ca="1" si="7"/>
        <v/>
      </c>
      <c r="J20" s="29">
        <f t="shared" ca="1" si="15"/>
        <v>0</v>
      </c>
      <c r="K20" s="29" t="str">
        <f t="shared" ca="1" si="9"/>
        <v/>
      </c>
      <c r="L20" s="75" t="str">
        <f t="shared" ca="1" si="10"/>
        <v/>
      </c>
      <c r="M20" s="29">
        <f t="shared" ca="1" si="16"/>
        <v>0</v>
      </c>
      <c r="N20" s="29" t="str">
        <f t="shared" ca="1" si="12"/>
        <v/>
      </c>
      <c r="O20" s="75" t="str">
        <f t="shared" ca="1" si="13"/>
        <v/>
      </c>
      <c r="P20" s="29">
        <f t="shared" ca="1" si="17"/>
        <v>0</v>
      </c>
      <c r="Q20" s="40"/>
    </row>
    <row r="21" spans="2:17" ht="28.95" customHeight="1">
      <c r="B21" s="26">
        <f t="shared" si="0"/>
        <v>17</v>
      </c>
      <c r="C21" s="95" t="str">
        <f t="shared" ca="1" si="1"/>
        <v/>
      </c>
      <c r="D21" s="44" t="str">
        <f t="shared" ca="1" si="2"/>
        <v/>
      </c>
      <c r="E21" s="95" t="str">
        <f t="shared" ca="1" si="3"/>
        <v/>
      </c>
      <c r="F21" s="44" t="str">
        <f t="shared" ca="1" si="4"/>
        <v/>
      </c>
      <c r="G21" s="95" t="str">
        <f t="shared" ca="1" si="5"/>
        <v/>
      </c>
      <c r="H21" s="29" t="str">
        <f t="shared" ca="1" si="6"/>
        <v/>
      </c>
      <c r="I21" s="75" t="str">
        <f t="shared" ca="1" si="7"/>
        <v/>
      </c>
      <c r="J21" s="29">
        <f t="shared" ca="1" si="15"/>
        <v>0</v>
      </c>
      <c r="K21" s="29" t="str">
        <f t="shared" ca="1" si="9"/>
        <v/>
      </c>
      <c r="L21" s="75" t="str">
        <f t="shared" ca="1" si="10"/>
        <v/>
      </c>
      <c r="M21" s="29">
        <f t="shared" ca="1" si="16"/>
        <v>0</v>
      </c>
      <c r="N21" s="29" t="str">
        <f t="shared" ca="1" si="12"/>
        <v/>
      </c>
      <c r="O21" s="75" t="str">
        <f t="shared" ca="1" si="13"/>
        <v/>
      </c>
      <c r="P21" s="29">
        <f t="shared" ca="1" si="17"/>
        <v>0</v>
      </c>
      <c r="Q21" s="40"/>
    </row>
    <row r="22" spans="2:17" ht="28.95" customHeight="1">
      <c r="B22" s="26">
        <f t="shared" si="0"/>
        <v>18</v>
      </c>
      <c r="C22" s="95" t="str">
        <f t="shared" ca="1" si="1"/>
        <v/>
      </c>
      <c r="D22" s="44" t="str">
        <f t="shared" ca="1" si="2"/>
        <v/>
      </c>
      <c r="E22" s="95" t="str">
        <f t="shared" ca="1" si="3"/>
        <v/>
      </c>
      <c r="F22" s="44" t="str">
        <f t="shared" ca="1" si="4"/>
        <v/>
      </c>
      <c r="G22" s="95" t="str">
        <f t="shared" ca="1" si="5"/>
        <v/>
      </c>
      <c r="H22" s="29" t="str">
        <f t="shared" ca="1" si="6"/>
        <v/>
      </c>
      <c r="I22" s="75" t="str">
        <f t="shared" ca="1" si="7"/>
        <v/>
      </c>
      <c r="J22" s="29">
        <f t="shared" ca="1" si="15"/>
        <v>0</v>
      </c>
      <c r="K22" s="29" t="str">
        <f t="shared" ca="1" si="9"/>
        <v/>
      </c>
      <c r="L22" s="75" t="str">
        <f t="shared" ca="1" si="10"/>
        <v/>
      </c>
      <c r="M22" s="29">
        <f t="shared" ca="1" si="16"/>
        <v>0</v>
      </c>
      <c r="N22" s="29" t="str">
        <f t="shared" ca="1" si="12"/>
        <v/>
      </c>
      <c r="O22" s="75" t="str">
        <f t="shared" ca="1" si="13"/>
        <v/>
      </c>
      <c r="P22" s="29">
        <f t="shared" ca="1" si="17"/>
        <v>0</v>
      </c>
      <c r="Q22" s="40"/>
    </row>
    <row r="23" spans="2:17" ht="28.95" customHeight="1">
      <c r="B23" s="26">
        <f t="shared" si="0"/>
        <v>19</v>
      </c>
      <c r="C23" s="95" t="str">
        <f t="shared" ca="1" si="1"/>
        <v/>
      </c>
      <c r="D23" s="44" t="str">
        <f t="shared" ca="1" si="2"/>
        <v/>
      </c>
      <c r="E23" s="95" t="str">
        <f t="shared" ca="1" si="3"/>
        <v/>
      </c>
      <c r="F23" s="44" t="str">
        <f t="shared" ca="1" si="4"/>
        <v/>
      </c>
      <c r="G23" s="95" t="str">
        <f t="shared" ca="1" si="5"/>
        <v/>
      </c>
      <c r="H23" s="29" t="str">
        <f t="shared" ca="1" si="6"/>
        <v/>
      </c>
      <c r="I23" s="75" t="str">
        <f t="shared" ca="1" si="7"/>
        <v/>
      </c>
      <c r="J23" s="29">
        <f t="shared" ca="1" si="15"/>
        <v>0</v>
      </c>
      <c r="K23" s="29" t="str">
        <f t="shared" ca="1" si="9"/>
        <v/>
      </c>
      <c r="L23" s="75" t="str">
        <f t="shared" ca="1" si="10"/>
        <v/>
      </c>
      <c r="M23" s="29">
        <f t="shared" ca="1" si="16"/>
        <v>0</v>
      </c>
      <c r="N23" s="29" t="str">
        <f t="shared" ca="1" si="12"/>
        <v/>
      </c>
      <c r="O23" s="75" t="str">
        <f t="shared" ca="1" si="13"/>
        <v/>
      </c>
      <c r="P23" s="29">
        <f t="shared" ca="1" si="17"/>
        <v>0</v>
      </c>
      <c r="Q23" s="40"/>
    </row>
    <row r="24" spans="2:17" ht="28.95" customHeight="1">
      <c r="B24" s="26">
        <f t="shared" si="0"/>
        <v>20</v>
      </c>
      <c r="C24" s="95" t="str">
        <f t="shared" ca="1" si="1"/>
        <v/>
      </c>
      <c r="D24" s="44" t="str">
        <f t="shared" ca="1" si="2"/>
        <v/>
      </c>
      <c r="E24" s="95" t="str">
        <f t="shared" ca="1" si="3"/>
        <v/>
      </c>
      <c r="F24" s="44" t="str">
        <f t="shared" ca="1" si="4"/>
        <v/>
      </c>
      <c r="G24" s="95" t="str">
        <f t="shared" ca="1" si="5"/>
        <v/>
      </c>
      <c r="H24" s="29" t="str">
        <f t="shared" ca="1" si="6"/>
        <v/>
      </c>
      <c r="I24" s="75" t="str">
        <f t="shared" ca="1" si="7"/>
        <v/>
      </c>
      <c r="J24" s="29">
        <f t="shared" ca="1" si="15"/>
        <v>0</v>
      </c>
      <c r="K24" s="29" t="str">
        <f t="shared" ca="1" si="9"/>
        <v/>
      </c>
      <c r="L24" s="75" t="str">
        <f t="shared" ca="1" si="10"/>
        <v/>
      </c>
      <c r="M24" s="29">
        <f t="shared" ca="1" si="16"/>
        <v>0</v>
      </c>
      <c r="N24" s="29" t="str">
        <f t="shared" ca="1" si="12"/>
        <v/>
      </c>
      <c r="O24" s="75" t="str">
        <f t="shared" ca="1" si="13"/>
        <v/>
      </c>
      <c r="P24" s="29">
        <f t="shared" ca="1" si="17"/>
        <v>0</v>
      </c>
      <c r="Q24" s="40"/>
    </row>
    <row r="25" spans="2:17" ht="28.95" customHeight="1">
      <c r="B25" s="26">
        <f t="shared" si="0"/>
        <v>21</v>
      </c>
      <c r="C25" s="95" t="str">
        <f t="shared" ca="1" si="1"/>
        <v/>
      </c>
      <c r="D25" s="44" t="str">
        <f t="shared" ca="1" si="2"/>
        <v/>
      </c>
      <c r="E25" s="95" t="str">
        <f t="shared" ca="1" si="3"/>
        <v/>
      </c>
      <c r="F25" s="44" t="str">
        <f t="shared" ca="1" si="4"/>
        <v/>
      </c>
      <c r="G25" s="95" t="str">
        <f t="shared" ca="1" si="5"/>
        <v/>
      </c>
      <c r="H25" s="29" t="str">
        <f t="shared" ca="1" si="6"/>
        <v/>
      </c>
      <c r="I25" s="75" t="str">
        <f t="shared" ca="1" si="7"/>
        <v/>
      </c>
      <c r="J25" s="29">
        <f t="shared" ca="1" si="15"/>
        <v>0</v>
      </c>
      <c r="K25" s="29" t="str">
        <f t="shared" ca="1" si="9"/>
        <v/>
      </c>
      <c r="L25" s="75" t="str">
        <f t="shared" ca="1" si="10"/>
        <v/>
      </c>
      <c r="M25" s="29">
        <f t="shared" ca="1" si="16"/>
        <v>0</v>
      </c>
      <c r="N25" s="29" t="str">
        <f t="shared" ca="1" si="12"/>
        <v/>
      </c>
      <c r="O25" s="75" t="str">
        <f t="shared" ca="1" si="13"/>
        <v/>
      </c>
      <c r="P25" s="29">
        <f t="shared" ca="1" si="17"/>
        <v>0</v>
      </c>
      <c r="Q25" s="40"/>
    </row>
    <row r="26" spans="2:17" ht="28.95" customHeight="1">
      <c r="B26" s="26">
        <f t="shared" si="0"/>
        <v>22</v>
      </c>
      <c r="C26" s="95" t="str">
        <f t="shared" ca="1" si="1"/>
        <v/>
      </c>
      <c r="D26" s="44" t="str">
        <f t="shared" ca="1" si="2"/>
        <v/>
      </c>
      <c r="E26" s="95" t="str">
        <f t="shared" ca="1" si="3"/>
        <v/>
      </c>
      <c r="F26" s="44" t="str">
        <f t="shared" ca="1" si="4"/>
        <v/>
      </c>
      <c r="G26" s="95" t="str">
        <f t="shared" ca="1" si="5"/>
        <v/>
      </c>
      <c r="H26" s="29" t="str">
        <f t="shared" ca="1" si="6"/>
        <v/>
      </c>
      <c r="I26" s="75" t="str">
        <f t="shared" ca="1" si="7"/>
        <v/>
      </c>
      <c r="J26" s="29">
        <f t="shared" ca="1" si="15"/>
        <v>0</v>
      </c>
      <c r="K26" s="29" t="str">
        <f t="shared" ca="1" si="9"/>
        <v/>
      </c>
      <c r="L26" s="75" t="str">
        <f t="shared" ca="1" si="10"/>
        <v/>
      </c>
      <c r="M26" s="29">
        <f t="shared" ca="1" si="16"/>
        <v>0</v>
      </c>
      <c r="N26" s="29" t="str">
        <f t="shared" ca="1" si="12"/>
        <v/>
      </c>
      <c r="O26" s="75" t="str">
        <f t="shared" ca="1" si="13"/>
        <v/>
      </c>
      <c r="P26" s="29">
        <f t="shared" ca="1" si="17"/>
        <v>0</v>
      </c>
      <c r="Q26" s="40"/>
    </row>
    <row r="27" spans="2:17" ht="28.95" customHeight="1">
      <c r="B27" s="26">
        <f t="shared" si="0"/>
        <v>23</v>
      </c>
      <c r="C27" s="95" t="str">
        <f t="shared" ca="1" si="1"/>
        <v/>
      </c>
      <c r="D27" s="44" t="str">
        <f t="shared" ca="1" si="2"/>
        <v/>
      </c>
      <c r="E27" s="95" t="str">
        <f t="shared" ca="1" si="3"/>
        <v/>
      </c>
      <c r="F27" s="44" t="str">
        <f t="shared" ca="1" si="4"/>
        <v/>
      </c>
      <c r="G27" s="95" t="str">
        <f t="shared" ca="1" si="5"/>
        <v/>
      </c>
      <c r="H27" s="29" t="str">
        <f t="shared" ca="1" si="6"/>
        <v/>
      </c>
      <c r="I27" s="75" t="str">
        <f t="shared" ca="1" si="7"/>
        <v/>
      </c>
      <c r="J27" s="29">
        <f t="shared" ref="J27:J43" ca="1" si="18">SUM(H27,I27)</f>
        <v>0</v>
      </c>
      <c r="K27" s="29" t="str">
        <f t="shared" ca="1" si="9"/>
        <v/>
      </c>
      <c r="L27" s="75" t="str">
        <f t="shared" ca="1" si="10"/>
        <v/>
      </c>
      <c r="M27" s="29">
        <f t="shared" ref="M27:M43" ca="1" si="19">SUM(K27,L27)</f>
        <v>0</v>
      </c>
      <c r="N27" s="29" t="str">
        <f t="shared" ca="1" si="12"/>
        <v/>
      </c>
      <c r="O27" s="75" t="str">
        <f t="shared" ca="1" si="13"/>
        <v/>
      </c>
      <c r="P27" s="29">
        <f t="shared" ref="P27:P43" ca="1" si="20">SUM(N27,O27)</f>
        <v>0</v>
      </c>
      <c r="Q27" s="40"/>
    </row>
    <row r="28" spans="2:17" ht="28.95" customHeight="1">
      <c r="B28" s="26">
        <f t="shared" si="0"/>
        <v>24</v>
      </c>
      <c r="C28" s="95" t="str">
        <f t="shared" ca="1" si="1"/>
        <v/>
      </c>
      <c r="D28" s="44" t="str">
        <f t="shared" ca="1" si="2"/>
        <v/>
      </c>
      <c r="E28" s="95" t="str">
        <f t="shared" ca="1" si="3"/>
        <v/>
      </c>
      <c r="F28" s="44" t="str">
        <f t="shared" ca="1" si="4"/>
        <v/>
      </c>
      <c r="G28" s="95" t="str">
        <f t="shared" ca="1" si="5"/>
        <v/>
      </c>
      <c r="H28" s="29" t="str">
        <f t="shared" ca="1" si="6"/>
        <v/>
      </c>
      <c r="I28" s="75" t="str">
        <f t="shared" ca="1" si="7"/>
        <v/>
      </c>
      <c r="J28" s="29">
        <f t="shared" ca="1" si="18"/>
        <v>0</v>
      </c>
      <c r="K28" s="29" t="str">
        <f t="shared" ca="1" si="9"/>
        <v/>
      </c>
      <c r="L28" s="75" t="str">
        <f t="shared" ca="1" si="10"/>
        <v/>
      </c>
      <c r="M28" s="29">
        <f t="shared" ca="1" si="19"/>
        <v>0</v>
      </c>
      <c r="N28" s="29" t="str">
        <f t="shared" ca="1" si="12"/>
        <v/>
      </c>
      <c r="O28" s="75" t="str">
        <f t="shared" ca="1" si="13"/>
        <v/>
      </c>
      <c r="P28" s="29">
        <f t="shared" ca="1" si="20"/>
        <v>0</v>
      </c>
      <c r="Q28" s="40"/>
    </row>
    <row r="29" spans="2:17" ht="28.95" customHeight="1">
      <c r="B29" s="26">
        <f t="shared" si="0"/>
        <v>25</v>
      </c>
      <c r="C29" s="95" t="str">
        <f t="shared" ca="1" si="1"/>
        <v/>
      </c>
      <c r="D29" s="44" t="str">
        <f t="shared" ca="1" si="2"/>
        <v/>
      </c>
      <c r="E29" s="95" t="str">
        <f t="shared" ca="1" si="3"/>
        <v/>
      </c>
      <c r="F29" s="44" t="str">
        <f t="shared" ca="1" si="4"/>
        <v/>
      </c>
      <c r="G29" s="95" t="str">
        <f t="shared" ca="1" si="5"/>
        <v/>
      </c>
      <c r="H29" s="29" t="str">
        <f t="shared" ca="1" si="6"/>
        <v/>
      </c>
      <c r="I29" s="75" t="str">
        <f t="shared" ca="1" si="7"/>
        <v/>
      </c>
      <c r="J29" s="29">
        <f t="shared" ca="1" si="18"/>
        <v>0</v>
      </c>
      <c r="K29" s="29" t="str">
        <f t="shared" ca="1" si="9"/>
        <v/>
      </c>
      <c r="L29" s="75" t="str">
        <f t="shared" ca="1" si="10"/>
        <v/>
      </c>
      <c r="M29" s="29">
        <f t="shared" ca="1" si="19"/>
        <v>0</v>
      </c>
      <c r="N29" s="29" t="str">
        <f t="shared" ca="1" si="12"/>
        <v/>
      </c>
      <c r="O29" s="75" t="str">
        <f t="shared" ca="1" si="13"/>
        <v/>
      </c>
      <c r="P29" s="29">
        <f t="shared" ca="1" si="20"/>
        <v>0</v>
      </c>
      <c r="Q29" s="40"/>
    </row>
    <row r="30" spans="2:17" ht="28.95" customHeight="1">
      <c r="B30" s="26">
        <f t="shared" si="0"/>
        <v>26</v>
      </c>
      <c r="C30" s="95" t="str">
        <f t="shared" ca="1" si="1"/>
        <v/>
      </c>
      <c r="D30" s="44" t="str">
        <f t="shared" ca="1" si="2"/>
        <v/>
      </c>
      <c r="E30" s="95" t="str">
        <f t="shared" ca="1" si="3"/>
        <v/>
      </c>
      <c r="F30" s="44" t="str">
        <f t="shared" ca="1" si="4"/>
        <v/>
      </c>
      <c r="G30" s="95" t="str">
        <f t="shared" ca="1" si="5"/>
        <v/>
      </c>
      <c r="H30" s="29" t="str">
        <f t="shared" ca="1" si="6"/>
        <v/>
      </c>
      <c r="I30" s="75" t="str">
        <f t="shared" ca="1" si="7"/>
        <v/>
      </c>
      <c r="J30" s="29">
        <f t="shared" ca="1" si="18"/>
        <v>0</v>
      </c>
      <c r="K30" s="29" t="str">
        <f t="shared" ca="1" si="9"/>
        <v/>
      </c>
      <c r="L30" s="75" t="str">
        <f t="shared" ca="1" si="10"/>
        <v/>
      </c>
      <c r="M30" s="29">
        <f t="shared" ca="1" si="19"/>
        <v>0</v>
      </c>
      <c r="N30" s="29" t="str">
        <f t="shared" ca="1" si="12"/>
        <v/>
      </c>
      <c r="O30" s="75" t="str">
        <f t="shared" ca="1" si="13"/>
        <v/>
      </c>
      <c r="P30" s="29">
        <f t="shared" ca="1" si="20"/>
        <v>0</v>
      </c>
      <c r="Q30" s="40"/>
    </row>
    <row r="31" spans="2:17" ht="28.95" customHeight="1">
      <c r="B31" s="26">
        <f t="shared" si="0"/>
        <v>27</v>
      </c>
      <c r="C31" s="95" t="str">
        <f t="shared" ca="1" si="1"/>
        <v/>
      </c>
      <c r="D31" s="44" t="str">
        <f t="shared" ca="1" si="2"/>
        <v/>
      </c>
      <c r="E31" s="95" t="str">
        <f t="shared" ca="1" si="3"/>
        <v/>
      </c>
      <c r="F31" s="44" t="str">
        <f t="shared" ca="1" si="4"/>
        <v/>
      </c>
      <c r="G31" s="95" t="str">
        <f t="shared" ca="1" si="5"/>
        <v/>
      </c>
      <c r="H31" s="29" t="str">
        <f t="shared" ca="1" si="6"/>
        <v/>
      </c>
      <c r="I31" s="75" t="str">
        <f t="shared" ca="1" si="7"/>
        <v/>
      </c>
      <c r="J31" s="29">
        <f t="shared" ca="1" si="18"/>
        <v>0</v>
      </c>
      <c r="K31" s="29" t="str">
        <f t="shared" ca="1" si="9"/>
        <v/>
      </c>
      <c r="L31" s="75" t="str">
        <f t="shared" ca="1" si="10"/>
        <v/>
      </c>
      <c r="M31" s="29">
        <f t="shared" ca="1" si="19"/>
        <v>0</v>
      </c>
      <c r="N31" s="29" t="str">
        <f t="shared" ca="1" si="12"/>
        <v/>
      </c>
      <c r="O31" s="75" t="str">
        <f t="shared" ca="1" si="13"/>
        <v/>
      </c>
      <c r="P31" s="29">
        <f t="shared" ca="1" si="20"/>
        <v>0</v>
      </c>
      <c r="Q31" s="40"/>
    </row>
    <row r="32" spans="2:17" ht="28.95" customHeight="1">
      <c r="B32" s="26">
        <f t="shared" si="0"/>
        <v>28</v>
      </c>
      <c r="C32" s="95" t="str">
        <f t="shared" ca="1" si="1"/>
        <v/>
      </c>
      <c r="D32" s="44" t="str">
        <f t="shared" ca="1" si="2"/>
        <v/>
      </c>
      <c r="E32" s="95" t="str">
        <f t="shared" ca="1" si="3"/>
        <v/>
      </c>
      <c r="F32" s="44" t="str">
        <f t="shared" ca="1" si="4"/>
        <v/>
      </c>
      <c r="G32" s="95" t="str">
        <f t="shared" ca="1" si="5"/>
        <v/>
      </c>
      <c r="H32" s="29" t="str">
        <f t="shared" ca="1" si="6"/>
        <v/>
      </c>
      <c r="I32" s="75" t="str">
        <f t="shared" ca="1" si="7"/>
        <v/>
      </c>
      <c r="J32" s="29">
        <f t="shared" ca="1" si="18"/>
        <v>0</v>
      </c>
      <c r="K32" s="29" t="str">
        <f t="shared" ca="1" si="9"/>
        <v/>
      </c>
      <c r="L32" s="75" t="str">
        <f t="shared" ca="1" si="10"/>
        <v/>
      </c>
      <c r="M32" s="29">
        <f t="shared" ca="1" si="19"/>
        <v>0</v>
      </c>
      <c r="N32" s="29" t="str">
        <f t="shared" ca="1" si="12"/>
        <v/>
      </c>
      <c r="O32" s="75" t="str">
        <f t="shared" ca="1" si="13"/>
        <v/>
      </c>
      <c r="P32" s="29">
        <f t="shared" ca="1" si="20"/>
        <v>0</v>
      </c>
      <c r="Q32" s="40"/>
    </row>
    <row r="33" spans="2:17" ht="28.95" customHeight="1">
      <c r="B33" s="26">
        <f t="shared" si="0"/>
        <v>29</v>
      </c>
      <c r="C33" s="95" t="str">
        <f t="shared" ca="1" si="1"/>
        <v/>
      </c>
      <c r="D33" s="44" t="str">
        <f t="shared" ca="1" si="2"/>
        <v/>
      </c>
      <c r="E33" s="95" t="str">
        <f t="shared" ca="1" si="3"/>
        <v/>
      </c>
      <c r="F33" s="44" t="str">
        <f t="shared" ca="1" si="4"/>
        <v/>
      </c>
      <c r="G33" s="95" t="str">
        <f t="shared" ca="1" si="5"/>
        <v/>
      </c>
      <c r="H33" s="29" t="str">
        <f t="shared" ca="1" si="6"/>
        <v/>
      </c>
      <c r="I33" s="75" t="str">
        <f t="shared" ca="1" si="7"/>
        <v/>
      </c>
      <c r="J33" s="29">
        <f t="shared" ca="1" si="18"/>
        <v>0</v>
      </c>
      <c r="K33" s="29" t="str">
        <f t="shared" ca="1" si="9"/>
        <v/>
      </c>
      <c r="L33" s="75" t="str">
        <f t="shared" ca="1" si="10"/>
        <v/>
      </c>
      <c r="M33" s="29">
        <f t="shared" ca="1" si="19"/>
        <v>0</v>
      </c>
      <c r="N33" s="29" t="str">
        <f t="shared" ca="1" si="12"/>
        <v/>
      </c>
      <c r="O33" s="75" t="str">
        <f t="shared" ca="1" si="13"/>
        <v/>
      </c>
      <c r="P33" s="29">
        <f t="shared" ca="1" si="20"/>
        <v>0</v>
      </c>
      <c r="Q33" s="40"/>
    </row>
    <row r="34" spans="2:17" ht="28.95" customHeight="1">
      <c r="B34" s="26">
        <f t="shared" si="0"/>
        <v>30</v>
      </c>
      <c r="C34" s="95" t="str">
        <f t="shared" ca="1" si="1"/>
        <v/>
      </c>
      <c r="D34" s="44" t="str">
        <f t="shared" ca="1" si="2"/>
        <v/>
      </c>
      <c r="E34" s="95" t="str">
        <f t="shared" ca="1" si="3"/>
        <v/>
      </c>
      <c r="F34" s="44" t="str">
        <f t="shared" ca="1" si="4"/>
        <v/>
      </c>
      <c r="G34" s="95" t="str">
        <f t="shared" ca="1" si="5"/>
        <v/>
      </c>
      <c r="H34" s="29" t="str">
        <f t="shared" ca="1" si="6"/>
        <v/>
      </c>
      <c r="I34" s="75" t="str">
        <f t="shared" ca="1" si="7"/>
        <v/>
      </c>
      <c r="J34" s="29">
        <f t="shared" ca="1" si="18"/>
        <v>0</v>
      </c>
      <c r="K34" s="29" t="str">
        <f t="shared" ca="1" si="9"/>
        <v/>
      </c>
      <c r="L34" s="75" t="str">
        <f t="shared" ca="1" si="10"/>
        <v/>
      </c>
      <c r="M34" s="29">
        <f t="shared" ca="1" si="19"/>
        <v>0</v>
      </c>
      <c r="N34" s="29" t="str">
        <f t="shared" ca="1" si="12"/>
        <v/>
      </c>
      <c r="O34" s="75" t="str">
        <f t="shared" ca="1" si="13"/>
        <v/>
      </c>
      <c r="P34" s="29">
        <f t="shared" ca="1" si="20"/>
        <v>0</v>
      </c>
      <c r="Q34" s="40"/>
    </row>
    <row r="35" spans="2:17" ht="28.95" customHeight="1">
      <c r="B35" s="26">
        <f t="shared" si="0"/>
        <v>31</v>
      </c>
      <c r="C35" s="95" t="str">
        <f t="shared" ca="1" si="1"/>
        <v/>
      </c>
      <c r="D35" s="44" t="str">
        <f t="shared" ca="1" si="2"/>
        <v/>
      </c>
      <c r="E35" s="95" t="str">
        <f t="shared" ca="1" si="3"/>
        <v/>
      </c>
      <c r="F35" s="44" t="str">
        <f t="shared" ca="1" si="4"/>
        <v/>
      </c>
      <c r="G35" s="95" t="str">
        <f t="shared" ca="1" si="5"/>
        <v/>
      </c>
      <c r="H35" s="29" t="str">
        <f t="shared" ca="1" si="6"/>
        <v/>
      </c>
      <c r="I35" s="75" t="str">
        <f t="shared" ca="1" si="7"/>
        <v/>
      </c>
      <c r="J35" s="29">
        <f t="shared" ca="1" si="18"/>
        <v>0</v>
      </c>
      <c r="K35" s="29" t="str">
        <f t="shared" ca="1" si="9"/>
        <v/>
      </c>
      <c r="L35" s="75" t="str">
        <f t="shared" ca="1" si="10"/>
        <v/>
      </c>
      <c r="M35" s="29">
        <f t="shared" ca="1" si="19"/>
        <v>0</v>
      </c>
      <c r="N35" s="29" t="str">
        <f t="shared" ca="1" si="12"/>
        <v/>
      </c>
      <c r="O35" s="75" t="str">
        <f t="shared" ca="1" si="13"/>
        <v/>
      </c>
      <c r="P35" s="29">
        <f t="shared" ca="1" si="20"/>
        <v>0</v>
      </c>
      <c r="Q35" s="40"/>
    </row>
    <row r="36" spans="2:17" ht="28.95" customHeight="1">
      <c r="B36" s="26">
        <f t="shared" si="0"/>
        <v>32</v>
      </c>
      <c r="C36" s="95" t="str">
        <f t="shared" ca="1" si="1"/>
        <v/>
      </c>
      <c r="D36" s="44" t="str">
        <f t="shared" ca="1" si="2"/>
        <v/>
      </c>
      <c r="E36" s="95" t="str">
        <f t="shared" ca="1" si="3"/>
        <v/>
      </c>
      <c r="F36" s="44" t="str">
        <f t="shared" ca="1" si="4"/>
        <v/>
      </c>
      <c r="G36" s="95" t="str">
        <f t="shared" ca="1" si="5"/>
        <v/>
      </c>
      <c r="H36" s="29" t="str">
        <f t="shared" ca="1" si="6"/>
        <v/>
      </c>
      <c r="I36" s="75" t="str">
        <f t="shared" ca="1" si="7"/>
        <v/>
      </c>
      <c r="J36" s="29">
        <f t="shared" ref="J36" ca="1" si="21">SUM(H36,I36)</f>
        <v>0</v>
      </c>
      <c r="K36" s="29" t="str">
        <f t="shared" ca="1" si="9"/>
        <v/>
      </c>
      <c r="L36" s="75" t="str">
        <f t="shared" ca="1" si="10"/>
        <v/>
      </c>
      <c r="M36" s="29">
        <f t="shared" ref="M36" ca="1" si="22">SUM(K36,L36)</f>
        <v>0</v>
      </c>
      <c r="N36" s="29" t="str">
        <f t="shared" ca="1" si="12"/>
        <v/>
      </c>
      <c r="O36" s="75" t="str">
        <f t="shared" ca="1" si="13"/>
        <v/>
      </c>
      <c r="P36" s="29">
        <f t="shared" ref="P36" ca="1" si="23">SUM(N36,O36)</f>
        <v>0</v>
      </c>
      <c r="Q36" s="40"/>
    </row>
    <row r="37" spans="2:17" ht="28.95" customHeight="1">
      <c r="B37" s="26">
        <f t="shared" si="0"/>
        <v>33</v>
      </c>
      <c r="C37" s="95" t="str">
        <f t="shared" ca="1" si="1"/>
        <v/>
      </c>
      <c r="D37" s="44" t="str">
        <f t="shared" ca="1" si="2"/>
        <v/>
      </c>
      <c r="E37" s="95" t="str">
        <f t="shared" ca="1" si="3"/>
        <v/>
      </c>
      <c r="F37" s="44" t="str">
        <f t="shared" ca="1" si="4"/>
        <v/>
      </c>
      <c r="G37" s="95" t="str">
        <f t="shared" ca="1" si="5"/>
        <v/>
      </c>
      <c r="H37" s="29" t="str">
        <f t="shared" ca="1" si="6"/>
        <v/>
      </c>
      <c r="I37" s="75" t="str">
        <f t="shared" ca="1" si="7"/>
        <v/>
      </c>
      <c r="J37" s="29">
        <f t="shared" ca="1" si="18"/>
        <v>0</v>
      </c>
      <c r="K37" s="29" t="str">
        <f t="shared" ca="1" si="9"/>
        <v/>
      </c>
      <c r="L37" s="75" t="str">
        <f t="shared" ca="1" si="10"/>
        <v/>
      </c>
      <c r="M37" s="29">
        <f t="shared" ca="1" si="19"/>
        <v>0</v>
      </c>
      <c r="N37" s="29" t="str">
        <f t="shared" ca="1" si="12"/>
        <v/>
      </c>
      <c r="O37" s="75" t="str">
        <f t="shared" ca="1" si="13"/>
        <v/>
      </c>
      <c r="P37" s="29">
        <f t="shared" ca="1" si="20"/>
        <v>0</v>
      </c>
      <c r="Q37" s="40"/>
    </row>
    <row r="38" spans="2:17" ht="28.95" customHeight="1">
      <c r="B38" s="26">
        <f t="shared" si="0"/>
        <v>34</v>
      </c>
      <c r="C38" s="95" t="str">
        <f t="shared" ca="1" si="1"/>
        <v/>
      </c>
      <c r="D38" s="44" t="str">
        <f t="shared" ca="1" si="2"/>
        <v/>
      </c>
      <c r="E38" s="95" t="str">
        <f t="shared" ca="1" si="3"/>
        <v/>
      </c>
      <c r="F38" s="44" t="str">
        <f t="shared" ca="1" si="4"/>
        <v/>
      </c>
      <c r="G38" s="95" t="str">
        <f t="shared" ca="1" si="5"/>
        <v/>
      </c>
      <c r="H38" s="29" t="str">
        <f t="shared" ca="1" si="6"/>
        <v/>
      </c>
      <c r="I38" s="75" t="str">
        <f t="shared" ca="1" si="7"/>
        <v/>
      </c>
      <c r="J38" s="29">
        <f t="shared" ca="1" si="18"/>
        <v>0</v>
      </c>
      <c r="K38" s="29" t="str">
        <f t="shared" ca="1" si="9"/>
        <v/>
      </c>
      <c r="L38" s="75" t="str">
        <f t="shared" ca="1" si="10"/>
        <v/>
      </c>
      <c r="M38" s="29">
        <f t="shared" ca="1" si="19"/>
        <v>0</v>
      </c>
      <c r="N38" s="29" t="str">
        <f t="shared" ca="1" si="12"/>
        <v/>
      </c>
      <c r="O38" s="75" t="str">
        <f t="shared" ca="1" si="13"/>
        <v/>
      </c>
      <c r="P38" s="29">
        <f t="shared" ca="1" si="20"/>
        <v>0</v>
      </c>
      <c r="Q38" s="40"/>
    </row>
    <row r="39" spans="2:17" ht="28.95" customHeight="1">
      <c r="B39" s="26">
        <f t="shared" si="0"/>
        <v>35</v>
      </c>
      <c r="C39" s="95" t="str">
        <f t="shared" ca="1" si="1"/>
        <v/>
      </c>
      <c r="D39" s="44" t="str">
        <f t="shared" ca="1" si="2"/>
        <v/>
      </c>
      <c r="E39" s="95" t="str">
        <f t="shared" ca="1" si="3"/>
        <v/>
      </c>
      <c r="F39" s="44" t="str">
        <f t="shared" ca="1" si="4"/>
        <v/>
      </c>
      <c r="G39" s="95" t="str">
        <f t="shared" ca="1" si="5"/>
        <v/>
      </c>
      <c r="H39" s="29" t="str">
        <f t="shared" ca="1" si="6"/>
        <v/>
      </c>
      <c r="I39" s="75" t="str">
        <f t="shared" ca="1" si="7"/>
        <v/>
      </c>
      <c r="J39" s="29">
        <f t="shared" ca="1" si="18"/>
        <v>0</v>
      </c>
      <c r="K39" s="29" t="str">
        <f t="shared" ca="1" si="9"/>
        <v/>
      </c>
      <c r="L39" s="75" t="str">
        <f t="shared" ca="1" si="10"/>
        <v/>
      </c>
      <c r="M39" s="29">
        <f t="shared" ca="1" si="19"/>
        <v>0</v>
      </c>
      <c r="N39" s="29" t="str">
        <f t="shared" ca="1" si="12"/>
        <v/>
      </c>
      <c r="O39" s="75" t="str">
        <f t="shared" ca="1" si="13"/>
        <v/>
      </c>
      <c r="P39" s="29">
        <f t="shared" ca="1" si="20"/>
        <v>0</v>
      </c>
      <c r="Q39" s="40"/>
    </row>
    <row r="40" spans="2:17" ht="28.95" customHeight="1">
      <c r="B40" s="26">
        <f t="shared" si="0"/>
        <v>36</v>
      </c>
      <c r="C40" s="95" t="str">
        <f t="shared" ca="1" si="1"/>
        <v/>
      </c>
      <c r="D40" s="44" t="str">
        <f t="shared" ca="1" si="2"/>
        <v/>
      </c>
      <c r="E40" s="95" t="str">
        <f t="shared" ca="1" si="3"/>
        <v/>
      </c>
      <c r="F40" s="44" t="str">
        <f t="shared" ca="1" si="4"/>
        <v/>
      </c>
      <c r="G40" s="95" t="str">
        <f t="shared" ca="1" si="5"/>
        <v/>
      </c>
      <c r="H40" s="29" t="str">
        <f t="shared" ca="1" si="6"/>
        <v/>
      </c>
      <c r="I40" s="75" t="str">
        <f t="shared" ca="1" si="7"/>
        <v/>
      </c>
      <c r="J40" s="29">
        <f t="shared" ca="1" si="18"/>
        <v>0</v>
      </c>
      <c r="K40" s="29" t="str">
        <f t="shared" ca="1" si="9"/>
        <v/>
      </c>
      <c r="L40" s="75" t="str">
        <f t="shared" ca="1" si="10"/>
        <v/>
      </c>
      <c r="M40" s="29">
        <f t="shared" ca="1" si="19"/>
        <v>0</v>
      </c>
      <c r="N40" s="29" t="str">
        <f t="shared" ca="1" si="12"/>
        <v/>
      </c>
      <c r="O40" s="75" t="str">
        <f t="shared" ca="1" si="13"/>
        <v/>
      </c>
      <c r="P40" s="29">
        <f t="shared" ca="1" si="20"/>
        <v>0</v>
      </c>
      <c r="Q40" s="40"/>
    </row>
    <row r="41" spans="2:17" ht="28.95" customHeight="1">
      <c r="B41" s="26">
        <f t="shared" si="0"/>
        <v>37</v>
      </c>
      <c r="C41" s="95" t="str">
        <f t="shared" ca="1" si="1"/>
        <v/>
      </c>
      <c r="D41" s="44" t="str">
        <f t="shared" ca="1" si="2"/>
        <v/>
      </c>
      <c r="E41" s="95" t="str">
        <f t="shared" ca="1" si="3"/>
        <v/>
      </c>
      <c r="F41" s="44" t="str">
        <f t="shared" ca="1" si="4"/>
        <v/>
      </c>
      <c r="G41" s="95" t="str">
        <f t="shared" ca="1" si="5"/>
        <v/>
      </c>
      <c r="H41" s="29" t="str">
        <f t="shared" ca="1" si="6"/>
        <v/>
      </c>
      <c r="I41" s="75" t="str">
        <f t="shared" ca="1" si="7"/>
        <v/>
      </c>
      <c r="J41" s="29">
        <f t="shared" ca="1" si="18"/>
        <v>0</v>
      </c>
      <c r="K41" s="29" t="str">
        <f t="shared" ca="1" si="9"/>
        <v/>
      </c>
      <c r="L41" s="75" t="str">
        <f t="shared" ca="1" si="10"/>
        <v/>
      </c>
      <c r="M41" s="29">
        <f t="shared" ca="1" si="19"/>
        <v>0</v>
      </c>
      <c r="N41" s="29" t="str">
        <f t="shared" ca="1" si="12"/>
        <v/>
      </c>
      <c r="O41" s="75" t="str">
        <f t="shared" ca="1" si="13"/>
        <v/>
      </c>
      <c r="P41" s="29">
        <f t="shared" ca="1" si="20"/>
        <v>0</v>
      </c>
      <c r="Q41" s="40"/>
    </row>
    <row r="42" spans="2:17" ht="28.95" customHeight="1">
      <c r="B42" s="26">
        <f t="shared" si="0"/>
        <v>38</v>
      </c>
      <c r="C42" s="95" t="str">
        <f t="shared" ca="1" si="1"/>
        <v/>
      </c>
      <c r="D42" s="44" t="str">
        <f t="shared" ca="1" si="2"/>
        <v/>
      </c>
      <c r="E42" s="95" t="str">
        <f t="shared" ca="1" si="3"/>
        <v/>
      </c>
      <c r="F42" s="44" t="str">
        <f t="shared" ca="1" si="4"/>
        <v/>
      </c>
      <c r="G42" s="95" t="str">
        <f t="shared" ca="1" si="5"/>
        <v/>
      </c>
      <c r="H42" s="29" t="str">
        <f t="shared" ca="1" si="6"/>
        <v/>
      </c>
      <c r="I42" s="75" t="str">
        <f t="shared" ca="1" si="7"/>
        <v/>
      </c>
      <c r="J42" s="29">
        <f t="shared" ca="1" si="18"/>
        <v>0</v>
      </c>
      <c r="K42" s="29" t="str">
        <f t="shared" ca="1" si="9"/>
        <v/>
      </c>
      <c r="L42" s="75" t="str">
        <f t="shared" ca="1" si="10"/>
        <v/>
      </c>
      <c r="M42" s="29">
        <f t="shared" ca="1" si="19"/>
        <v>0</v>
      </c>
      <c r="N42" s="29" t="str">
        <f t="shared" ca="1" si="12"/>
        <v/>
      </c>
      <c r="O42" s="75" t="str">
        <f t="shared" ca="1" si="13"/>
        <v/>
      </c>
      <c r="P42" s="29">
        <f t="shared" ca="1" si="20"/>
        <v>0</v>
      </c>
      <c r="Q42" s="40"/>
    </row>
    <row r="43" spans="2:17" ht="28.95" customHeight="1">
      <c r="B43" s="26">
        <f t="shared" si="0"/>
        <v>39</v>
      </c>
      <c r="C43" s="95" t="str">
        <f t="shared" ca="1" si="1"/>
        <v/>
      </c>
      <c r="D43" s="44" t="str">
        <f t="shared" ca="1" si="2"/>
        <v/>
      </c>
      <c r="E43" s="95" t="str">
        <f t="shared" ca="1" si="3"/>
        <v/>
      </c>
      <c r="F43" s="44" t="str">
        <f t="shared" ca="1" si="4"/>
        <v/>
      </c>
      <c r="G43" s="95" t="str">
        <f t="shared" ca="1" si="5"/>
        <v/>
      </c>
      <c r="H43" s="29" t="str">
        <f t="shared" ca="1" si="6"/>
        <v/>
      </c>
      <c r="I43" s="75" t="str">
        <f t="shared" ca="1" si="7"/>
        <v/>
      </c>
      <c r="J43" s="29">
        <f t="shared" ca="1" si="18"/>
        <v>0</v>
      </c>
      <c r="K43" s="29" t="str">
        <f t="shared" ca="1" si="9"/>
        <v/>
      </c>
      <c r="L43" s="75" t="str">
        <f t="shared" ca="1" si="10"/>
        <v/>
      </c>
      <c r="M43" s="29">
        <f t="shared" ca="1" si="19"/>
        <v>0</v>
      </c>
      <c r="N43" s="29" t="str">
        <f t="shared" ca="1" si="12"/>
        <v/>
      </c>
      <c r="O43" s="75" t="str">
        <f t="shared" ca="1" si="13"/>
        <v/>
      </c>
      <c r="P43" s="29">
        <f t="shared" ca="1" si="20"/>
        <v>0</v>
      </c>
      <c r="Q43" s="40"/>
    </row>
    <row r="44" spans="2:17" ht="28.95" customHeight="1">
      <c r="B44" s="26">
        <f t="shared" si="0"/>
        <v>40</v>
      </c>
      <c r="C44" s="95" t="str">
        <f t="shared" ca="1" si="1"/>
        <v/>
      </c>
      <c r="D44" s="44" t="str">
        <f t="shared" ca="1" si="2"/>
        <v/>
      </c>
      <c r="E44" s="95" t="str">
        <f t="shared" ca="1" si="3"/>
        <v/>
      </c>
      <c r="F44" s="44" t="str">
        <f t="shared" ca="1" si="4"/>
        <v/>
      </c>
      <c r="G44" s="95" t="str">
        <f t="shared" ca="1" si="5"/>
        <v/>
      </c>
      <c r="H44" s="29" t="str">
        <f t="shared" ca="1" si="6"/>
        <v/>
      </c>
      <c r="I44" s="75" t="str">
        <f t="shared" ca="1" si="7"/>
        <v/>
      </c>
      <c r="J44" s="29">
        <f t="shared" ca="1" si="8"/>
        <v>0</v>
      </c>
      <c r="K44" s="29" t="str">
        <f t="shared" ca="1" si="9"/>
        <v/>
      </c>
      <c r="L44" s="75" t="str">
        <f t="shared" ca="1" si="10"/>
        <v/>
      </c>
      <c r="M44" s="29">
        <f t="shared" ca="1" si="11"/>
        <v>0</v>
      </c>
      <c r="N44" s="29" t="str">
        <f t="shared" ca="1" si="12"/>
        <v/>
      </c>
      <c r="O44" s="75" t="str">
        <f t="shared" ca="1" si="13"/>
        <v/>
      </c>
      <c r="P44" s="29">
        <f t="shared" ca="1" si="14"/>
        <v>0</v>
      </c>
      <c r="Q44" s="40"/>
    </row>
    <row r="45" spans="2:17" ht="11.25" hidden="1" customHeight="1"/>
    <row r="46" spans="2:17" s="83" customFormat="1" hidden="1">
      <c r="B46" s="3" t="s">
        <v>38</v>
      </c>
      <c r="C46" s="2"/>
      <c r="D46" s="2"/>
    </row>
    <row r="47" spans="2:17" s="83" customFormat="1" ht="16.5" hidden="1" customHeight="1">
      <c r="B47" s="27"/>
      <c r="C47" s="3" t="s">
        <v>20</v>
      </c>
      <c r="D47" s="2"/>
    </row>
    <row r="48" spans="2:17" s="83" customFormat="1" ht="16.5" customHeight="1">
      <c r="B48" s="27"/>
      <c r="C48" s="3"/>
      <c r="D48" s="2"/>
    </row>
    <row r="49" spans="2:4" s="83" customFormat="1" ht="16.5" customHeight="1">
      <c r="B49" s="5"/>
      <c r="C49" s="28"/>
      <c r="D49" s="2"/>
    </row>
    <row r="50" spans="2:4" s="83" customFormat="1" ht="16.5" customHeight="1">
      <c r="B50" s="5"/>
      <c r="C50" s="28"/>
      <c r="D50" s="2"/>
    </row>
    <row r="51" spans="2:4" s="83" customFormat="1" ht="22.5" customHeight="1"/>
    <row r="52" spans="2:4" s="83" customFormat="1" ht="22.5" customHeight="1"/>
    <row r="53" spans="2:4" s="83" customFormat="1" ht="22.5" customHeight="1"/>
    <row r="54" spans="2:4" s="83" customFormat="1" ht="22.5" customHeight="1"/>
    <row r="55" spans="2:4" s="83" customFormat="1" ht="22.5" customHeight="1"/>
    <row r="56" spans="2:4" s="83" customFormat="1" ht="22.5" customHeight="1"/>
    <row r="57" spans="2:4" s="83" customFormat="1" ht="22.5" customHeight="1"/>
    <row r="58" spans="2:4" s="83" customFormat="1" ht="22.5" customHeight="1"/>
    <row r="59" spans="2:4" s="83" customFormat="1" ht="22.5" customHeight="1"/>
    <row r="60" spans="2:4" s="83" customFormat="1" ht="22.5" customHeight="1"/>
    <row r="61" spans="2:4" s="83" customFormat="1" ht="22.5" customHeight="1"/>
  </sheetData>
  <sheetProtection algorithmName="SHA-512" hashValue="gXKWSp/nRfDdkxBqd+qL7T4c+f20vYg98aC7xuYZLd73K7CwfeZue0BPG9K93vHDvkQysszy6BnJwDGTsMq00A==" saltValue="IdtF2Z1P+XEdPdWNbYSFPA==" spinCount="100000" sheet="1" objects="1" scenarios="1"/>
  <mergeCells count="10">
    <mergeCell ref="Q3:Q4"/>
    <mergeCell ref="F3:F4"/>
    <mergeCell ref="H3:J3"/>
    <mergeCell ref="B3:B4"/>
    <mergeCell ref="D3:D4"/>
    <mergeCell ref="C3:C4"/>
    <mergeCell ref="E3:E4"/>
    <mergeCell ref="G3:G4"/>
    <mergeCell ref="K3:M3"/>
    <mergeCell ref="N3:P3"/>
  </mergeCells>
  <phoneticPr fontId="3"/>
  <dataValidations count="2">
    <dataValidation type="list" allowBlank="1" showInputMessage="1" showErrorMessage="1" sqref="Q5:Q44" xr:uid="{00000000-0002-0000-0200-000000000000}">
      <formula1>"可"</formula1>
    </dataValidation>
    <dataValidation type="list" allowBlank="1" showInputMessage="1" showErrorMessage="1" sqref="E5:E44" xr:uid="{00000000-0002-0000-0200-000001000000}">
      <formula1>#REF!</formula1>
    </dataValidation>
  </dataValidations>
  <printOptions horizontalCentered="1"/>
  <pageMargins left="0.19685039370078741" right="0.19685039370078741" top="0.59055118110236227" bottom="0.39370078740157483" header="0" footer="0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53"/>
  <sheetViews>
    <sheetView showGridLines="0" showZeros="0" zoomScaleNormal="100" zoomScaleSheetLayoutView="100" workbookViewId="0">
      <selection activeCell="M46" sqref="M46:AM46"/>
    </sheetView>
  </sheetViews>
  <sheetFormatPr defaultColWidth="2.21875" defaultRowHeight="13.2"/>
  <cols>
    <col min="1" max="1" width="2.21875" style="2" customWidth="1"/>
    <col min="2" max="7" width="2.21875" style="2"/>
    <col min="8" max="19" width="2.33203125" style="2" bestFit="1" customWidth="1"/>
    <col min="20" max="34" width="2.21875" style="2"/>
    <col min="35" max="35" width="2.44140625" style="2" bestFit="1" customWidth="1"/>
    <col min="36" max="40" width="2.21875" style="2"/>
    <col min="41" max="47" width="2.21875" style="2" hidden="1" customWidth="1"/>
    <col min="48" max="16384" width="2.21875" style="2"/>
  </cols>
  <sheetData>
    <row r="1" spans="1:48">
      <c r="A1" s="2" t="s">
        <v>62</v>
      </c>
    </row>
    <row r="2" spans="1:48" ht="7.5" customHeight="1"/>
    <row r="3" spans="1:48">
      <c r="A3" s="192" t="s">
        <v>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4"/>
    </row>
    <row r="4" spans="1:48" s="47" customFormat="1" ht="9" customHeight="1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</row>
    <row r="5" spans="1:48">
      <c r="A5" s="170" t="s">
        <v>21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2"/>
    </row>
    <row r="6" spans="1:48" s="47" customFormat="1" ht="4.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</row>
    <row r="7" spans="1:48" ht="28.95" customHeight="1">
      <c r="A7" s="146" t="s">
        <v>70</v>
      </c>
      <c r="B7" s="147"/>
      <c r="C7" s="147"/>
      <c r="D7" s="147"/>
      <c r="E7" s="147"/>
      <c r="F7" s="147"/>
      <c r="G7" s="148"/>
      <c r="H7" s="214"/>
      <c r="I7" s="215"/>
      <c r="J7" s="215"/>
      <c r="K7" s="215"/>
      <c r="L7" s="215"/>
      <c r="M7" s="215"/>
      <c r="N7" s="216"/>
      <c r="O7" s="146" t="s">
        <v>22</v>
      </c>
      <c r="P7" s="147"/>
      <c r="Q7" s="147"/>
      <c r="R7" s="147"/>
      <c r="S7" s="148"/>
      <c r="T7" s="184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6"/>
    </row>
    <row r="8" spans="1:48">
      <c r="A8" s="195" t="s">
        <v>23</v>
      </c>
      <c r="B8" s="196"/>
      <c r="C8" s="197"/>
      <c r="D8" s="146" t="s">
        <v>24</v>
      </c>
      <c r="E8" s="147"/>
      <c r="F8" s="147"/>
      <c r="G8" s="148"/>
      <c r="H8" s="146" t="s">
        <v>15</v>
      </c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8"/>
      <c r="T8" s="195" t="s">
        <v>25</v>
      </c>
      <c r="U8" s="196"/>
      <c r="V8" s="197"/>
      <c r="W8" s="146" t="s">
        <v>10</v>
      </c>
      <c r="X8" s="147"/>
      <c r="Y8" s="147"/>
      <c r="Z8" s="147"/>
      <c r="AA8" s="147"/>
      <c r="AB8" s="147"/>
      <c r="AC8" s="147"/>
      <c r="AD8" s="147"/>
      <c r="AE8" s="147"/>
      <c r="AF8" s="148"/>
      <c r="AG8" s="202" t="s">
        <v>26</v>
      </c>
      <c r="AH8" s="203"/>
      <c r="AI8" s="203"/>
      <c r="AJ8" s="203"/>
      <c r="AK8" s="203"/>
      <c r="AL8" s="203"/>
      <c r="AM8" s="204"/>
    </row>
    <row r="9" spans="1:48" ht="28.95" customHeight="1">
      <c r="A9" s="198"/>
      <c r="B9" s="157"/>
      <c r="C9" s="123"/>
      <c r="D9" s="199"/>
      <c r="E9" s="200"/>
      <c r="F9" s="200"/>
      <c r="G9" s="201"/>
      <c r="H9" s="205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7"/>
      <c r="T9" s="198"/>
      <c r="U9" s="157"/>
      <c r="V9" s="123"/>
      <c r="W9" s="208"/>
      <c r="X9" s="209"/>
      <c r="Y9" s="209"/>
      <c r="Z9" s="209"/>
      <c r="AA9" s="209"/>
      <c r="AB9" s="209"/>
      <c r="AC9" s="209"/>
      <c r="AD9" s="209"/>
      <c r="AE9" s="209"/>
      <c r="AF9" s="210"/>
      <c r="AG9" s="211"/>
      <c r="AH9" s="212"/>
      <c r="AI9" s="212"/>
      <c r="AJ9" s="212"/>
      <c r="AK9" s="212"/>
      <c r="AL9" s="212"/>
      <c r="AM9" s="213"/>
      <c r="AV9" s="3"/>
    </row>
    <row r="10" spans="1:48" s="3" customFormat="1" ht="20.25" customHeight="1">
      <c r="A10" s="146" t="s">
        <v>27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8"/>
      <c r="L10" s="220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2"/>
      <c r="AP10" s="187"/>
      <c r="AQ10" s="187"/>
      <c r="AR10" s="187"/>
      <c r="AS10" s="187"/>
      <c r="AT10" s="187"/>
      <c r="AU10" s="187"/>
    </row>
    <row r="11" spans="1:48" s="3" customFormat="1" ht="18" customHeight="1">
      <c r="A11" s="188" t="s">
        <v>28</v>
      </c>
      <c r="B11" s="189"/>
      <c r="C11" s="189"/>
      <c r="D11" s="189"/>
      <c r="E11" s="189"/>
      <c r="F11" s="189"/>
      <c r="G11" s="189"/>
      <c r="H11" s="190"/>
      <c r="I11" s="4"/>
      <c r="J11" s="91" t="s">
        <v>72</v>
      </c>
      <c r="K11" s="8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4"/>
      <c r="Z11" s="91" t="s">
        <v>73</v>
      </c>
      <c r="AA11" s="8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</row>
    <row r="12" spans="1:48" s="46" customFormat="1" ht="6" customHeight="1">
      <c r="A12" s="53"/>
      <c r="B12" s="53"/>
      <c r="C12" s="53"/>
      <c r="D12" s="53"/>
      <c r="E12" s="53"/>
      <c r="F12" s="53"/>
      <c r="G12" s="53"/>
      <c r="H12" s="53"/>
      <c r="I12" s="54"/>
      <c r="J12" s="55"/>
      <c r="K12" s="54"/>
      <c r="L12" s="52"/>
      <c r="M12" s="52"/>
      <c r="N12" s="52"/>
      <c r="O12" s="52"/>
      <c r="P12" s="52"/>
      <c r="Q12" s="52"/>
      <c r="R12" s="52"/>
      <c r="S12" s="52"/>
      <c r="T12" s="52"/>
      <c r="U12" s="54"/>
      <c r="V12" s="52"/>
      <c r="W12" s="52"/>
      <c r="X12" s="52"/>
      <c r="Y12" s="55"/>
      <c r="Z12" s="56"/>
      <c r="AA12" s="54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</row>
    <row r="13" spans="1:48" s="3" customFormat="1" ht="12">
      <c r="A13" s="170" t="s">
        <v>42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2"/>
    </row>
    <row r="14" spans="1:48" s="46" customFormat="1" ht="3" customHeight="1">
      <c r="I14" s="57"/>
      <c r="J14" s="58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</row>
    <row r="15" spans="1:48" s="3" customFormat="1" ht="18" customHeight="1">
      <c r="A15" s="173" t="s">
        <v>41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5"/>
      <c r="Y15" s="176"/>
      <c r="Z15" s="177"/>
      <c r="AA15" s="73"/>
      <c r="AB15" s="73"/>
      <c r="AC15" s="73"/>
      <c r="AD15" s="73"/>
      <c r="AE15" s="73"/>
      <c r="AF15" s="73"/>
      <c r="AG15" s="73"/>
      <c r="AH15" s="74"/>
      <c r="AI15" s="74"/>
      <c r="AJ15" s="74"/>
      <c r="AK15" s="74"/>
      <c r="AL15" s="74"/>
      <c r="AM15" s="74"/>
    </row>
    <row r="16" spans="1:48" s="3" customFormat="1" ht="18" customHeight="1">
      <c r="A16" s="173" t="s">
        <v>63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  <c r="W16" s="174"/>
      <c r="X16" s="175"/>
      <c r="Y16" s="176"/>
      <c r="Z16" s="177"/>
      <c r="AA16" s="73"/>
      <c r="AB16" s="73"/>
      <c r="AC16" s="73"/>
      <c r="AD16" s="73"/>
      <c r="AE16" s="73"/>
      <c r="AF16" s="73"/>
      <c r="AG16" s="73"/>
      <c r="AH16" s="74"/>
      <c r="AI16" s="74"/>
      <c r="AJ16" s="74"/>
      <c r="AK16" s="74"/>
      <c r="AL16" s="74"/>
      <c r="AM16" s="74"/>
    </row>
    <row r="17" spans="1:48" s="46" customFormat="1" ht="6" customHeight="1">
      <c r="I17" s="57"/>
      <c r="J17" s="58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</row>
    <row r="18" spans="1:48" s="3" customFormat="1" ht="12">
      <c r="A18" s="170" t="s">
        <v>43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2"/>
    </row>
    <row r="19" spans="1:48" s="46" customFormat="1" ht="3" customHeight="1">
      <c r="I19" s="57"/>
      <c r="J19" s="58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</row>
    <row r="20" spans="1:48" ht="19.5" customHeight="1">
      <c r="A20" s="60" t="s">
        <v>74</v>
      </c>
      <c r="B20" s="46"/>
      <c r="C20" s="45"/>
      <c r="D20" s="46"/>
      <c r="E20" s="61"/>
      <c r="F20" s="46"/>
      <c r="G20" s="46"/>
      <c r="H20" s="46"/>
      <c r="I20" s="46"/>
      <c r="J20" s="62"/>
      <c r="K20" s="62"/>
      <c r="L20" s="62"/>
      <c r="M20" s="62"/>
      <c r="N20" s="62"/>
      <c r="O20" s="63"/>
      <c r="P20" s="45"/>
      <c r="Q20" s="47"/>
      <c r="R20" s="47"/>
      <c r="S20" s="62"/>
      <c r="T20" s="58"/>
      <c r="U20" s="62"/>
      <c r="V20" s="62"/>
      <c r="W20" s="45"/>
      <c r="Y20" s="139" t="s">
        <v>39</v>
      </c>
      <c r="Z20" s="140"/>
      <c r="AA20" s="140"/>
      <c r="AB20" s="140"/>
      <c r="AC20" s="141"/>
      <c r="AD20" s="146" t="s">
        <v>50</v>
      </c>
      <c r="AE20" s="147"/>
      <c r="AF20" s="147"/>
      <c r="AG20" s="147"/>
      <c r="AH20" s="148"/>
      <c r="AI20" s="146" t="s">
        <v>40</v>
      </c>
      <c r="AJ20" s="147"/>
      <c r="AK20" s="147"/>
      <c r="AL20" s="147"/>
      <c r="AM20" s="148"/>
      <c r="AV20" s="3"/>
    </row>
    <row r="21" spans="1:48">
      <c r="A21" s="60"/>
      <c r="B21" s="46"/>
      <c r="C21" s="45"/>
      <c r="D21" s="46"/>
      <c r="E21" s="61"/>
      <c r="F21" s="46"/>
      <c r="G21" s="46"/>
      <c r="H21" s="46"/>
      <c r="I21" s="46"/>
      <c r="J21" s="62"/>
      <c r="K21" s="62"/>
      <c r="L21" s="62"/>
      <c r="M21" s="62"/>
      <c r="N21" s="62"/>
      <c r="O21" s="63"/>
      <c r="P21" s="45"/>
      <c r="Q21" s="47"/>
      <c r="R21" s="47"/>
      <c r="S21" s="62"/>
      <c r="T21" s="58"/>
      <c r="U21" s="62"/>
      <c r="V21" s="62"/>
      <c r="W21" s="64"/>
      <c r="Y21" s="164"/>
      <c r="Z21" s="165"/>
      <c r="AA21" s="165"/>
      <c r="AB21" s="166" t="s">
        <v>6</v>
      </c>
      <c r="AC21" s="167"/>
      <c r="AD21" s="178">
        <f>MIN(Y21,ROUNDDOWN((H29+H38)/1000,0))</f>
        <v>0</v>
      </c>
      <c r="AE21" s="179"/>
      <c r="AF21" s="179"/>
      <c r="AG21" s="182" t="s">
        <v>6</v>
      </c>
      <c r="AH21" s="183"/>
      <c r="AI21" s="142">
        <f>IF(Y21&lt;AD21,0,Y21-AD21)</f>
        <v>0</v>
      </c>
      <c r="AJ21" s="143"/>
      <c r="AK21" s="143"/>
      <c r="AL21" s="182" t="s">
        <v>6</v>
      </c>
      <c r="AM21" s="183"/>
      <c r="AV21" s="3"/>
    </row>
    <row r="22" spans="1:48">
      <c r="A22" s="45" t="s">
        <v>76</v>
      </c>
      <c r="B22" s="46"/>
      <c r="C22" s="45"/>
      <c r="D22" s="46"/>
      <c r="E22" s="61"/>
      <c r="F22" s="46"/>
      <c r="G22" s="46"/>
      <c r="H22" s="46"/>
      <c r="I22" s="46"/>
      <c r="J22" s="62"/>
      <c r="K22" s="62"/>
      <c r="L22" s="62"/>
      <c r="M22" s="62"/>
      <c r="N22" s="62"/>
      <c r="O22" s="63"/>
      <c r="P22" s="45"/>
      <c r="Q22" s="47"/>
      <c r="R22" s="47"/>
      <c r="S22" s="62"/>
      <c r="T22" s="58"/>
      <c r="U22" s="62"/>
      <c r="V22" s="62"/>
      <c r="W22" s="64"/>
      <c r="Y22" s="133"/>
      <c r="Z22" s="134"/>
      <c r="AA22" s="134"/>
      <c r="AB22" s="168"/>
      <c r="AC22" s="169"/>
      <c r="AD22" s="180"/>
      <c r="AE22" s="181"/>
      <c r="AF22" s="181"/>
      <c r="AG22" s="137"/>
      <c r="AH22" s="138"/>
      <c r="AI22" s="144"/>
      <c r="AJ22" s="145"/>
      <c r="AK22" s="145"/>
      <c r="AL22" s="137"/>
      <c r="AM22" s="138"/>
    </row>
    <row r="23" spans="1:48" ht="15" customHeight="1">
      <c r="A23" s="146" t="s">
        <v>29</v>
      </c>
      <c r="B23" s="147"/>
      <c r="C23" s="147"/>
      <c r="D23" s="147"/>
      <c r="E23" s="147"/>
      <c r="F23" s="147"/>
      <c r="G23" s="148"/>
      <c r="H23" s="147" t="s">
        <v>44</v>
      </c>
      <c r="I23" s="147"/>
      <c r="J23" s="147"/>
      <c r="K23" s="147"/>
      <c r="L23" s="147"/>
      <c r="M23" s="146" t="s">
        <v>30</v>
      </c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23"/>
    </row>
    <row r="24" spans="1:48" ht="15" customHeight="1">
      <c r="A24" s="34" t="s">
        <v>31</v>
      </c>
      <c r="B24" s="35"/>
      <c r="C24" s="35"/>
      <c r="D24" s="35"/>
      <c r="E24" s="36"/>
      <c r="F24" s="36"/>
      <c r="G24" s="37"/>
      <c r="H24" s="150"/>
      <c r="I24" s="150"/>
      <c r="J24" s="150"/>
      <c r="K24" s="150"/>
      <c r="L24" s="150"/>
      <c r="M24" s="158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60"/>
    </row>
    <row r="25" spans="1:48" ht="15" customHeight="1">
      <c r="A25" s="15" t="s">
        <v>32</v>
      </c>
      <c r="B25" s="16"/>
      <c r="C25" s="16"/>
      <c r="D25" s="16"/>
      <c r="E25" s="17"/>
      <c r="F25" s="17"/>
      <c r="G25" s="18"/>
      <c r="H25" s="151"/>
      <c r="I25" s="151"/>
      <c r="J25" s="151"/>
      <c r="K25" s="151"/>
      <c r="L25" s="151"/>
      <c r="M25" s="161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3"/>
    </row>
    <row r="26" spans="1:48" ht="15" customHeight="1">
      <c r="A26" s="15" t="s">
        <v>33</v>
      </c>
      <c r="B26" s="16"/>
      <c r="C26" s="16"/>
      <c r="D26" s="16"/>
      <c r="E26" s="17"/>
      <c r="F26" s="17"/>
      <c r="G26" s="18"/>
      <c r="H26" s="151"/>
      <c r="I26" s="151"/>
      <c r="J26" s="151"/>
      <c r="K26" s="151"/>
      <c r="L26" s="151"/>
      <c r="M26" s="161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3"/>
    </row>
    <row r="27" spans="1:48" ht="15" customHeight="1">
      <c r="A27" s="15" t="s">
        <v>34</v>
      </c>
      <c r="B27" s="16"/>
      <c r="C27" s="16"/>
      <c r="D27" s="16"/>
      <c r="E27" s="17"/>
      <c r="F27" s="17"/>
      <c r="G27" s="18"/>
      <c r="H27" s="151"/>
      <c r="I27" s="151"/>
      <c r="J27" s="151"/>
      <c r="K27" s="151"/>
      <c r="L27" s="151"/>
      <c r="M27" s="161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3"/>
      <c r="AV27" s="3"/>
    </row>
    <row r="28" spans="1:48" ht="15" customHeight="1">
      <c r="A28" s="15" t="s">
        <v>35</v>
      </c>
      <c r="B28" s="16"/>
      <c r="C28" s="16"/>
      <c r="D28" s="16"/>
      <c r="E28" s="17"/>
      <c r="F28" s="17"/>
      <c r="G28" s="18"/>
      <c r="H28" s="151"/>
      <c r="I28" s="151"/>
      <c r="J28" s="151"/>
      <c r="K28" s="151"/>
      <c r="L28" s="151"/>
      <c r="M28" s="161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3"/>
    </row>
    <row r="29" spans="1:48" ht="15" customHeight="1">
      <c r="A29" s="19" t="s">
        <v>17</v>
      </c>
      <c r="B29" s="20"/>
      <c r="C29" s="20"/>
      <c r="D29" s="20"/>
      <c r="E29" s="20"/>
      <c r="F29" s="20"/>
      <c r="G29" s="21"/>
      <c r="H29" s="152">
        <f>SUM(H24:L28)</f>
        <v>0</v>
      </c>
      <c r="I29" s="152"/>
      <c r="J29" s="152"/>
      <c r="K29" s="152"/>
      <c r="L29" s="153"/>
      <c r="M29" s="154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6"/>
    </row>
    <row r="30" spans="1:48" s="47" customFormat="1">
      <c r="A30" s="60"/>
      <c r="B30" s="46"/>
      <c r="C30" s="45"/>
      <c r="D30" s="46"/>
      <c r="E30" s="61"/>
      <c r="F30" s="46"/>
      <c r="G30" s="46"/>
      <c r="H30" s="46"/>
      <c r="I30" s="46"/>
      <c r="J30" s="62"/>
      <c r="K30" s="62"/>
      <c r="L30" s="62"/>
      <c r="M30" s="62"/>
      <c r="N30" s="62"/>
      <c r="O30" s="63"/>
      <c r="P30" s="45"/>
      <c r="S30" s="62"/>
      <c r="T30" s="58"/>
      <c r="U30" s="62"/>
      <c r="V30" s="62"/>
      <c r="W30" s="64"/>
      <c r="X30" s="48"/>
      <c r="Y30" s="48"/>
      <c r="Z30" s="48"/>
      <c r="AA30" s="48"/>
      <c r="AB30" s="48"/>
      <c r="AC30" s="48"/>
      <c r="AD30" s="49"/>
      <c r="AE30" s="50"/>
      <c r="AF30" s="50"/>
      <c r="AG30" s="50"/>
      <c r="AH30" s="82"/>
      <c r="AI30" s="191"/>
      <c r="AJ30" s="191"/>
      <c r="AK30" s="191"/>
      <c r="AL30" s="217"/>
      <c r="AM30" s="217"/>
    </row>
    <row r="31" spans="1:48" s="47" customFormat="1">
      <c r="A31" s="45" t="s">
        <v>37</v>
      </c>
      <c r="B31" s="46"/>
      <c r="C31" s="45"/>
      <c r="D31" s="46"/>
      <c r="E31" s="61"/>
      <c r="F31" s="46"/>
      <c r="G31" s="46"/>
      <c r="H31" s="46"/>
      <c r="I31" s="46"/>
      <c r="J31" s="62"/>
      <c r="K31" s="62"/>
      <c r="L31" s="62"/>
      <c r="M31" s="62"/>
      <c r="N31" s="62"/>
      <c r="O31" s="63"/>
      <c r="P31" s="45"/>
      <c r="S31" s="62"/>
      <c r="T31" s="58"/>
      <c r="U31" s="62"/>
      <c r="V31" s="62"/>
      <c r="W31" s="64"/>
      <c r="X31" s="48"/>
      <c r="Y31" s="48"/>
      <c r="Z31" s="48"/>
      <c r="AA31" s="48"/>
      <c r="AB31" s="48"/>
      <c r="AC31" s="48"/>
      <c r="AD31" s="49"/>
      <c r="AE31" s="50"/>
      <c r="AF31" s="50"/>
      <c r="AG31" s="50"/>
      <c r="AH31" s="82"/>
      <c r="AI31" s="191"/>
      <c r="AJ31" s="191"/>
      <c r="AK31" s="191"/>
      <c r="AL31" s="217"/>
      <c r="AM31" s="217"/>
    </row>
    <row r="32" spans="1:48" ht="15" customHeight="1">
      <c r="A32" s="146" t="s">
        <v>29</v>
      </c>
      <c r="B32" s="147"/>
      <c r="C32" s="147"/>
      <c r="D32" s="147"/>
      <c r="E32" s="147"/>
      <c r="F32" s="147"/>
      <c r="G32" s="148"/>
      <c r="H32" s="147" t="s">
        <v>45</v>
      </c>
      <c r="I32" s="147"/>
      <c r="J32" s="147"/>
      <c r="K32" s="147"/>
      <c r="L32" s="147"/>
      <c r="M32" s="146" t="s">
        <v>30</v>
      </c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8"/>
    </row>
    <row r="33" spans="1:48" ht="15" customHeight="1">
      <c r="A33" s="34" t="s">
        <v>31</v>
      </c>
      <c r="B33" s="35"/>
      <c r="C33" s="35"/>
      <c r="D33" s="35"/>
      <c r="E33" s="36"/>
      <c r="F33" s="36"/>
      <c r="G33" s="37"/>
      <c r="H33" s="150"/>
      <c r="I33" s="150"/>
      <c r="J33" s="150"/>
      <c r="K33" s="150"/>
      <c r="L33" s="150"/>
      <c r="M33" s="158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60"/>
    </row>
    <row r="34" spans="1:48" ht="15" customHeight="1">
      <c r="A34" s="15" t="s">
        <v>32</v>
      </c>
      <c r="B34" s="16"/>
      <c r="C34" s="16"/>
      <c r="D34" s="16"/>
      <c r="E34" s="17"/>
      <c r="F34" s="17"/>
      <c r="G34" s="18"/>
      <c r="H34" s="151"/>
      <c r="I34" s="151"/>
      <c r="J34" s="151"/>
      <c r="K34" s="151"/>
      <c r="L34" s="151"/>
      <c r="M34" s="161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3"/>
    </row>
    <row r="35" spans="1:48" ht="15" customHeight="1">
      <c r="A35" s="15" t="s">
        <v>33</v>
      </c>
      <c r="B35" s="16"/>
      <c r="C35" s="16"/>
      <c r="D35" s="16"/>
      <c r="E35" s="17"/>
      <c r="F35" s="17"/>
      <c r="G35" s="18"/>
      <c r="H35" s="151"/>
      <c r="I35" s="151"/>
      <c r="J35" s="151"/>
      <c r="K35" s="151"/>
      <c r="L35" s="151"/>
      <c r="M35" s="161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3"/>
    </row>
    <row r="36" spans="1:48" ht="15" customHeight="1">
      <c r="A36" s="15" t="s">
        <v>34</v>
      </c>
      <c r="B36" s="16"/>
      <c r="C36" s="16"/>
      <c r="D36" s="16"/>
      <c r="E36" s="17"/>
      <c r="F36" s="17"/>
      <c r="G36" s="18"/>
      <c r="H36" s="151"/>
      <c r="I36" s="151"/>
      <c r="J36" s="151"/>
      <c r="K36" s="151"/>
      <c r="L36" s="151"/>
      <c r="M36" s="161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3"/>
      <c r="AV36" s="3"/>
    </row>
    <row r="37" spans="1:48" ht="15" customHeight="1">
      <c r="A37" s="15" t="s">
        <v>35</v>
      </c>
      <c r="B37" s="16"/>
      <c r="C37" s="16"/>
      <c r="D37" s="16"/>
      <c r="E37" s="17"/>
      <c r="F37" s="17"/>
      <c r="G37" s="18"/>
      <c r="H37" s="151"/>
      <c r="I37" s="151"/>
      <c r="J37" s="151"/>
      <c r="K37" s="151"/>
      <c r="L37" s="151"/>
      <c r="M37" s="161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3"/>
    </row>
    <row r="38" spans="1:48" ht="15" customHeight="1">
      <c r="A38" s="19" t="s">
        <v>17</v>
      </c>
      <c r="B38" s="20"/>
      <c r="C38" s="20"/>
      <c r="D38" s="20"/>
      <c r="E38" s="20"/>
      <c r="F38" s="20"/>
      <c r="G38" s="21"/>
      <c r="H38" s="152">
        <f>SUM(H33:L37)</f>
        <v>0</v>
      </c>
      <c r="I38" s="152"/>
      <c r="J38" s="152"/>
      <c r="K38" s="152"/>
      <c r="L38" s="153"/>
      <c r="M38" s="154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6"/>
    </row>
    <row r="39" spans="1:48" s="47" customFormat="1" ht="6" customHeight="1">
      <c r="A39" s="65"/>
      <c r="B39" s="65"/>
      <c r="C39" s="65"/>
      <c r="D39" s="65"/>
      <c r="E39" s="66"/>
      <c r="F39" s="66"/>
      <c r="G39" s="66"/>
      <c r="H39" s="66"/>
      <c r="I39" s="66"/>
      <c r="J39" s="67"/>
      <c r="K39" s="67"/>
      <c r="L39" s="67"/>
      <c r="M39" s="67"/>
      <c r="N39" s="67"/>
      <c r="AH39" s="71"/>
    </row>
    <row r="40" spans="1:48" s="3" customFormat="1" ht="19.5" customHeight="1">
      <c r="A40" s="72" t="s">
        <v>75</v>
      </c>
      <c r="B40" s="11"/>
      <c r="C40" s="11"/>
      <c r="D40" s="11"/>
      <c r="E40" s="11"/>
      <c r="F40" s="11"/>
      <c r="G40" s="11"/>
      <c r="H40" s="11"/>
      <c r="I40" s="12"/>
      <c r="J40" s="14"/>
      <c r="K40" s="11"/>
      <c r="L40" s="13"/>
      <c r="M40" s="13"/>
      <c r="N40" s="13"/>
      <c r="O40" s="11"/>
      <c r="P40" s="11"/>
      <c r="Q40" s="11"/>
      <c r="R40" s="11"/>
      <c r="S40" s="11"/>
      <c r="T40" s="22"/>
      <c r="U40" s="22"/>
      <c r="V40" s="22"/>
      <c r="W40" s="22"/>
      <c r="Y40" s="139" t="s">
        <v>39</v>
      </c>
      <c r="Z40" s="140"/>
      <c r="AA40" s="140"/>
      <c r="AB40" s="140"/>
      <c r="AC40" s="141"/>
      <c r="AD40" s="146" t="s">
        <v>51</v>
      </c>
      <c r="AE40" s="147"/>
      <c r="AF40" s="147"/>
      <c r="AG40" s="147"/>
      <c r="AH40" s="148"/>
      <c r="AI40" s="146" t="s">
        <v>40</v>
      </c>
      <c r="AJ40" s="147"/>
      <c r="AK40" s="147"/>
      <c r="AL40" s="147"/>
      <c r="AM40" s="148"/>
    </row>
    <row r="41" spans="1:48" s="3" customFormat="1" ht="13.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Y41" s="131"/>
      <c r="Z41" s="132"/>
      <c r="AA41" s="132"/>
      <c r="AB41" s="135" t="s">
        <v>6</v>
      </c>
      <c r="AC41" s="136"/>
      <c r="AD41" s="142">
        <f>MIN(Y41,ROUNDDOWN(H49/1000,0))</f>
        <v>0</v>
      </c>
      <c r="AE41" s="143"/>
      <c r="AF41" s="143"/>
      <c r="AG41" s="135" t="s">
        <v>6</v>
      </c>
      <c r="AH41" s="136"/>
      <c r="AI41" s="218">
        <f>IF(Y41&lt;AD41,0,Y41-AD41)</f>
        <v>0</v>
      </c>
      <c r="AJ41" s="219"/>
      <c r="AK41" s="219"/>
      <c r="AL41" s="135" t="s">
        <v>6</v>
      </c>
      <c r="AM41" s="136"/>
    </row>
    <row r="42" spans="1:48" s="3" customFormat="1" ht="12">
      <c r="A42" s="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Y42" s="133"/>
      <c r="Z42" s="134"/>
      <c r="AA42" s="134"/>
      <c r="AB42" s="137"/>
      <c r="AC42" s="138"/>
      <c r="AD42" s="144"/>
      <c r="AE42" s="145"/>
      <c r="AF42" s="145"/>
      <c r="AG42" s="137"/>
      <c r="AH42" s="138"/>
      <c r="AI42" s="218"/>
      <c r="AJ42" s="219"/>
      <c r="AK42" s="219"/>
      <c r="AL42" s="137"/>
      <c r="AM42" s="138"/>
    </row>
    <row r="43" spans="1:48" ht="15" customHeight="1">
      <c r="A43" s="146" t="s">
        <v>29</v>
      </c>
      <c r="B43" s="147"/>
      <c r="C43" s="147"/>
      <c r="D43" s="147"/>
      <c r="E43" s="147"/>
      <c r="F43" s="147"/>
      <c r="G43" s="148"/>
      <c r="H43" s="147" t="s">
        <v>45</v>
      </c>
      <c r="I43" s="147"/>
      <c r="J43" s="147"/>
      <c r="K43" s="147"/>
      <c r="L43" s="147"/>
      <c r="M43" s="146" t="s">
        <v>30</v>
      </c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57"/>
      <c r="Z43" s="157"/>
      <c r="AA43" s="157"/>
      <c r="AB43" s="157"/>
      <c r="AC43" s="157"/>
      <c r="AD43" s="157"/>
      <c r="AE43" s="157"/>
      <c r="AF43" s="157"/>
      <c r="AG43" s="157"/>
      <c r="AH43" s="157"/>
      <c r="AI43" s="157"/>
      <c r="AJ43" s="157"/>
      <c r="AK43" s="157"/>
      <c r="AL43" s="157"/>
      <c r="AM43" s="123"/>
    </row>
    <row r="44" spans="1:48" ht="15" customHeight="1">
      <c r="A44" s="34" t="s">
        <v>31</v>
      </c>
      <c r="B44" s="35"/>
      <c r="C44" s="35"/>
      <c r="D44" s="35"/>
      <c r="E44" s="36"/>
      <c r="F44" s="36"/>
      <c r="G44" s="37"/>
      <c r="H44" s="150"/>
      <c r="I44" s="150"/>
      <c r="J44" s="150"/>
      <c r="K44" s="150"/>
      <c r="L44" s="150"/>
      <c r="M44" s="158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60"/>
    </row>
    <row r="45" spans="1:48" ht="15" customHeight="1">
      <c r="A45" s="15" t="s">
        <v>32</v>
      </c>
      <c r="B45" s="16"/>
      <c r="C45" s="16"/>
      <c r="D45" s="16"/>
      <c r="E45" s="17"/>
      <c r="F45" s="17"/>
      <c r="G45" s="18"/>
      <c r="H45" s="151"/>
      <c r="I45" s="151"/>
      <c r="J45" s="151"/>
      <c r="K45" s="151"/>
      <c r="L45" s="151"/>
      <c r="M45" s="161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3"/>
    </row>
    <row r="46" spans="1:48" ht="15" customHeight="1">
      <c r="A46" s="15" t="s">
        <v>33</v>
      </c>
      <c r="B46" s="16"/>
      <c r="C46" s="16"/>
      <c r="D46" s="16"/>
      <c r="E46" s="17"/>
      <c r="F46" s="17"/>
      <c r="G46" s="18"/>
      <c r="H46" s="151"/>
      <c r="I46" s="151"/>
      <c r="J46" s="151"/>
      <c r="K46" s="151"/>
      <c r="L46" s="151"/>
      <c r="M46" s="161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2"/>
      <c r="Z46" s="162"/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3"/>
    </row>
    <row r="47" spans="1:48" ht="15" customHeight="1">
      <c r="A47" s="15" t="s">
        <v>34</v>
      </c>
      <c r="B47" s="16"/>
      <c r="C47" s="16"/>
      <c r="D47" s="16"/>
      <c r="E47" s="17"/>
      <c r="F47" s="17"/>
      <c r="G47" s="18"/>
      <c r="H47" s="151"/>
      <c r="I47" s="151"/>
      <c r="J47" s="151"/>
      <c r="K47" s="151"/>
      <c r="L47" s="151"/>
      <c r="M47" s="161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3"/>
    </row>
    <row r="48" spans="1:48" ht="15" customHeight="1">
      <c r="A48" s="15" t="s">
        <v>35</v>
      </c>
      <c r="B48" s="16"/>
      <c r="C48" s="16"/>
      <c r="D48" s="16"/>
      <c r="E48" s="17"/>
      <c r="F48" s="17"/>
      <c r="G48" s="18"/>
      <c r="H48" s="151"/>
      <c r="I48" s="151"/>
      <c r="J48" s="151"/>
      <c r="K48" s="151"/>
      <c r="L48" s="151"/>
      <c r="M48" s="161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3"/>
    </row>
    <row r="49" spans="1:39" ht="15" customHeight="1">
      <c r="A49" s="19" t="s">
        <v>17</v>
      </c>
      <c r="B49" s="23"/>
      <c r="C49" s="23"/>
      <c r="D49" s="23"/>
      <c r="E49" s="20"/>
      <c r="F49" s="20"/>
      <c r="G49" s="21"/>
      <c r="H49" s="152">
        <f>SUM(H44:L48)</f>
        <v>0</v>
      </c>
      <c r="I49" s="152"/>
      <c r="J49" s="152"/>
      <c r="K49" s="152"/>
      <c r="L49" s="153"/>
      <c r="M49" s="154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6"/>
    </row>
    <row r="50" spans="1:39" s="47" customFormat="1" ht="4.5" customHeight="1">
      <c r="A50" s="65"/>
      <c r="B50" s="65"/>
      <c r="C50" s="65"/>
      <c r="D50" s="65"/>
      <c r="E50" s="68"/>
      <c r="F50" s="68"/>
      <c r="G50" s="68"/>
      <c r="H50" s="68"/>
      <c r="I50" s="68"/>
      <c r="J50" s="69"/>
      <c r="K50" s="69"/>
      <c r="L50" s="69"/>
      <c r="M50" s="69"/>
      <c r="N50" s="6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70"/>
      <c r="Z50" s="70"/>
      <c r="AA50" s="70"/>
      <c r="AB50" s="70"/>
      <c r="AC50" s="70"/>
      <c r="AD50" s="70"/>
      <c r="AE50" s="68"/>
      <c r="AF50" s="68"/>
      <c r="AG50" s="68"/>
      <c r="AH50" s="68"/>
      <c r="AI50" s="68"/>
      <c r="AJ50" s="68"/>
      <c r="AK50" s="68"/>
      <c r="AL50" s="68"/>
      <c r="AM50" s="68"/>
    </row>
    <row r="51" spans="1:39" s="47" customFormat="1">
      <c r="A51" s="45" t="s">
        <v>158</v>
      </c>
    </row>
    <row r="53" spans="1:39">
      <c r="AI53" s="149"/>
      <c r="AJ53" s="149"/>
      <c r="AK53" s="149"/>
      <c r="AL53" s="149"/>
      <c r="AM53" s="149"/>
    </row>
  </sheetData>
  <sheetProtection algorithmName="SHA-512" hashValue="zChSIMyeyT4aanOT9LWSGEmMfOIpUr9I03b3XfzsZR0JC24jJLK4/99uLXPJCmr3sgvZLLiUYMVFby/GgKpMxQ==" saltValue="NeaALgxsgWEW5nQtV2uTFA==" spinCount="100000" sheet="1" formatCells="0" formatColumns="0" formatRows="0" insertColumns="0" insertRows="0" autoFilter="0"/>
  <mergeCells count="94">
    <mergeCell ref="M34:AM34"/>
    <mergeCell ref="H35:L35"/>
    <mergeCell ref="M35:AM35"/>
    <mergeCell ref="A10:K10"/>
    <mergeCell ref="M29:AM29"/>
    <mergeCell ref="A32:G32"/>
    <mergeCell ref="H32:L32"/>
    <mergeCell ref="M32:AM32"/>
    <mergeCell ref="A23:G23"/>
    <mergeCell ref="M24:AM24"/>
    <mergeCell ref="M23:AM23"/>
    <mergeCell ref="H24:L24"/>
    <mergeCell ref="H28:L28"/>
    <mergeCell ref="M28:AM28"/>
    <mergeCell ref="H25:L25"/>
    <mergeCell ref="H26:L26"/>
    <mergeCell ref="AI40:AM40"/>
    <mergeCell ref="AI41:AK42"/>
    <mergeCell ref="AL41:AM42"/>
    <mergeCell ref="L10:AM10"/>
    <mergeCell ref="H38:L38"/>
    <mergeCell ref="M38:AM38"/>
    <mergeCell ref="AI30:AK30"/>
    <mergeCell ref="AL30:AM30"/>
    <mergeCell ref="H36:L36"/>
    <mergeCell ref="M36:AM36"/>
    <mergeCell ref="H37:L37"/>
    <mergeCell ref="M37:AM37"/>
    <mergeCell ref="H33:L33"/>
    <mergeCell ref="M33:AM33"/>
    <mergeCell ref="H34:L34"/>
    <mergeCell ref="AL21:AM22"/>
    <mergeCell ref="H27:L27"/>
    <mergeCell ref="AL31:AM31"/>
    <mergeCell ref="M25:AM25"/>
    <mergeCell ref="M26:AM26"/>
    <mergeCell ref="M27:AM27"/>
    <mergeCell ref="H23:L23"/>
    <mergeCell ref="AI31:AK31"/>
    <mergeCell ref="H29:L29"/>
    <mergeCell ref="A3:AM3"/>
    <mergeCell ref="A5:AM5"/>
    <mergeCell ref="O7:S7"/>
    <mergeCell ref="A8:C9"/>
    <mergeCell ref="D8:G8"/>
    <mergeCell ref="D9:G9"/>
    <mergeCell ref="T8:V9"/>
    <mergeCell ref="W8:AF8"/>
    <mergeCell ref="AG8:AM8"/>
    <mergeCell ref="H9:S9"/>
    <mergeCell ref="W9:AF9"/>
    <mergeCell ref="AG9:AM9"/>
    <mergeCell ref="H7:N7"/>
    <mergeCell ref="T7:AM7"/>
    <mergeCell ref="A7:G7"/>
    <mergeCell ref="H8:S8"/>
    <mergeCell ref="AP10:AU10"/>
    <mergeCell ref="A11:H11"/>
    <mergeCell ref="Y20:AC20"/>
    <mergeCell ref="Y21:AA22"/>
    <mergeCell ref="AB21:AC22"/>
    <mergeCell ref="A13:AM13"/>
    <mergeCell ref="A16:W16"/>
    <mergeCell ref="X15:Z15"/>
    <mergeCell ref="X16:Z16"/>
    <mergeCell ref="A18:AM18"/>
    <mergeCell ref="A15:W15"/>
    <mergeCell ref="AD20:AH20"/>
    <mergeCell ref="AD21:AF22"/>
    <mergeCell ref="AG21:AH22"/>
    <mergeCell ref="AI20:AM20"/>
    <mergeCell ref="AI21:AK22"/>
    <mergeCell ref="A43:G43"/>
    <mergeCell ref="H43:L43"/>
    <mergeCell ref="AI53:AM53"/>
    <mergeCell ref="H44:L44"/>
    <mergeCell ref="H45:L45"/>
    <mergeCell ref="H46:L46"/>
    <mergeCell ref="H47:L47"/>
    <mergeCell ref="H49:L49"/>
    <mergeCell ref="M49:AM49"/>
    <mergeCell ref="M43:AM43"/>
    <mergeCell ref="M44:AM44"/>
    <mergeCell ref="M45:AM45"/>
    <mergeCell ref="M46:AM46"/>
    <mergeCell ref="M47:AM47"/>
    <mergeCell ref="H48:L48"/>
    <mergeCell ref="M48:AM48"/>
    <mergeCell ref="Y41:AA42"/>
    <mergeCell ref="AB41:AC42"/>
    <mergeCell ref="Y40:AC40"/>
    <mergeCell ref="AG41:AH42"/>
    <mergeCell ref="AD41:AF42"/>
    <mergeCell ref="AD40:AH40"/>
  </mergeCells>
  <phoneticPr fontId="3"/>
  <dataValidations count="2">
    <dataValidation imeMode="halfAlpha" allowBlank="1" showInputMessage="1" showErrorMessage="1" sqref="S20:V22 J20:N22 S31:V31 J31:N31" xr:uid="{00000000-0002-0000-0300-000000000000}"/>
    <dataValidation type="list" allowBlank="1" showInputMessage="1" showErrorMessage="1" sqref="X15:Z16" xr:uid="{00000000-0002-0000-0300-000001000000}">
      <formula1>"✔"</formula1>
    </dataValidation>
  </dataValidations>
  <printOptions horizontalCentered="1"/>
  <pageMargins left="0.55118110236220474" right="0.55118110236220474" top="0.82677165354330717" bottom="0.23622047244094491" header="0.51181102362204722" footer="0.35433070866141736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634" r:id="rId4" name="Check Box 58">
              <controlPr defaultSize="0" autoFill="0" autoLine="0" autoPict="0">
                <anchor moveWithCells="1">
                  <from>
                    <xdr:col>7</xdr:col>
                    <xdr:colOff>175260</xdr:colOff>
                    <xdr:row>10</xdr:row>
                    <xdr:rowOff>0</xdr:rowOff>
                  </from>
                  <to>
                    <xdr:col>9</xdr:col>
                    <xdr:colOff>30480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5" r:id="rId5" name="Check Box 59">
              <controlPr defaultSize="0" autoFill="0" autoLine="0" autoPict="0">
                <anchor moveWithCells="1">
                  <from>
                    <xdr:col>23</xdr:col>
                    <xdr:colOff>152400</xdr:colOff>
                    <xdr:row>10</xdr:row>
                    <xdr:rowOff>0</xdr:rowOff>
                  </from>
                  <to>
                    <xdr:col>25</xdr:col>
                    <xdr:colOff>45720</xdr:colOff>
                    <xdr:row>11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D902D02-5A84-4D91-8DE3-F41BAF233F22}">
          <x14:formula1>
            <xm:f>'（編集禁止）リスト'!$B$2:$B$87</xm:f>
          </x14:formula1>
          <xm:sqref>L10:AM10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53E7-C4FA-4025-AD8E-7A4CE133613D}">
  <dimension ref="A1:F87"/>
  <sheetViews>
    <sheetView topLeftCell="A26" workbookViewId="0">
      <selection sqref="A1:F87"/>
    </sheetView>
  </sheetViews>
  <sheetFormatPr defaultRowHeight="13.2"/>
  <cols>
    <col min="2" max="2" width="74" bestFit="1" customWidth="1"/>
  </cols>
  <sheetData>
    <row r="1" spans="1:4">
      <c r="B1" t="s">
        <v>36</v>
      </c>
    </row>
    <row r="2" spans="1:4">
      <c r="A2">
        <v>1</v>
      </c>
      <c r="B2" s="92" t="s">
        <v>77</v>
      </c>
      <c r="C2">
        <v>300</v>
      </c>
      <c r="D2" t="s">
        <v>78</v>
      </c>
    </row>
    <row r="3" spans="1:4">
      <c r="A3">
        <v>2</v>
      </c>
      <c r="B3" s="92" t="s">
        <v>79</v>
      </c>
      <c r="C3">
        <v>400</v>
      </c>
      <c r="D3" t="s">
        <v>78</v>
      </c>
    </row>
    <row r="4" spans="1:4">
      <c r="A4">
        <v>3</v>
      </c>
      <c r="B4" s="92" t="s">
        <v>80</v>
      </c>
      <c r="C4">
        <v>500</v>
      </c>
      <c r="D4" t="s">
        <v>78</v>
      </c>
    </row>
    <row r="5" spans="1:4">
      <c r="A5">
        <v>4</v>
      </c>
      <c r="B5" s="92" t="s">
        <v>81</v>
      </c>
      <c r="C5">
        <v>300</v>
      </c>
      <c r="D5" t="s">
        <v>78</v>
      </c>
    </row>
    <row r="6" spans="1:4">
      <c r="A6">
        <v>5</v>
      </c>
      <c r="B6" t="s">
        <v>82</v>
      </c>
      <c r="C6">
        <v>400</v>
      </c>
      <c r="D6" t="s">
        <v>78</v>
      </c>
    </row>
    <row r="7" spans="1:4">
      <c r="A7">
        <v>6</v>
      </c>
      <c r="B7" t="s">
        <v>83</v>
      </c>
      <c r="C7">
        <v>500</v>
      </c>
      <c r="D7" t="s">
        <v>78</v>
      </c>
    </row>
    <row r="8" spans="1:4">
      <c r="A8">
        <v>7</v>
      </c>
      <c r="B8" t="s">
        <v>84</v>
      </c>
      <c r="C8">
        <v>300</v>
      </c>
      <c r="D8" t="s">
        <v>78</v>
      </c>
    </row>
    <row r="9" spans="1:4">
      <c r="A9">
        <v>8</v>
      </c>
      <c r="B9" t="s">
        <v>85</v>
      </c>
      <c r="C9">
        <v>400</v>
      </c>
      <c r="D9" t="s">
        <v>78</v>
      </c>
    </row>
    <row r="10" spans="1:4">
      <c r="A10">
        <v>9</v>
      </c>
      <c r="B10" t="s">
        <v>86</v>
      </c>
      <c r="C10">
        <v>500</v>
      </c>
      <c r="D10" t="s">
        <v>78</v>
      </c>
    </row>
    <row r="11" spans="1:4">
      <c r="A11">
        <v>10</v>
      </c>
      <c r="B11" s="92" t="s">
        <v>87</v>
      </c>
      <c r="C11">
        <v>300</v>
      </c>
      <c r="D11" t="s">
        <v>78</v>
      </c>
    </row>
    <row r="12" spans="1:4">
      <c r="A12">
        <v>11</v>
      </c>
      <c r="B12" t="s">
        <v>88</v>
      </c>
      <c r="C12">
        <v>400</v>
      </c>
      <c r="D12" t="s">
        <v>78</v>
      </c>
    </row>
    <row r="13" spans="1:4">
      <c r="A13">
        <v>12</v>
      </c>
      <c r="B13" t="s">
        <v>89</v>
      </c>
      <c r="C13">
        <v>500</v>
      </c>
      <c r="D13" t="s">
        <v>78</v>
      </c>
    </row>
    <row r="14" spans="1:4">
      <c r="A14">
        <v>13</v>
      </c>
      <c r="B14" s="92" t="s">
        <v>96</v>
      </c>
      <c r="C14">
        <v>300</v>
      </c>
      <c r="D14" t="s">
        <v>78</v>
      </c>
    </row>
    <row r="15" spans="1:4">
      <c r="A15">
        <v>14</v>
      </c>
      <c r="B15" t="s">
        <v>97</v>
      </c>
      <c r="C15">
        <v>400</v>
      </c>
      <c r="D15" t="s">
        <v>78</v>
      </c>
    </row>
    <row r="16" spans="1:4">
      <c r="A16">
        <v>15</v>
      </c>
      <c r="B16" t="s">
        <v>98</v>
      </c>
      <c r="C16">
        <v>500</v>
      </c>
      <c r="D16" t="s">
        <v>78</v>
      </c>
    </row>
    <row r="17" spans="1:4">
      <c r="A17">
        <v>16</v>
      </c>
      <c r="B17" s="92" t="s">
        <v>93</v>
      </c>
      <c r="C17">
        <v>300</v>
      </c>
      <c r="D17" t="s">
        <v>78</v>
      </c>
    </row>
    <row r="18" spans="1:4">
      <c r="A18">
        <v>17</v>
      </c>
      <c r="B18" t="s">
        <v>94</v>
      </c>
      <c r="C18">
        <v>400</v>
      </c>
      <c r="D18" t="s">
        <v>78</v>
      </c>
    </row>
    <row r="19" spans="1:4">
      <c r="A19">
        <v>18</v>
      </c>
      <c r="B19" t="s">
        <v>95</v>
      </c>
      <c r="C19">
        <v>500</v>
      </c>
      <c r="D19" t="s">
        <v>78</v>
      </c>
    </row>
    <row r="20" spans="1:4">
      <c r="A20">
        <v>19</v>
      </c>
      <c r="B20" t="s">
        <v>90</v>
      </c>
      <c r="C20">
        <v>300</v>
      </c>
      <c r="D20" t="s">
        <v>78</v>
      </c>
    </row>
    <row r="21" spans="1:4">
      <c r="A21">
        <v>20</v>
      </c>
      <c r="B21" t="s">
        <v>91</v>
      </c>
      <c r="C21">
        <v>400</v>
      </c>
      <c r="D21" t="s">
        <v>78</v>
      </c>
    </row>
    <row r="22" spans="1:4">
      <c r="A22">
        <v>21</v>
      </c>
      <c r="B22" t="s">
        <v>92</v>
      </c>
      <c r="C22">
        <v>500</v>
      </c>
      <c r="D22" t="s">
        <v>78</v>
      </c>
    </row>
    <row r="23" spans="1:4">
      <c r="A23">
        <v>22</v>
      </c>
      <c r="B23" t="s">
        <v>143</v>
      </c>
      <c r="C23">
        <v>300</v>
      </c>
      <c r="D23" t="s">
        <v>78</v>
      </c>
    </row>
    <row r="24" spans="1:4">
      <c r="A24">
        <v>23</v>
      </c>
      <c r="B24" t="s">
        <v>144</v>
      </c>
      <c r="C24">
        <v>400</v>
      </c>
      <c r="D24" t="s">
        <v>78</v>
      </c>
    </row>
    <row r="25" spans="1:4">
      <c r="A25">
        <v>24</v>
      </c>
      <c r="B25" t="s">
        <v>145</v>
      </c>
      <c r="C25">
        <v>500</v>
      </c>
      <c r="D25" t="s">
        <v>78</v>
      </c>
    </row>
    <row r="26" spans="1:4">
      <c r="A26">
        <v>25</v>
      </c>
      <c r="B26" t="s">
        <v>146</v>
      </c>
      <c r="C26">
        <v>300</v>
      </c>
      <c r="D26" t="s">
        <v>78</v>
      </c>
    </row>
    <row r="27" spans="1:4">
      <c r="A27">
        <v>26</v>
      </c>
      <c r="B27" t="s">
        <v>147</v>
      </c>
      <c r="C27">
        <v>400</v>
      </c>
      <c r="D27" t="s">
        <v>78</v>
      </c>
    </row>
    <row r="28" spans="1:4">
      <c r="A28">
        <v>27</v>
      </c>
      <c r="B28" t="s">
        <v>148</v>
      </c>
      <c r="C28">
        <v>500</v>
      </c>
      <c r="D28" t="s">
        <v>78</v>
      </c>
    </row>
    <row r="29" spans="1:4">
      <c r="A29">
        <v>28</v>
      </c>
      <c r="B29" t="s">
        <v>149</v>
      </c>
      <c r="C29">
        <v>300</v>
      </c>
      <c r="D29" t="s">
        <v>78</v>
      </c>
    </row>
    <row r="30" spans="1:4">
      <c r="A30">
        <v>29</v>
      </c>
      <c r="B30" t="s">
        <v>150</v>
      </c>
      <c r="C30">
        <v>400</v>
      </c>
      <c r="D30" t="s">
        <v>78</v>
      </c>
    </row>
    <row r="31" spans="1:4">
      <c r="A31">
        <v>30</v>
      </c>
      <c r="B31" t="s">
        <v>151</v>
      </c>
      <c r="C31">
        <v>500</v>
      </c>
      <c r="D31" t="s">
        <v>78</v>
      </c>
    </row>
    <row r="32" spans="1:4">
      <c r="A32">
        <v>31</v>
      </c>
      <c r="B32" s="92" t="s">
        <v>99</v>
      </c>
      <c r="C32">
        <v>300</v>
      </c>
      <c r="D32" t="s">
        <v>78</v>
      </c>
    </row>
    <row r="33" spans="1:4">
      <c r="A33">
        <v>32</v>
      </c>
      <c r="B33" t="s">
        <v>100</v>
      </c>
      <c r="C33">
        <v>400</v>
      </c>
      <c r="D33" t="s">
        <v>78</v>
      </c>
    </row>
    <row r="34" spans="1:4">
      <c r="A34">
        <v>33</v>
      </c>
      <c r="B34" t="s">
        <v>101</v>
      </c>
      <c r="C34">
        <v>500</v>
      </c>
      <c r="D34" t="s">
        <v>78</v>
      </c>
    </row>
    <row r="35" spans="1:4">
      <c r="A35">
        <v>34</v>
      </c>
      <c r="B35" s="92" t="s">
        <v>102</v>
      </c>
      <c r="C35">
        <v>200</v>
      </c>
      <c r="D35" t="s">
        <v>78</v>
      </c>
    </row>
    <row r="36" spans="1:4">
      <c r="A36">
        <v>35</v>
      </c>
      <c r="B36" t="s">
        <v>103</v>
      </c>
      <c r="C36">
        <v>300</v>
      </c>
      <c r="D36" t="s">
        <v>78</v>
      </c>
    </row>
    <row r="37" spans="1:4">
      <c r="A37">
        <v>36</v>
      </c>
      <c r="B37" t="s">
        <v>104</v>
      </c>
      <c r="C37">
        <v>400</v>
      </c>
      <c r="D37" t="s">
        <v>78</v>
      </c>
    </row>
    <row r="38" spans="1:4">
      <c r="A38">
        <v>37</v>
      </c>
      <c r="B38" s="92" t="s">
        <v>152</v>
      </c>
      <c r="C38">
        <v>200</v>
      </c>
      <c r="D38" t="s">
        <v>78</v>
      </c>
    </row>
    <row r="39" spans="1:4">
      <c r="A39">
        <v>38</v>
      </c>
      <c r="B39" t="s">
        <v>111</v>
      </c>
      <c r="C39">
        <v>300</v>
      </c>
      <c r="D39" t="s">
        <v>78</v>
      </c>
    </row>
    <row r="40" spans="1:4">
      <c r="A40">
        <v>39</v>
      </c>
      <c r="B40" t="s">
        <v>112</v>
      </c>
      <c r="C40">
        <v>400</v>
      </c>
      <c r="D40" t="s">
        <v>78</v>
      </c>
    </row>
    <row r="41" spans="1:4">
      <c r="A41">
        <v>40</v>
      </c>
      <c r="B41" s="92" t="s">
        <v>105</v>
      </c>
      <c r="C41">
        <v>200</v>
      </c>
      <c r="D41" t="s">
        <v>78</v>
      </c>
    </row>
    <row r="42" spans="1:4">
      <c r="A42">
        <v>41</v>
      </c>
      <c r="B42" t="s">
        <v>106</v>
      </c>
      <c r="C42">
        <v>300</v>
      </c>
      <c r="D42" t="s">
        <v>78</v>
      </c>
    </row>
    <row r="43" spans="1:4">
      <c r="A43">
        <v>42</v>
      </c>
      <c r="B43" t="s">
        <v>107</v>
      </c>
      <c r="C43">
        <v>400</v>
      </c>
      <c r="D43" t="s">
        <v>78</v>
      </c>
    </row>
    <row r="44" spans="1:4">
      <c r="A44">
        <v>43</v>
      </c>
      <c r="B44" s="92" t="s">
        <v>108</v>
      </c>
      <c r="C44">
        <v>200</v>
      </c>
      <c r="D44" t="s">
        <v>78</v>
      </c>
    </row>
    <row r="45" spans="1:4">
      <c r="A45">
        <v>44</v>
      </c>
      <c r="B45" t="s">
        <v>109</v>
      </c>
      <c r="C45">
        <v>300</v>
      </c>
      <c r="D45" t="s">
        <v>78</v>
      </c>
    </row>
    <row r="46" spans="1:4">
      <c r="A46">
        <v>45</v>
      </c>
      <c r="B46" t="s">
        <v>110</v>
      </c>
      <c r="C46">
        <v>400</v>
      </c>
      <c r="D46" t="s">
        <v>78</v>
      </c>
    </row>
    <row r="47" spans="1:4">
      <c r="A47">
        <v>46</v>
      </c>
      <c r="B47" s="92" t="s">
        <v>113</v>
      </c>
      <c r="C47">
        <v>200</v>
      </c>
      <c r="D47" t="s">
        <v>78</v>
      </c>
    </row>
    <row r="48" spans="1:4">
      <c r="A48">
        <v>47</v>
      </c>
      <c r="B48" t="s">
        <v>114</v>
      </c>
      <c r="C48">
        <v>300</v>
      </c>
      <c r="D48" t="s">
        <v>78</v>
      </c>
    </row>
    <row r="49" spans="1:4">
      <c r="A49">
        <v>48</v>
      </c>
      <c r="B49" t="s">
        <v>115</v>
      </c>
      <c r="C49">
        <v>400</v>
      </c>
      <c r="D49" t="s">
        <v>78</v>
      </c>
    </row>
    <row r="50" spans="1:4">
      <c r="A50">
        <v>49</v>
      </c>
      <c r="B50" t="s">
        <v>116</v>
      </c>
      <c r="C50">
        <v>200</v>
      </c>
      <c r="D50" t="s">
        <v>78</v>
      </c>
    </row>
    <row r="51" spans="1:4">
      <c r="A51">
        <v>50</v>
      </c>
      <c r="B51" t="s">
        <v>117</v>
      </c>
      <c r="C51">
        <v>300</v>
      </c>
      <c r="D51" t="s">
        <v>78</v>
      </c>
    </row>
    <row r="52" spans="1:4">
      <c r="A52">
        <v>51</v>
      </c>
      <c r="B52" t="s">
        <v>118</v>
      </c>
      <c r="C52">
        <v>400</v>
      </c>
      <c r="D52" t="s">
        <v>78</v>
      </c>
    </row>
    <row r="53" spans="1:4">
      <c r="A53">
        <v>52</v>
      </c>
      <c r="B53" t="s">
        <v>119</v>
      </c>
      <c r="C53">
        <v>200</v>
      </c>
      <c r="D53" t="s">
        <v>78</v>
      </c>
    </row>
    <row r="54" spans="1:4">
      <c r="A54">
        <v>53</v>
      </c>
      <c r="B54" t="s">
        <v>120</v>
      </c>
      <c r="C54">
        <v>300</v>
      </c>
      <c r="D54" t="s">
        <v>78</v>
      </c>
    </row>
    <row r="55" spans="1:4">
      <c r="A55">
        <v>54</v>
      </c>
      <c r="B55" t="s">
        <v>121</v>
      </c>
      <c r="C55">
        <v>400</v>
      </c>
      <c r="D55" t="s">
        <v>78</v>
      </c>
    </row>
    <row r="56" spans="1:4">
      <c r="A56">
        <v>55</v>
      </c>
      <c r="B56" s="92" t="s">
        <v>122</v>
      </c>
      <c r="C56">
        <v>200</v>
      </c>
      <c r="D56" t="s">
        <v>78</v>
      </c>
    </row>
    <row r="57" spans="1:4">
      <c r="A57">
        <v>56</v>
      </c>
      <c r="B57" t="s">
        <v>123</v>
      </c>
      <c r="C57">
        <v>300</v>
      </c>
      <c r="D57" t="s">
        <v>78</v>
      </c>
    </row>
    <row r="58" spans="1:4">
      <c r="A58">
        <v>57</v>
      </c>
      <c r="B58" t="s">
        <v>124</v>
      </c>
      <c r="C58">
        <v>400</v>
      </c>
      <c r="D58" t="s">
        <v>78</v>
      </c>
    </row>
    <row r="59" spans="1:4">
      <c r="A59">
        <v>58</v>
      </c>
      <c r="B59" s="92" t="s">
        <v>125</v>
      </c>
      <c r="C59">
        <v>200</v>
      </c>
      <c r="D59" t="s">
        <v>78</v>
      </c>
    </row>
    <row r="60" spans="1:4">
      <c r="A60">
        <v>59</v>
      </c>
      <c r="B60" t="s">
        <v>126</v>
      </c>
      <c r="C60">
        <v>300</v>
      </c>
      <c r="D60" t="s">
        <v>78</v>
      </c>
    </row>
    <row r="61" spans="1:4">
      <c r="A61">
        <v>60</v>
      </c>
      <c r="B61" t="s">
        <v>127</v>
      </c>
      <c r="C61">
        <v>400</v>
      </c>
      <c r="D61" t="s">
        <v>78</v>
      </c>
    </row>
    <row r="62" spans="1:4">
      <c r="A62">
        <v>61</v>
      </c>
      <c r="B62" t="s">
        <v>128</v>
      </c>
      <c r="C62">
        <v>200</v>
      </c>
      <c r="D62" t="s">
        <v>78</v>
      </c>
    </row>
    <row r="63" spans="1:4">
      <c r="A63">
        <v>62</v>
      </c>
      <c r="B63" t="s">
        <v>129</v>
      </c>
      <c r="C63">
        <v>300</v>
      </c>
      <c r="D63" t="s">
        <v>78</v>
      </c>
    </row>
    <row r="64" spans="1:4">
      <c r="A64">
        <v>63</v>
      </c>
      <c r="B64" t="s">
        <v>130</v>
      </c>
      <c r="C64">
        <v>400</v>
      </c>
      <c r="D64" t="s">
        <v>78</v>
      </c>
    </row>
    <row r="65" spans="1:4">
      <c r="A65">
        <v>64</v>
      </c>
      <c r="B65" s="92" t="s">
        <v>161</v>
      </c>
      <c r="C65">
        <v>200</v>
      </c>
      <c r="D65" t="s">
        <v>78</v>
      </c>
    </row>
    <row r="66" spans="1:4">
      <c r="A66">
        <v>65</v>
      </c>
      <c r="B66" t="s">
        <v>162</v>
      </c>
      <c r="C66">
        <v>300</v>
      </c>
      <c r="D66" t="s">
        <v>78</v>
      </c>
    </row>
    <row r="67" spans="1:4">
      <c r="A67">
        <v>66</v>
      </c>
      <c r="B67" t="s">
        <v>163</v>
      </c>
      <c r="C67">
        <v>400</v>
      </c>
      <c r="D67" t="s">
        <v>78</v>
      </c>
    </row>
    <row r="68" spans="1:4">
      <c r="A68">
        <v>67</v>
      </c>
      <c r="B68" s="92" t="s">
        <v>164</v>
      </c>
      <c r="C68">
        <v>200</v>
      </c>
      <c r="D68" t="s">
        <v>78</v>
      </c>
    </row>
    <row r="69" spans="1:4">
      <c r="A69">
        <v>68</v>
      </c>
      <c r="B69" t="s">
        <v>165</v>
      </c>
      <c r="C69">
        <v>300</v>
      </c>
      <c r="D69" t="s">
        <v>78</v>
      </c>
    </row>
    <row r="70" spans="1:4">
      <c r="A70">
        <v>69</v>
      </c>
      <c r="B70" t="s">
        <v>166</v>
      </c>
      <c r="C70">
        <v>400</v>
      </c>
      <c r="D70" t="s">
        <v>78</v>
      </c>
    </row>
    <row r="71" spans="1:4">
      <c r="A71">
        <v>70</v>
      </c>
      <c r="B71" t="s">
        <v>167</v>
      </c>
      <c r="C71">
        <v>200</v>
      </c>
      <c r="D71" t="s">
        <v>78</v>
      </c>
    </row>
    <row r="72" spans="1:4">
      <c r="A72">
        <v>71</v>
      </c>
      <c r="B72" t="s">
        <v>168</v>
      </c>
      <c r="C72">
        <v>300</v>
      </c>
      <c r="D72" t="s">
        <v>78</v>
      </c>
    </row>
    <row r="73" spans="1:4">
      <c r="A73">
        <v>72</v>
      </c>
      <c r="B73" t="s">
        <v>169</v>
      </c>
      <c r="C73">
        <v>400</v>
      </c>
      <c r="D73" t="s">
        <v>78</v>
      </c>
    </row>
    <row r="74" spans="1:4">
      <c r="A74">
        <v>73</v>
      </c>
      <c r="B74" s="92" t="s">
        <v>131</v>
      </c>
      <c r="C74">
        <v>200</v>
      </c>
      <c r="D74" t="s">
        <v>78</v>
      </c>
    </row>
    <row r="75" spans="1:4">
      <c r="A75">
        <v>74</v>
      </c>
      <c r="B75" t="s">
        <v>132</v>
      </c>
      <c r="C75">
        <v>200</v>
      </c>
      <c r="D75" t="s">
        <v>78</v>
      </c>
    </row>
    <row r="76" spans="1:4">
      <c r="A76">
        <v>75</v>
      </c>
      <c r="B76" t="s">
        <v>133</v>
      </c>
      <c r="C76">
        <v>200</v>
      </c>
      <c r="D76" t="s">
        <v>78</v>
      </c>
    </row>
    <row r="77" spans="1:4">
      <c r="A77">
        <v>76</v>
      </c>
      <c r="B77" t="s">
        <v>134</v>
      </c>
      <c r="C77">
        <v>200</v>
      </c>
      <c r="D77" t="s">
        <v>78</v>
      </c>
    </row>
    <row r="78" spans="1:4">
      <c r="A78">
        <v>77</v>
      </c>
      <c r="B78" t="s">
        <v>153</v>
      </c>
      <c r="C78">
        <v>200</v>
      </c>
      <c r="D78" t="s">
        <v>78</v>
      </c>
    </row>
    <row r="79" spans="1:4">
      <c r="A79">
        <v>78</v>
      </c>
      <c r="B79" t="s">
        <v>154</v>
      </c>
      <c r="C79">
        <v>200</v>
      </c>
      <c r="D79" t="s">
        <v>78</v>
      </c>
    </row>
    <row r="80" spans="1:4">
      <c r="A80">
        <v>79</v>
      </c>
      <c r="B80" t="s">
        <v>135</v>
      </c>
      <c r="C80">
        <v>200</v>
      </c>
      <c r="D80" t="s">
        <v>78</v>
      </c>
    </row>
    <row r="81" spans="1:6">
      <c r="A81">
        <v>80</v>
      </c>
      <c r="B81" s="92" t="s">
        <v>136</v>
      </c>
      <c r="C81">
        <v>6</v>
      </c>
      <c r="D81" t="s">
        <v>137</v>
      </c>
      <c r="E81">
        <v>18</v>
      </c>
      <c r="F81" t="s">
        <v>160</v>
      </c>
    </row>
    <row r="82" spans="1:6">
      <c r="A82">
        <v>81</v>
      </c>
      <c r="B82" t="s">
        <v>138</v>
      </c>
      <c r="C82">
        <v>6</v>
      </c>
      <c r="D82" t="s">
        <v>137</v>
      </c>
      <c r="E82">
        <v>18</v>
      </c>
      <c r="F82" t="s">
        <v>160</v>
      </c>
    </row>
    <row r="83" spans="1:6">
      <c r="A83">
        <v>82</v>
      </c>
      <c r="B83" t="s">
        <v>139</v>
      </c>
      <c r="C83">
        <v>6</v>
      </c>
      <c r="D83" t="s">
        <v>137</v>
      </c>
      <c r="E83">
        <v>18</v>
      </c>
      <c r="F83" t="s">
        <v>160</v>
      </c>
    </row>
    <row r="84" spans="1:6">
      <c r="A84">
        <v>83</v>
      </c>
      <c r="B84" t="s">
        <v>140</v>
      </c>
      <c r="C84">
        <v>6</v>
      </c>
      <c r="D84" t="s">
        <v>137</v>
      </c>
      <c r="E84">
        <v>18</v>
      </c>
      <c r="F84" t="s">
        <v>160</v>
      </c>
    </row>
    <row r="85" spans="1:6">
      <c r="A85">
        <v>84</v>
      </c>
      <c r="B85" t="s">
        <v>142</v>
      </c>
      <c r="C85">
        <v>6</v>
      </c>
      <c r="D85" t="s">
        <v>137</v>
      </c>
      <c r="E85">
        <v>18</v>
      </c>
      <c r="F85" t="s">
        <v>160</v>
      </c>
    </row>
    <row r="86" spans="1:6">
      <c r="A86">
        <v>85</v>
      </c>
      <c r="B86" t="s">
        <v>155</v>
      </c>
      <c r="C86">
        <v>6</v>
      </c>
      <c r="D86" t="s">
        <v>137</v>
      </c>
      <c r="E86">
        <v>18</v>
      </c>
      <c r="F86" t="s">
        <v>160</v>
      </c>
    </row>
    <row r="87" spans="1:6">
      <c r="A87">
        <v>86</v>
      </c>
      <c r="B87" t="s">
        <v>141</v>
      </c>
      <c r="C87">
        <v>6</v>
      </c>
      <c r="D87" t="s">
        <v>137</v>
      </c>
      <c r="E87">
        <v>18</v>
      </c>
      <c r="F87" t="s">
        <v>160</v>
      </c>
    </row>
  </sheetData>
  <sheetProtection algorithmName="SHA-512" hashValue="wjONkWnsmbFSN9nKQjHlSwsHtXkEqcJeOFBRa8cg1aQJX5EHG9C5AYqsTesSc+f8C9U7xyAE3MVGa5TMMjEMCg==" saltValue="lZvie7SgEB9jv1FvRpHlbA==" spinCount="100000" sheet="1" objects="1" scenarios="1"/>
  <phoneticPr fontId="3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7c629b65-7d30-4138-96d4-6ad76f7e9986">
      <UserInfo>
        <DisplayName/>
        <AccountId xsi:nil="true"/>
        <AccountType/>
      </UserInfo>
    </Owner>
    <lcf76f155ced4ddcb4097134ff3c332f xmlns="7c629b65-7d30-4138-96d4-6ad76f7e998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2F5EC90DFC53498729E8108C0DF5DC" ma:contentTypeVersion="15" ma:contentTypeDescription="新しいドキュメントを作成します。" ma:contentTypeScope="" ma:versionID="42c2413e2ed9e2793a3c4c17ced0f367">
  <xsd:schema xmlns:xsd="http://www.w3.org/2001/XMLSchema" xmlns:xs="http://www.w3.org/2001/XMLSchema" xmlns:p="http://schemas.microsoft.com/office/2006/metadata/properties" xmlns:ns2="7c629b65-7d30-4138-96d4-6ad76f7e9986" xmlns:ns3="263dbbe5-076b-4606-a03b-9598f5f2f35a" targetNamespace="http://schemas.microsoft.com/office/2006/metadata/properties" ma:root="true" ma:fieldsID="fc1c017b55c75bb5e2215c2603063517" ns2:_="" ns3:_="">
    <xsd:import namespace="7c629b65-7d30-4138-96d4-6ad76f7e998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29b65-7d30-4138-96d4-6ad76f7e998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bc4f55e-2538-4bee-b3a7-7172d5b3cc7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116862-F8D7-47FC-8917-98C64F3C53D5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2ea94b1b-0416-417c-a68e-6b349799839f"/>
    <ds:schemaRef ds:uri="263dbbe5-076b-4606-a03b-9598f5f2f35a"/>
    <ds:schemaRef ds:uri="7c629b65-7d30-4138-96d4-6ad76f7e9986"/>
  </ds:schemaRefs>
</ds:datastoreItem>
</file>

<file path=customXml/itemProps2.xml><?xml version="1.0" encoding="utf-8"?>
<ds:datastoreItem xmlns:ds="http://schemas.openxmlformats.org/officeDocument/2006/customXml" ds:itemID="{EEDD934D-25CE-4E8B-9221-0D2CAC4214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29b65-7d30-4138-96d4-6ad76f7e9986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68B72C-C7C8-4BA0-9743-9C9E3D299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</vt:lpstr>
      <vt:lpstr>実績額一覧</vt:lpstr>
      <vt:lpstr>個票1</vt:lpstr>
      <vt:lpstr>（編集禁止）リスト</vt:lpstr>
      <vt:lpstr>個票1!Print_Area</vt:lpstr>
      <vt:lpstr>実績額一覧!Print_Area</vt:lpstr>
      <vt:lpstr>報告書!Print_Area</vt:lpstr>
      <vt:lpstr>実績額一覧!Print_Titles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user</cp:lastModifiedBy>
  <cp:revision/>
  <cp:lastPrinted>2026-06-05T03:44:56Z</cp:lastPrinted>
  <dcterms:created xsi:type="dcterms:W3CDTF">2018-06-19T01:27:02Z</dcterms:created>
  <dcterms:modified xsi:type="dcterms:W3CDTF">2026-06-05T03:45:39Z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0x010100422F5EC90DFC53498729E8108C0DF5DC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TriggerFlowInfo">
    <vt:lpwstr/>
  </property>
</Properties>
</file>