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-40" yWindow="-40" windowWidth="9760" windowHeight="8330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貸借対照表'!$A$1:$AE$75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AC35" i="6" l="1"/>
  <c r="AC36" i="6"/>
  <c r="AC37" i="6"/>
  <c r="AC38" i="6"/>
  <c r="AC39" i="6"/>
  <c r="AC40" i="6"/>
  <c r="AC41" i="6"/>
  <c r="AC42" i="6"/>
  <c r="AC43" i="6"/>
  <c r="AC26" i="6"/>
  <c r="AC27" i="6"/>
  <c r="AC28" i="6"/>
  <c r="AC29" i="6"/>
  <c r="AC30" i="6"/>
  <c r="AC31" i="6"/>
  <c r="AC32" i="6"/>
  <c r="AC33" i="6"/>
  <c r="AC34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3" i="6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3" i="5"/>
  <c r="AC33" i="4" l="1"/>
  <c r="AC32" i="4"/>
  <c r="AC31" i="4"/>
  <c r="AC30" i="4"/>
  <c r="AC29" i="4"/>
  <c r="AC20" i="4"/>
  <c r="AC19" i="4"/>
  <c r="AC18" i="4"/>
  <c r="AC17" i="4"/>
  <c r="AC16" i="4"/>
  <c r="AC14" i="4"/>
  <c r="AC9" i="4"/>
  <c r="AC10" i="4"/>
  <c r="AC11" i="4"/>
  <c r="AC12" i="4"/>
  <c r="AC13" i="4"/>
  <c r="AC8" i="4"/>
  <c r="AC74" i="7" l="1"/>
  <c r="AC73" i="7"/>
  <c r="AC72" i="7"/>
  <c r="AC71" i="7"/>
  <c r="AC70" i="7"/>
  <c r="AC69" i="7"/>
  <c r="AC68" i="7"/>
  <c r="AC67" i="7"/>
  <c r="AC66" i="7"/>
  <c r="AC65" i="7"/>
  <c r="AC64" i="7"/>
  <c r="AC63" i="7"/>
  <c r="AC62" i="7"/>
  <c r="AC61" i="7"/>
  <c r="AC60" i="7"/>
  <c r="AC59" i="7"/>
  <c r="AC58" i="7"/>
  <c r="AC57" i="7"/>
  <c r="AC56" i="7"/>
  <c r="AC55" i="7"/>
  <c r="AC54" i="7"/>
  <c r="AC53" i="7"/>
  <c r="AC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AC44" i="6"/>
  <c r="AE3" i="6"/>
  <c r="AE55" i="5"/>
  <c r="AE54" i="5"/>
  <c r="AE53" i="5"/>
  <c r="AE52" i="5"/>
  <c r="AE51" i="5"/>
  <c r="AE49" i="5"/>
  <c r="AE48" i="5"/>
  <c r="AE47" i="5"/>
  <c r="AE46" i="5"/>
  <c r="AE45" i="5"/>
  <c r="AE44" i="5"/>
  <c r="AE43" i="5"/>
  <c r="AE41" i="5"/>
  <c r="AE40" i="5"/>
  <c r="AE38" i="5"/>
  <c r="AE37" i="5"/>
  <c r="AE36" i="5"/>
  <c r="AE35" i="5"/>
  <c r="AE33" i="5"/>
  <c r="AE32" i="5"/>
  <c r="AE30" i="5"/>
  <c r="AE29" i="5"/>
  <c r="AE28" i="5"/>
  <c r="AE27" i="5"/>
  <c r="AE26" i="5"/>
  <c r="AE23" i="5"/>
  <c r="AE22" i="5"/>
  <c r="AE21" i="5"/>
  <c r="AE20" i="5"/>
  <c r="AE19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5"/>
  <c r="AE4" i="5"/>
  <c r="AE3" i="5"/>
  <c r="AE18" i="5"/>
  <c r="AE24" i="5"/>
  <c r="AE25" i="5"/>
  <c r="AE31" i="5"/>
  <c r="AE34" i="5"/>
  <c r="AE39" i="5"/>
  <c r="AE42" i="5"/>
  <c r="AE50" i="5"/>
  <c r="AE56" i="5"/>
  <c r="AE57" i="5"/>
  <c r="AE58" i="5"/>
  <c r="AC36" i="4"/>
  <c r="AC34" i="4"/>
  <c r="AC15" i="4"/>
  <c r="AE34" i="4" l="1"/>
  <c r="AE33" i="4"/>
  <c r="AE32" i="4"/>
  <c r="AE31" i="4"/>
  <c r="AE30" i="4"/>
  <c r="AE29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3" i="7" l="1"/>
  <c r="AE15" i="6" l="1"/>
  <c r="AE39" i="6"/>
  <c r="AE4" i="7" l="1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E64" i="7"/>
  <c r="AE65" i="7"/>
  <c r="AE66" i="7"/>
  <c r="AE67" i="7"/>
  <c r="AE68" i="7"/>
  <c r="AE69" i="7"/>
  <c r="AE70" i="7"/>
  <c r="AE71" i="7"/>
  <c r="AE72" i="7"/>
  <c r="AE73" i="7"/>
  <c r="AE74" i="7"/>
  <c r="AE4" i="6" l="1"/>
  <c r="AE5" i="6"/>
  <c r="AE6" i="6"/>
  <c r="AE7" i="6"/>
  <c r="AE8" i="6"/>
  <c r="AE9" i="6"/>
  <c r="AE10" i="6"/>
  <c r="AE11" i="6"/>
  <c r="AE12" i="6"/>
  <c r="AE13" i="6"/>
  <c r="AE14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</calcChain>
</file>

<file path=xl/sharedStrings.xml><?xml version="1.0" encoding="utf-8"?>
<sst xmlns="http://schemas.openxmlformats.org/spreadsheetml/2006/main" count="436" uniqueCount="309">
  <si>
    <t>供用開始年月日</t>
  </si>
  <si>
    <t>法適用年月日</t>
  </si>
  <si>
    <t>施設</t>
    <rPh sb="0" eb="2">
      <t>シセツ</t>
    </rPh>
    <phoneticPr fontId="7"/>
  </si>
  <si>
    <t>業務</t>
    <rPh sb="0" eb="2">
      <t>ギョウム</t>
    </rPh>
    <phoneticPr fontId="7"/>
  </si>
  <si>
    <t>口径13㎜</t>
    <rPh sb="0" eb="2">
      <t>コウケイ</t>
    </rPh>
    <phoneticPr fontId="6"/>
  </si>
  <si>
    <t>口径20㎜</t>
    <rPh sb="0" eb="2">
      <t>コウケイ</t>
    </rPh>
    <phoneticPr fontId="6"/>
  </si>
  <si>
    <t>職員数(人)</t>
    <rPh sb="0" eb="3">
      <t>ショクインスウ</t>
    </rPh>
    <rPh sb="4" eb="5">
      <t>ヒト</t>
    </rPh>
    <phoneticPr fontId="7"/>
  </si>
  <si>
    <t>うち</t>
    <phoneticPr fontId="6"/>
  </si>
  <si>
    <t>計</t>
  </si>
  <si>
    <t>加入金(千円)</t>
    <rPh sb="0" eb="2">
      <t>カニュウ</t>
    </rPh>
    <rPh sb="2" eb="3">
      <t>キン</t>
    </rPh>
    <rPh sb="4" eb="6">
      <t>センエン</t>
    </rPh>
    <phoneticPr fontId="7"/>
  </si>
  <si>
    <t>(A)</t>
    <phoneticPr fontId="6"/>
  </si>
  <si>
    <t>(F)</t>
    <phoneticPr fontId="6"/>
  </si>
  <si>
    <t>{(B+C)-(E+F)}</t>
    <phoneticPr fontId="6"/>
  </si>
  <si>
    <t>(G)</t>
    <phoneticPr fontId="6"/>
  </si>
  <si>
    <t>(H)</t>
    <phoneticPr fontId="6"/>
  </si>
  <si>
    <t>(A)-(D)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</si>
  <si>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</si>
  <si>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</si>
  <si>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</si>
  <si>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(7)　国庫補助金</t>
    <phoneticPr fontId="6"/>
  </si>
  <si>
    <t>(9)　工事負担金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</si>
  <si>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</si>
  <si>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</si>
  <si>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</si>
  <si>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</si>
  <si>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</si>
  <si>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</si>
  <si>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</si>
  <si>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</si>
  <si>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</si>
  <si>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</si>
  <si>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>(7)　その他</t>
    <rPh sb="6" eb="7">
      <t>タ</t>
    </rPh>
    <phoneticPr fontId="6"/>
  </si>
  <si>
    <t>(g)</t>
  </si>
  <si>
    <t>経常利益</t>
    <rPh sb="0" eb="2">
      <t>ケイジョウ</t>
    </rPh>
    <rPh sb="2" eb="4">
      <t>リエキ</t>
    </rPh>
    <phoneticPr fontId="6"/>
  </si>
  <si>
    <t>再掲</t>
    <rPh sb="0" eb="2">
      <t>サイケイ</t>
    </rPh>
    <phoneticPr fontId="6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</si>
  <si>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</si>
  <si>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管理者</t>
    <phoneticPr fontId="3"/>
  </si>
  <si>
    <t>管理者の情報</t>
    <rPh sb="4" eb="6">
      <t>ジョウホウ</t>
    </rPh>
    <phoneticPr fontId="3"/>
  </si>
  <si>
    <t>県営水道給水人口(人)</t>
    <rPh sb="9" eb="10">
      <t>ニン</t>
    </rPh>
    <phoneticPr fontId="6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</si>
  <si>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</si>
  <si>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普及率(%)</t>
    <phoneticPr fontId="6"/>
  </si>
  <si>
    <t>給水区域面積(k㎡)</t>
    <rPh sb="0" eb="2">
      <t>キュウスイ</t>
    </rPh>
    <rPh sb="2" eb="4">
      <t>クイキ</t>
    </rPh>
    <rPh sb="4" eb="6">
      <t>メンセキ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</si>
  <si>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</si>
  <si>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経営の健全性・効率性</t>
    <rPh sb="0" eb="2">
      <t>ケイエイ</t>
    </rPh>
    <rPh sb="3" eb="5">
      <t>ケンゼン</t>
    </rPh>
    <rPh sb="5" eb="6">
      <t>セイ</t>
    </rPh>
    <rPh sb="7" eb="10">
      <t>コウリツセイ</t>
    </rPh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</si>
  <si>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</si>
  <si>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</si>
  <si>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</si>
  <si>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</si>
  <si>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</si>
  <si>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供給単価(円/㎥)</t>
    <phoneticPr fontId="6"/>
  </si>
  <si>
    <t>給水原価(円/㎥)</t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</si>
  <si>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</si>
  <si>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</si>
  <si>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</si>
  <si>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</si>
  <si>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管路経年化率(%)</t>
    <rPh sb="0" eb="2">
      <t>カンロ</t>
    </rPh>
    <rPh sb="2" eb="4">
      <t>ケイネン</t>
    </rPh>
    <rPh sb="4" eb="5">
      <t>カ</t>
    </rPh>
    <rPh sb="5" eb="6">
      <t>リツ</t>
    </rPh>
    <phoneticPr fontId="6"/>
  </si>
  <si>
    <t>管路更新率(%)</t>
    <rPh sb="0" eb="2">
      <t>カンロ</t>
    </rPh>
    <rPh sb="2" eb="4">
      <t>コウシン</t>
    </rPh>
    <rPh sb="4" eb="5">
      <t>リツ</t>
    </rPh>
    <phoneticPr fontId="6"/>
  </si>
  <si>
    <t>事業創設認可年月日</t>
    <phoneticPr fontId="3"/>
  </si>
  <si>
    <t>資本費単価(円/㎥)</t>
    <rPh sb="3" eb="5">
      <t>タンカ</t>
    </rPh>
    <phoneticPr fontId="6"/>
  </si>
  <si>
    <t>行政区域内現在人口(人)</t>
    <rPh sb="5" eb="7">
      <t>ゲンザイ</t>
    </rPh>
    <phoneticPr fontId="6"/>
  </si>
  <si>
    <t>導水管延長(千m)</t>
    <rPh sb="6" eb="7">
      <t>セン</t>
    </rPh>
    <phoneticPr fontId="8"/>
  </si>
  <si>
    <t>送水管延長(千m)</t>
    <rPh sb="6" eb="7">
      <t>セン</t>
    </rPh>
    <phoneticPr fontId="8"/>
  </si>
  <si>
    <t>配水管延長(千m)</t>
    <rPh sb="6" eb="7">
      <t>セン</t>
    </rPh>
    <phoneticPr fontId="8"/>
  </si>
  <si>
    <t>浄水場設置数</t>
    <phoneticPr fontId="6"/>
  </si>
  <si>
    <t>配水池設置数</t>
    <phoneticPr fontId="6"/>
  </si>
  <si>
    <t>配水能力(㎥/日)</t>
    <phoneticPr fontId="6"/>
  </si>
  <si>
    <t>年間総配水量(千㎥)</t>
    <rPh sb="6" eb="7">
      <t>セン</t>
    </rPh>
    <phoneticPr fontId="8"/>
  </si>
  <si>
    <t>年間総有収水量(千㎥)</t>
    <rPh sb="7" eb="8">
      <t>セン</t>
    </rPh>
    <phoneticPr fontId="8"/>
  </si>
  <si>
    <t>料金</t>
    <rPh sb="0" eb="2">
      <t>リョウキン</t>
    </rPh>
    <phoneticPr fontId="3"/>
  </si>
  <si>
    <t>料金(家庭用)</t>
    <rPh sb="0" eb="2">
      <t>リョウキン</t>
    </rPh>
    <rPh sb="3" eb="6">
      <t>カテイヨウ</t>
    </rPh>
    <phoneticPr fontId="7"/>
  </si>
  <si>
    <t>基本水量(㎥)</t>
    <phoneticPr fontId="6"/>
  </si>
  <si>
    <t>基本料金(円)</t>
    <phoneticPr fontId="6"/>
  </si>
  <si>
    <t>現行料金実施年月日</t>
    <phoneticPr fontId="6"/>
  </si>
  <si>
    <t>損益勘定所属職員</t>
    <phoneticPr fontId="6"/>
  </si>
  <si>
    <t>資本勘定所属職員</t>
    <phoneticPr fontId="6"/>
  </si>
  <si>
    <t>(I)</t>
    <phoneticPr fontId="6"/>
  </si>
  <si>
    <t>　営業収益　　　　　</t>
    <rPh sb="1" eb="3">
      <t>エイギョウ</t>
    </rPh>
    <rPh sb="3" eb="5">
      <t>シュウエキ</t>
    </rPh>
    <phoneticPr fontId="6"/>
  </si>
  <si>
    <t>　　給水収益</t>
    <rPh sb="2" eb="4">
      <t>キュウスイ</t>
    </rPh>
    <rPh sb="4" eb="6">
      <t>シュウエキ</t>
    </rPh>
    <phoneticPr fontId="6"/>
  </si>
  <si>
    <t>　　　うち簡易水道事業分</t>
    <rPh sb="5" eb="7">
      <t>カンイ</t>
    </rPh>
    <rPh sb="7" eb="9">
      <t>スイドウ</t>
    </rPh>
    <rPh sb="9" eb="11">
      <t>ジギョウ</t>
    </rPh>
    <rPh sb="11" eb="12">
      <t>ブン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</si>
  <si>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</si>
  <si>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</si>
  <si>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他会計負担金</t>
    <rPh sb="3" eb="4">
      <t>タ</t>
    </rPh>
    <rPh sb="4" eb="6">
      <t>カイケイ</t>
    </rPh>
    <rPh sb="6" eb="9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</si>
  <si>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</si>
  <si>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</si>
  <si>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</si>
  <si>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</si>
  <si>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</si>
  <si>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</si>
  <si>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</si>
  <si>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</si>
  <si>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</si>
  <si>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　　雑収益</t>
    <phoneticPr fontId="6"/>
  </si>
  <si>
    <t>　営業費用</t>
    <rPh sb="1" eb="3">
      <t>エイギョウ</t>
    </rPh>
    <rPh sb="3" eb="5">
      <t>ヒヨウ</t>
    </rPh>
    <phoneticPr fontId="6"/>
  </si>
  <si>
    <t>　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</si>
  <si>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</si>
  <si>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</si>
  <si>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</si>
  <si>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</si>
  <si>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</si>
  <si>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</si>
  <si>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</si>
  <si>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</si>
  <si>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</si>
  <si>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</si>
  <si>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</si>
  <si>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</si>
  <si>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</si>
  <si>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</si>
  <si>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</si>
  <si>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</si>
  <si>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</si>
  <si>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 xml:space="preserve">純利益   </t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</si>
  <si>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</si>
  <si>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</si>
  <si>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</si>
  <si>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</si>
  <si>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(5)　他会計補助金</t>
    <phoneticPr fontId="6"/>
  </si>
  <si>
    <t>(6)　固定資産売却代金</t>
    <phoneticPr fontId="6"/>
  </si>
  <si>
    <t>(8)　都道府県補助金</t>
    <phoneticPr fontId="6"/>
  </si>
  <si>
    <t>(10) その他</t>
    <phoneticPr fontId="6"/>
  </si>
  <si>
    <t>計(1)～(10)</t>
    <phoneticPr fontId="6"/>
  </si>
  <si>
    <t>(a)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</si>
  <si>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</si>
  <si>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(b)</t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</si>
  <si>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</si>
  <si>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>(c)</t>
    <phoneticPr fontId="6"/>
  </si>
  <si>
    <t xml:space="preserve">純計 (a)-{(b)+(c)}  </t>
    <phoneticPr fontId="6"/>
  </si>
  <si>
    <t>(d)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</si>
  <si>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</si>
  <si>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</si>
  <si>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(e)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</si>
  <si>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</si>
  <si>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</si>
  <si>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不足額（▲）</t>
    <rPh sb="0" eb="2">
      <t>フソク</t>
    </rPh>
    <rPh sb="2" eb="3">
      <t>ガク</t>
    </rPh>
    <phoneticPr fontId="6"/>
  </si>
  <si>
    <t>補塡財源</t>
    <rPh sb="0" eb="1">
      <t>ホ</t>
    </rPh>
    <rPh sb="2" eb="4">
      <t>ザイゲン</t>
    </rPh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</si>
  <si>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</si>
  <si>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</si>
  <si>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</si>
  <si>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</si>
  <si>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</si>
  <si>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</si>
  <si>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</si>
  <si>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</si>
  <si>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</si>
  <si>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</si>
  <si>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</si>
  <si>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</si>
  <si>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</si>
  <si>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</si>
  <si>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</si>
  <si>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</si>
  <si>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</si>
  <si>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</si>
  <si>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</si>
  <si>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</si>
  <si>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</si>
  <si>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再建債</t>
    <rPh sb="1" eb="3">
      <t>サイケン</t>
    </rPh>
    <rPh sb="3" eb="4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</si>
  <si>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</si>
  <si>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</si>
  <si>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</si>
  <si>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</si>
  <si>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</si>
  <si>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</si>
  <si>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</si>
  <si>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</si>
  <si>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</si>
  <si>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</si>
  <si>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</si>
  <si>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</si>
  <si>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</si>
  <si>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</si>
  <si>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</si>
  <si>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</si>
  <si>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</si>
  <si>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</si>
  <si>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</si>
  <si>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</si>
  <si>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</si>
  <si>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</si>
  <si>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</si>
  <si>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</si>
  <si>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</si>
  <si>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</si>
  <si>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</si>
  <si>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</si>
  <si>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</si>
  <si>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</si>
  <si>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</si>
  <si>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</si>
  <si>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</si>
  <si>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</si>
  <si>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</si>
  <si>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</si>
  <si>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</si>
  <si>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</si>
  <si>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</si>
  <si>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</si>
  <si>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</si>
  <si>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</si>
  <si>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現在給水人口(人)</t>
    <phoneticPr fontId="6"/>
  </si>
  <si>
    <t>水利権(㎥/日)</t>
    <phoneticPr fontId="6"/>
  </si>
  <si>
    <t>１日最大配水量(㎥/日)</t>
    <phoneticPr fontId="6"/>
  </si>
  <si>
    <t>１ヶ月10㎥
当たり料金</t>
    <rPh sb="2" eb="3">
      <t>ゲツ</t>
    </rPh>
    <rPh sb="7" eb="8">
      <t>ア</t>
    </rPh>
    <rPh sb="10" eb="12">
      <t>リョウキン</t>
    </rPh>
    <phoneticPr fontId="6"/>
  </si>
  <si>
    <t>１ヶ月20㎥
当たり料金</t>
    <rPh sb="2" eb="3">
      <t>ゲツ</t>
    </rPh>
    <rPh sb="10" eb="12">
      <t>リョウキン</t>
    </rPh>
    <phoneticPr fontId="6"/>
  </si>
  <si>
    <t>計画給水人口(人)</t>
    <phoneticPr fontId="6"/>
  </si>
  <si>
    <t>超過料金(円/㎥)</t>
    <phoneticPr fontId="6"/>
  </si>
  <si>
    <t>総収益　(B)+(C)+(G)　　　</t>
    <rPh sb="0" eb="3">
      <t>ソウシュウエキ</t>
    </rPh>
    <phoneticPr fontId="6"/>
  </si>
  <si>
    <t>(B)</t>
    <phoneticPr fontId="6"/>
  </si>
  <si>
    <t>(C)</t>
    <phoneticPr fontId="6"/>
  </si>
  <si>
    <t xml:space="preserve">総費用　(E)+(F)+(H)   </t>
    <phoneticPr fontId="6"/>
  </si>
  <si>
    <t>(D)</t>
    <phoneticPr fontId="6"/>
  </si>
  <si>
    <t>(E)</t>
    <phoneticPr fontId="6"/>
  </si>
  <si>
    <t>　　原水及び浄水費(受水費含む)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3" eb="14">
      <t>フク</t>
    </rPh>
    <phoneticPr fontId="6"/>
  </si>
  <si>
    <t>　　受託工事費</t>
    <phoneticPr fontId="6"/>
  </si>
  <si>
    <t>経常損失(▲)</t>
    <phoneticPr fontId="6"/>
  </si>
  <si>
    <t>　職員給与費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</si>
  <si>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</si>
  <si>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</si>
  <si>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</si>
  <si>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</si>
  <si>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</si>
  <si>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</si>
  <si>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</si>
  <si>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</si>
  <si>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</si>
  <si>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</si>
  <si>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(2)　他会計出資金</t>
    <phoneticPr fontId="6"/>
  </si>
  <si>
    <t>(3)　他会計負担金</t>
    <phoneticPr fontId="6"/>
  </si>
  <si>
    <t>(4)　他会計借入金</t>
    <phoneticPr fontId="6"/>
  </si>
  <si>
    <t>(d)-(e)</t>
    <phoneticPr fontId="6"/>
  </si>
  <si>
    <t>(f)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</si>
  <si>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</si>
  <si>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</si>
  <si>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</si>
  <si>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(4)　当年度利益剰余金処分額</t>
    <phoneticPr fontId="6"/>
  </si>
  <si>
    <t>(5)　積立金取りくずし額</t>
    <phoneticPr fontId="6"/>
  </si>
  <si>
    <t>(6)　繰越工事資金</t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</si>
  <si>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</si>
  <si>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</si>
  <si>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</si>
  <si>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</si>
  <si>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うち常勤職員</t>
    <rPh sb="3" eb="5">
      <t>ジョウキン</t>
    </rPh>
    <rPh sb="5" eb="7">
      <t>ショクイン</t>
    </rPh>
    <phoneticPr fontId="6"/>
  </si>
  <si>
    <t>　　　　　　　　　　　　　　　　　団体
 項目</t>
    <rPh sb="21" eb="23">
      <t>コウモク</t>
    </rPh>
    <phoneticPr fontId="6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</si>
  <si>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</si>
  <si>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</si>
  <si>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</si>
  <si>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</si>
  <si>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小田原市</t>
    <phoneticPr fontId="6"/>
  </si>
  <si>
    <t>三浦市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</si>
  <si>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</si>
  <si>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</si>
  <si>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</si>
  <si>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</si>
  <si>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</si>
  <si>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</si>
  <si>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</si>
  <si>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開成町</t>
    <phoneticPr fontId="6"/>
  </si>
  <si>
    <t>箱根町</t>
    <phoneticPr fontId="6"/>
  </si>
  <si>
    <t>真鶴町</t>
    <phoneticPr fontId="6"/>
  </si>
  <si>
    <t>湯河原町</t>
    <phoneticPr fontId="6"/>
  </si>
  <si>
    <t>愛川町</t>
    <phoneticPr fontId="6"/>
  </si>
  <si>
    <t>計</t>
    <phoneticPr fontId="6"/>
  </si>
  <si>
    <t>-</t>
  </si>
  <si>
    <t>設置</t>
  </si>
  <si>
    <t>非設置</t>
  </si>
  <si>
    <t>川崎市</t>
    <phoneticPr fontId="6"/>
  </si>
  <si>
    <t>相模原市</t>
    <phoneticPr fontId="6"/>
  </si>
  <si>
    <t>横須賀市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</si>
  <si>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</si>
  <si>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</si>
  <si>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</si>
  <si>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</si>
  <si>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</si>
  <si>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</si>
  <si>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</si>
  <si>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真鶴町</t>
    <phoneticPr fontId="6"/>
  </si>
  <si>
    <t>愛川町</t>
    <phoneticPr fontId="6"/>
  </si>
  <si>
    <t>横浜市</t>
    <phoneticPr fontId="6"/>
  </si>
  <si>
    <t>相模原市</t>
    <phoneticPr fontId="6"/>
  </si>
  <si>
    <t>三浦市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</si>
  <si>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</si>
  <si>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</si>
  <si>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</si>
  <si>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</si>
  <si>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</si>
  <si>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</si>
  <si>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</si>
  <si>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三浦市</t>
    <phoneticPr fontId="6"/>
  </si>
  <si>
    <t>秦野市</t>
    <phoneticPr fontId="6"/>
  </si>
  <si>
    <t>湯河原町</t>
    <phoneticPr fontId="6"/>
  </si>
  <si>
    <t>自治体職員</t>
    <rPh sb="0" eb="3">
      <t>ジチタイ</t>
    </rPh>
    <rPh sb="3" eb="5">
      <t>ショクイン</t>
    </rPh>
    <phoneticPr fontId="3"/>
  </si>
  <si>
    <t>-</t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</si>
  <si>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</si>
  <si>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簡易水道事業（条例財務）</t>
    <rPh sb="0" eb="2">
      <t>カンイ</t>
    </rPh>
    <rPh sb="2" eb="4">
      <t>スイドウ</t>
    </rPh>
    <rPh sb="4" eb="6">
      <t>ジギョウ</t>
    </rPh>
    <rPh sb="7" eb="9">
      <t>ジョウレイ</t>
    </rPh>
    <rPh sb="9" eb="11">
      <t>ザイム</t>
    </rPh>
    <phoneticPr fontId="3"/>
  </si>
  <si>
    <t>神奈川県</t>
    <rPh sb="0" eb="4">
      <t>カナガワケン</t>
    </rPh>
    <phoneticPr fontId="3"/>
  </si>
  <si>
    <t>計（県含）</t>
    <rPh sb="0" eb="1">
      <t>ケイ</t>
    </rPh>
    <rPh sb="2" eb="3">
      <t>ケン</t>
    </rPh>
    <rPh sb="3" eb="4">
      <t>フク</t>
    </rPh>
    <phoneticPr fontId="6"/>
  </si>
  <si>
    <t>上水道事業</t>
    <rPh sb="0" eb="3">
      <t>ジョウスイドウ</t>
    </rPh>
    <rPh sb="3" eb="5">
      <t>ジギョウ</t>
    </rPh>
    <phoneticPr fontId="3"/>
  </si>
  <si>
    <t>-</t>
    <phoneticPr fontId="3"/>
  </si>
  <si>
    <t>-</t>
    <phoneticPr fontId="3"/>
  </si>
  <si>
    <t>計（県含）</t>
    <phoneticPr fontId="3"/>
  </si>
  <si>
    <t>神奈川県</t>
    <rPh sb="0" eb="4">
      <t>カナガワケン</t>
    </rPh>
    <phoneticPr fontId="6"/>
  </si>
  <si>
    <t>計（県含）</t>
    <phoneticPr fontId="6"/>
  </si>
  <si>
    <t>計</t>
    <phoneticPr fontId="6"/>
  </si>
  <si>
    <t>計（県含）</t>
    <phoneticPr fontId="3"/>
  </si>
  <si>
    <t>M20.10.17</t>
  </si>
  <si>
    <t>M17.11.27</t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</si>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</sst>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.00;&quot;▲ &quot;#,##0.0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color rgb="FFFF000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33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34" xfId="1" applyFont="1" applyFill="1" applyBorder="1" applyAlignment="1">
      <alignment horizontal="right" vertical="center" shrinkToFit="1"/>
    </xf>
    <xf numFmtId="0" fontId="5" fillId="2" borderId="44" xfId="7" applyNumberFormat="1" applyFont="1" applyFill="1" applyBorder="1" applyAlignment="1">
      <alignment horizontal="center" vertical="center"/>
    </xf>
    <xf numFmtId="38" fontId="5" fillId="2" borderId="45" xfId="7" applyFont="1" applyFill="1" applyBorder="1">
      <alignment vertical="center"/>
    </xf>
    <xf numFmtId="40" fontId="5" fillId="2" borderId="45" xfId="7" applyNumberFormat="1" applyFont="1" applyFill="1" applyBorder="1">
      <alignment vertical="center"/>
    </xf>
    <xf numFmtId="38" fontId="5" fillId="2" borderId="45" xfId="7" applyFont="1" applyFill="1" applyBorder="1" applyAlignment="1">
      <alignment horizontal="center" vertical="center"/>
    </xf>
    <xf numFmtId="38" fontId="5" fillId="2" borderId="44" xfId="7" applyFont="1" applyFill="1" applyBorder="1">
      <alignment vertical="center"/>
    </xf>
    <xf numFmtId="177" fontId="5" fillId="2" borderId="45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177" fontId="5" fillId="2" borderId="48" xfId="7" applyNumberFormat="1" applyFont="1" applyFill="1" applyBorder="1">
      <alignment vertical="center"/>
    </xf>
    <xf numFmtId="38" fontId="5" fillId="2" borderId="48" xfId="7" applyFont="1" applyFill="1" applyBorder="1">
      <alignment vertical="center"/>
    </xf>
    <xf numFmtId="0" fontId="5" fillId="2" borderId="51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38" fontId="5" fillId="2" borderId="44" xfId="1" applyNumberFormat="1" applyFont="1" applyFill="1" applyBorder="1">
      <alignment vertical="center"/>
    </xf>
    <xf numFmtId="177" fontId="5" fillId="2" borderId="56" xfId="7" applyNumberFormat="1" applyFont="1" applyFill="1" applyBorder="1">
      <alignment vertical="center"/>
    </xf>
    <xf numFmtId="38" fontId="5" fillId="2" borderId="56" xfId="7" applyFont="1" applyFill="1" applyBorder="1">
      <alignment vertical="center"/>
    </xf>
    <xf numFmtId="40" fontId="5" fillId="2" borderId="44" xfId="1" applyNumberFormat="1" applyFont="1" applyFill="1" applyBorder="1">
      <alignment vertical="center"/>
    </xf>
    <xf numFmtId="49" fontId="5" fillId="2" borderId="44" xfId="1" applyNumberFormat="1" applyFont="1" applyFill="1" applyBorder="1" applyAlignment="1">
      <alignment horizontal="center" vertical="center"/>
    </xf>
    <xf numFmtId="0" fontId="5" fillId="2" borderId="49" xfId="7" applyNumberFormat="1" applyFont="1" applyFill="1" applyBorder="1" applyAlignment="1">
      <alignment horizontal="center" vertical="center"/>
    </xf>
    <xf numFmtId="57" fontId="5" fillId="0" borderId="51" xfId="7" applyNumberFormat="1" applyFont="1" applyFill="1" applyBorder="1" applyAlignment="1">
      <alignment horizontal="center" vertical="center"/>
    </xf>
    <xf numFmtId="57" fontId="5" fillId="0" borderId="49" xfId="7" applyNumberFormat="1" applyFont="1" applyFill="1" applyBorder="1" applyAlignment="1">
      <alignment horizontal="center" vertical="center"/>
    </xf>
    <xf numFmtId="57" fontId="5" fillId="0" borderId="49" xfId="7" applyNumberFormat="1" applyFont="1" applyFill="1" applyBorder="1" applyAlignment="1">
      <alignment horizontal="center" vertical="center" shrinkToFit="1"/>
    </xf>
    <xf numFmtId="57" fontId="5" fillId="0" borderId="45" xfId="7" applyNumberFormat="1" applyFont="1" applyFill="1" applyBorder="1" applyAlignment="1">
      <alignment horizontal="right" vertical="center"/>
    </xf>
    <xf numFmtId="57" fontId="5" fillId="0" borderId="44" xfId="7" applyNumberFormat="1" applyFont="1" applyFill="1" applyBorder="1">
      <alignment vertical="center"/>
    </xf>
    <xf numFmtId="57" fontId="5" fillId="0" borderId="45" xfId="7" applyNumberFormat="1" applyFont="1" applyFill="1" applyBorder="1">
      <alignment vertical="center"/>
    </xf>
    <xf numFmtId="0" fontId="5" fillId="0" borderId="44" xfId="7" applyNumberFormat="1" applyFont="1" applyFill="1" applyBorder="1" applyAlignment="1">
      <alignment horizontal="right" vertical="center"/>
    </xf>
    <xf numFmtId="0" fontId="5" fillId="0" borderId="44" xfId="7" applyNumberFormat="1" applyFont="1" applyFill="1" applyBorder="1" applyAlignment="1">
      <alignment horizontal="center" vertical="center"/>
    </xf>
    <xf numFmtId="38" fontId="5" fillId="0" borderId="44" xfId="7" applyFont="1" applyFill="1" applyBorder="1">
      <alignment vertical="center"/>
    </xf>
    <xf numFmtId="40" fontId="5" fillId="0" borderId="44" xfId="7" applyNumberFormat="1" applyFont="1" applyFill="1" applyBorder="1">
      <alignment vertical="center"/>
    </xf>
    <xf numFmtId="38" fontId="5" fillId="0" borderId="44" xfId="7" applyFont="1" applyFill="1" applyBorder="1" applyAlignment="1">
      <alignment horizontal="center" vertical="center"/>
    </xf>
    <xf numFmtId="38" fontId="13" fillId="2" borderId="45" xfId="7" applyFont="1" applyFill="1" applyBorder="1" applyAlignment="1">
      <alignment horizontal="center" vertical="center"/>
    </xf>
    <xf numFmtId="57" fontId="5" fillId="0" borderId="16" xfId="7" applyNumberFormat="1" applyFont="1" applyFill="1" applyBorder="1" applyAlignment="1">
      <alignment horizontal="center" vertical="center"/>
    </xf>
    <xf numFmtId="57" fontId="5" fillId="0" borderId="44" xfId="1" applyNumberFormat="1" applyFont="1" applyFill="1" applyBorder="1">
      <alignment vertical="center"/>
    </xf>
    <xf numFmtId="177" fontId="5" fillId="0" borderId="44" xfId="1" applyNumberFormat="1" applyFont="1" applyFill="1" applyBorder="1">
      <alignment vertical="center"/>
    </xf>
    <xf numFmtId="178" fontId="5" fillId="0" borderId="44" xfId="1" applyNumberFormat="1" applyFont="1" applyFill="1" applyBorder="1">
      <alignment vertical="center"/>
    </xf>
    <xf numFmtId="40" fontId="5" fillId="0" borderId="48" xfId="7" applyNumberFormat="1" applyFont="1" applyFill="1" applyBorder="1">
      <alignment vertical="center"/>
    </xf>
    <xf numFmtId="40" fontId="5" fillId="0" borderId="44" xfId="1" applyNumberFormat="1" applyFont="1" applyFill="1" applyBorder="1">
      <alignment vertical="center"/>
    </xf>
    <xf numFmtId="40" fontId="5" fillId="0" borderId="48" xfId="1" applyNumberFormat="1" applyFont="1" applyFill="1" applyBorder="1">
      <alignment vertical="center"/>
    </xf>
    <xf numFmtId="0" fontId="5" fillId="0" borderId="38" xfId="1" applyFont="1" applyFill="1" applyBorder="1" applyAlignment="1">
      <alignment horizontal="right" vertical="center" shrinkToFit="1"/>
    </xf>
    <xf numFmtId="177" fontId="5" fillId="0" borderId="45" xfId="7" applyNumberFormat="1" applyFont="1" applyFill="1" applyBorder="1">
      <alignment vertical="center"/>
    </xf>
    <xf numFmtId="177" fontId="5" fillId="0" borderId="44" xfId="1" applyNumberFormat="1" applyFont="1" applyBorder="1">
      <alignment vertical="center"/>
    </xf>
    <xf numFmtId="177" fontId="5" fillId="0" borderId="44" xfId="7" applyNumberFormat="1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177" fontId="5" fillId="0" borderId="48" xfId="1" applyNumberFormat="1" applyFont="1" applyBorder="1">
      <alignment vertical="center"/>
    </xf>
    <xf numFmtId="38" fontId="5" fillId="0" borderId="45" xfId="7" applyFont="1" applyFill="1" applyBorder="1">
      <alignment vertical="center"/>
    </xf>
    <xf numFmtId="0" fontId="5" fillId="0" borderId="25" xfId="1" applyFont="1" applyFill="1" applyBorder="1" applyAlignment="1">
      <alignment vertical="center" shrinkToFit="1"/>
    </xf>
    <xf numFmtId="0" fontId="5" fillId="0" borderId="27" xfId="1" applyFont="1" applyFill="1" applyBorder="1" applyAlignment="1">
      <alignment vertical="center" shrinkToFit="1"/>
    </xf>
    <xf numFmtId="0" fontId="5" fillId="0" borderId="25" xfId="1" applyFont="1" applyFill="1" applyBorder="1" applyAlignment="1">
      <alignment vertical="center" textRotation="255" shrinkToFit="1"/>
    </xf>
    <xf numFmtId="0" fontId="5" fillId="0" borderId="27" xfId="1" applyFont="1" applyFill="1" applyBorder="1" applyAlignment="1">
      <alignment vertical="center" textRotation="255" shrinkToFit="1"/>
    </xf>
    <xf numFmtId="38" fontId="5" fillId="0" borderId="48" xfId="7" applyFont="1" applyFill="1" applyBorder="1">
      <alignment vertical="center"/>
    </xf>
    <xf numFmtId="38" fontId="5" fillId="0" borderId="44" xfId="7" applyNumberFormat="1" applyFont="1" applyFill="1" applyBorder="1">
      <alignment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5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wrapText="1" shrinkToFit="1"/>
    </xf>
    <xf numFmtId="0" fontId="5" fillId="0" borderId="10" xfId="1" applyFont="1" applyBorder="1" applyAlignment="1">
      <alignment horizontal="center" vertical="center" textRotation="255" wrapText="1" shrinkToFit="1"/>
    </xf>
    <xf numFmtId="0" fontId="5" fillId="0" borderId="11" xfId="1" applyFont="1" applyBorder="1" applyAlignment="1">
      <alignment horizontal="center" vertical="center" textRotation="255" wrapText="1" shrinkToFit="1"/>
    </xf>
    <xf numFmtId="0" fontId="5" fillId="0" borderId="12" xfId="1" applyFont="1" applyBorder="1" applyAlignment="1">
      <alignment horizontal="center" vertical="center" textRotation="255" wrapText="1" shrinkToFit="1"/>
    </xf>
    <xf numFmtId="0" fontId="5" fillId="0" borderId="13" xfId="1" applyFont="1" applyBorder="1" applyAlignment="1">
      <alignment horizontal="center" vertical="center" textRotation="255" wrapText="1" shrinkToFit="1"/>
    </xf>
    <xf numFmtId="0" fontId="5" fillId="0" borderId="14" xfId="1" applyFont="1" applyBorder="1" applyAlignment="1">
      <alignment horizontal="center" vertical="center" textRotation="255" wrapText="1" shrinkToFit="1"/>
    </xf>
    <xf numFmtId="0" fontId="5" fillId="0" borderId="4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 shrinkToFit="1"/>
    </xf>
    <xf numFmtId="0" fontId="5" fillId="0" borderId="6" xfId="1" quotePrefix="1" applyFont="1" applyBorder="1" applyAlignment="1">
      <alignment horizontal="left" vertical="center" wrapText="1" shrinkToFit="1"/>
    </xf>
    <xf numFmtId="0" fontId="5" fillId="0" borderId="6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26" xfId="1" quotePrefix="1" applyFont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53" xfId="1" applyFont="1" applyFill="1" applyBorder="1" applyAlignment="1">
      <alignment horizontal="lef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55" xfId="1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textRotation="255" shrinkToFit="1"/>
    </xf>
    <xf numFmtId="0" fontId="5" fillId="0" borderId="8" xfId="0" applyFont="1" applyFill="1" applyBorder="1" applyAlignment="1">
      <alignment horizontal="center" vertical="center" textRotation="255" shrinkToFit="1"/>
    </xf>
    <xf numFmtId="0" fontId="5" fillId="0" borderId="15" xfId="0" applyFont="1" applyFill="1" applyBorder="1" applyAlignment="1">
      <alignment horizontal="center" vertical="center" textRotation="255" shrinkToFit="1"/>
    </xf>
    <xf numFmtId="0" fontId="5" fillId="0" borderId="43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21" xfId="1" applyFont="1" applyFill="1" applyBorder="1" applyAlignment="1">
      <alignment horizontal="left" vertical="center" shrinkToFit="1"/>
    </xf>
    <xf numFmtId="0" fontId="7" fillId="0" borderId="36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34" xfId="1" applyFont="1" applyFill="1" applyBorder="1" applyAlignment="1">
      <alignment horizontal="left" vertical="center" shrinkToFit="1"/>
    </xf>
    <xf numFmtId="0" fontId="7" fillId="0" borderId="31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14" fillId="0" borderId="19" xfId="0" applyFont="1" applyFill="1" applyBorder="1" applyAlignment="1">
      <alignment vertical="center" shrinkToFit="1"/>
    </xf>
    <xf numFmtId="0" fontId="14" fillId="0" borderId="34" xfId="0" applyFont="1" applyFill="1" applyBorder="1" applyAlignment="1">
      <alignment vertical="center" shrinkToFit="1"/>
    </xf>
    <xf numFmtId="0" fontId="5" fillId="0" borderId="20" xfId="1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vertical="center" wrapText="1" shrinkToFit="1"/>
    </xf>
    <xf numFmtId="0" fontId="14" fillId="0" borderId="40" xfId="0" applyFont="1" applyFill="1" applyBorder="1" applyAlignment="1">
      <alignment vertical="center" wrapText="1" shrinkToFit="1"/>
    </xf>
    <xf numFmtId="0" fontId="14" fillId="0" borderId="21" xfId="0" applyFont="1" applyFill="1" applyBorder="1" applyAlignment="1">
      <alignment vertical="center" wrapText="1" shrinkToFit="1"/>
    </xf>
    <xf numFmtId="0" fontId="14" fillId="0" borderId="36" xfId="0" applyFont="1" applyFill="1" applyBorder="1" applyAlignment="1">
      <alignment vertical="center" wrapText="1" shrinkToFi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shrinkToFit="1"/>
    </xf>
    <xf numFmtId="0" fontId="14" fillId="0" borderId="17" xfId="0" applyFont="1" applyFill="1" applyBorder="1" applyAlignment="1">
      <alignment vertical="center" shrinkToFit="1"/>
    </xf>
    <xf numFmtId="0" fontId="5" fillId="0" borderId="37" xfId="1" applyFont="1" applyFill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14" fillId="0" borderId="34" xfId="0" applyFont="1" applyBorder="1" applyAlignment="1">
      <alignment horizontal="left" vertical="center"/>
    </xf>
    <xf numFmtId="0" fontId="5" fillId="0" borderId="22" xfId="1" applyFont="1" applyFill="1" applyBorder="1" applyAlignment="1">
      <alignment horizontal="center" vertical="center" textRotation="255" shrinkToFit="1"/>
    </xf>
    <xf numFmtId="0" fontId="5" fillId="0" borderId="23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39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15" fillId="0" borderId="19" xfId="1" applyFont="1" applyFill="1" applyBorder="1" applyAlignment="1">
      <alignment vertical="center" shrinkToFit="1"/>
    </xf>
    <xf numFmtId="0" fontId="15" fillId="0" borderId="34" xfId="1" applyFont="1" applyFill="1" applyBorder="1" applyAlignment="1">
      <alignment vertical="center" shrinkToFit="1"/>
    </xf>
    <xf numFmtId="0" fontId="7" fillId="0" borderId="25" xfId="1" applyFont="1" applyFill="1" applyBorder="1" applyAlignment="1">
      <alignment horizontal="left" vertical="center" wrapText="1" shrinkToFit="1"/>
    </xf>
    <xf numFmtId="0" fontId="7" fillId="0" borderId="10" xfId="1" applyFont="1" applyFill="1" applyBorder="1" applyAlignment="1">
      <alignment horizontal="left" vertical="center" wrapText="1" shrinkToFit="1"/>
    </xf>
    <xf numFmtId="0" fontId="7" fillId="0" borderId="29" xfId="1" applyFont="1" applyFill="1" applyBorder="1" applyAlignment="1">
      <alignment horizontal="left" vertical="center" wrapText="1" shrinkToFit="1"/>
    </xf>
    <xf numFmtId="0" fontId="7" fillId="0" borderId="30" xfId="1" applyFont="1" applyFill="1" applyBorder="1" applyAlignment="1">
      <alignment horizontal="left" vertical="center" wrapText="1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38" xfId="0" applyFont="1" applyBorder="1" applyAlignment="1">
      <alignment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54"/>
  <sheetViews>
    <sheetView tabSelected="1" zoomScaleNormal="100" zoomScalePageLayoutView="8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31" ht="12.75" customHeight="1">
      <c r="A1" s="92" t="s">
        <v>242</v>
      </c>
      <c r="B1" s="93"/>
      <c r="C1" s="93"/>
      <c r="D1" s="93"/>
      <c r="E1" s="93"/>
      <c r="F1" s="93"/>
      <c r="G1" s="93"/>
      <c r="H1" s="93"/>
      <c r="I1" s="93"/>
      <c r="J1" s="93"/>
      <c r="K1" s="77" t="s">
        <v>243</v>
      </c>
      <c r="L1" s="58" t="s">
        <v>244</v>
      </c>
      <c r="M1" s="58" t="s">
        <v>245</v>
      </c>
      <c r="N1" s="58" t="s">
        <v>246</v>
      </c>
      <c r="O1" s="58" t="s">
        <v>247</v>
      </c>
      <c r="P1" s="58" t="s">
        <v>248</v>
      </c>
      <c r="Q1" s="58" t="s">
        <v>249</v>
      </c>
      <c r="R1" s="58" t="s">
        <v>250</v>
      </c>
      <c r="S1" s="58" t="s">
        <v>251</v>
      </c>
      <c r="T1" s="58" t="s">
        <v>252</v>
      </c>
      <c r="U1" s="58" t="s">
        <v>253</v>
      </c>
      <c r="V1" s="58" t="s">
        <v>254</v>
      </c>
      <c r="W1" s="58" t="s">
        <v>255</v>
      </c>
      <c r="X1" s="58" t="s">
        <v>256</v>
      </c>
      <c r="Y1" s="58" t="s">
        <v>257</v>
      </c>
      <c r="Z1" s="58" t="s">
        <v>258</v>
      </c>
      <c r="AA1" s="58" t="s">
        <v>259</v>
      </c>
      <c r="AB1" s="58" t="s">
        <v>260</v>
      </c>
      <c r="AC1" s="56" t="s">
        <v>261</v>
      </c>
      <c r="AD1" s="54" t="s">
        <v>294</v>
      </c>
      <c r="AE1" s="56" t="s">
        <v>295</v>
      </c>
    </row>
    <row r="2" spans="1:31" ht="12.75" customHeight="1">
      <c r="A2" s="94"/>
      <c r="B2" s="95"/>
      <c r="C2" s="95"/>
      <c r="D2" s="95"/>
      <c r="E2" s="95"/>
      <c r="F2" s="95"/>
      <c r="G2" s="95"/>
      <c r="H2" s="95"/>
      <c r="I2" s="95"/>
      <c r="J2" s="95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  <c r="AD2" s="55"/>
      <c r="AE2" s="57"/>
    </row>
    <row r="3" spans="1:31" s="3" customFormat="1" ht="12.75" customHeight="1">
      <c r="A3" s="91" t="s">
        <v>292</v>
      </c>
      <c r="B3" s="68"/>
      <c r="C3" s="68"/>
      <c r="D3" s="68"/>
      <c r="E3" s="68"/>
      <c r="F3" s="68"/>
      <c r="G3" s="68"/>
      <c r="H3" s="68"/>
      <c r="I3" s="68"/>
      <c r="J3" s="69"/>
      <c r="K3" s="22" t="s">
        <v>296</v>
      </c>
      <c r="L3" s="23" t="s">
        <v>296</v>
      </c>
      <c r="M3" s="24" t="s">
        <v>293</v>
      </c>
      <c r="N3" s="23" t="s">
        <v>296</v>
      </c>
      <c r="O3" s="22" t="s">
        <v>296</v>
      </c>
      <c r="P3" s="22" t="s">
        <v>296</v>
      </c>
      <c r="Q3" s="22" t="s">
        <v>296</v>
      </c>
      <c r="R3" s="22" t="s">
        <v>296</v>
      </c>
      <c r="S3" s="22" t="s">
        <v>296</v>
      </c>
      <c r="T3" s="22" t="s">
        <v>296</v>
      </c>
      <c r="U3" s="22" t="s">
        <v>296</v>
      </c>
      <c r="V3" s="22" t="s">
        <v>296</v>
      </c>
      <c r="W3" s="22" t="s">
        <v>296</v>
      </c>
      <c r="X3" s="22" t="s">
        <v>296</v>
      </c>
      <c r="Y3" s="22" t="s">
        <v>296</v>
      </c>
      <c r="Z3" s="22" t="s">
        <v>296</v>
      </c>
      <c r="AA3" s="22" t="s">
        <v>296</v>
      </c>
      <c r="AB3" s="22" t="s">
        <v>296</v>
      </c>
      <c r="AC3" s="21" t="s">
        <v>262</v>
      </c>
      <c r="AD3" s="34" t="s">
        <v>296</v>
      </c>
      <c r="AE3" s="14" t="s">
        <v>297</v>
      </c>
    </row>
    <row r="4" spans="1:31" s="3" customFormat="1" ht="12.75" customHeight="1">
      <c r="A4" s="96" t="s">
        <v>57</v>
      </c>
      <c r="B4" s="97"/>
      <c r="C4" s="97"/>
      <c r="D4" s="97"/>
      <c r="E4" s="97"/>
      <c r="F4" s="97"/>
      <c r="G4" s="97"/>
      <c r="H4" s="97"/>
      <c r="I4" s="97"/>
      <c r="J4" s="98"/>
      <c r="K4" s="25" t="s">
        <v>305</v>
      </c>
      <c r="L4" s="26">
        <v>6990</v>
      </c>
      <c r="M4" s="26">
        <v>25651</v>
      </c>
      <c r="N4" s="26">
        <v>2538</v>
      </c>
      <c r="O4" s="27">
        <v>12131</v>
      </c>
      <c r="P4" s="27">
        <v>12610</v>
      </c>
      <c r="Q4" s="27">
        <v>9126</v>
      </c>
      <c r="R4" s="27">
        <v>19593</v>
      </c>
      <c r="S4" s="27">
        <v>20951</v>
      </c>
      <c r="T4" s="27">
        <v>19759</v>
      </c>
      <c r="U4" s="27">
        <v>24235</v>
      </c>
      <c r="V4" s="27">
        <v>9284</v>
      </c>
      <c r="W4" s="27">
        <v>20107</v>
      </c>
      <c r="X4" s="27">
        <v>19937</v>
      </c>
      <c r="Y4" s="27">
        <v>20107</v>
      </c>
      <c r="Z4" s="27">
        <v>10380</v>
      </c>
      <c r="AA4" s="27">
        <v>13945</v>
      </c>
      <c r="AB4" s="27">
        <v>25293</v>
      </c>
      <c r="AC4" s="5" t="s">
        <v>262</v>
      </c>
      <c r="AD4" s="35">
        <v>12143</v>
      </c>
      <c r="AE4" s="15" t="s">
        <v>297</v>
      </c>
    </row>
    <row r="5" spans="1:31" s="3" customFormat="1" ht="12.75" customHeight="1">
      <c r="A5" s="91" t="s">
        <v>0</v>
      </c>
      <c r="B5" s="68"/>
      <c r="C5" s="68"/>
      <c r="D5" s="68"/>
      <c r="E5" s="68"/>
      <c r="F5" s="68"/>
      <c r="G5" s="68"/>
      <c r="H5" s="68"/>
      <c r="I5" s="68"/>
      <c r="J5" s="69"/>
      <c r="K5" s="28" t="s">
        <v>304</v>
      </c>
      <c r="L5" s="26">
        <v>7853</v>
      </c>
      <c r="M5" s="26">
        <v>26024</v>
      </c>
      <c r="N5" s="26">
        <v>3282</v>
      </c>
      <c r="O5" s="26">
        <v>13241</v>
      </c>
      <c r="P5" s="26">
        <v>12904</v>
      </c>
      <c r="Q5" s="26">
        <v>9437</v>
      </c>
      <c r="R5" s="26">
        <v>20090</v>
      </c>
      <c r="S5" s="26">
        <v>21276</v>
      </c>
      <c r="T5" s="26">
        <v>19863</v>
      </c>
      <c r="U5" s="26">
        <v>24842</v>
      </c>
      <c r="V5" s="26">
        <v>9437</v>
      </c>
      <c r="W5" s="26">
        <v>20180</v>
      </c>
      <c r="X5" s="26">
        <v>20180</v>
      </c>
      <c r="Y5" s="26">
        <v>20179</v>
      </c>
      <c r="Z5" s="26">
        <v>10653</v>
      </c>
      <c r="AA5" s="26">
        <v>14277</v>
      </c>
      <c r="AB5" s="26">
        <v>25294</v>
      </c>
      <c r="AC5" s="5" t="s">
        <v>262</v>
      </c>
      <c r="AD5" s="35">
        <v>12724</v>
      </c>
      <c r="AE5" s="15" t="s">
        <v>297</v>
      </c>
    </row>
    <row r="6" spans="1:31" s="3" customFormat="1" ht="12.75" customHeight="1">
      <c r="A6" s="91" t="s">
        <v>1</v>
      </c>
      <c r="B6" s="68"/>
      <c r="C6" s="68"/>
      <c r="D6" s="68"/>
      <c r="E6" s="68"/>
      <c r="F6" s="68"/>
      <c r="G6" s="68"/>
      <c r="H6" s="68"/>
      <c r="I6" s="68"/>
      <c r="J6" s="69"/>
      <c r="K6" s="26">
        <v>19268</v>
      </c>
      <c r="L6" s="26">
        <v>19360</v>
      </c>
      <c r="M6" s="26">
        <v>43922</v>
      </c>
      <c r="N6" s="26">
        <v>19268</v>
      </c>
      <c r="O6" s="26">
        <v>22372</v>
      </c>
      <c r="P6" s="26">
        <v>22372</v>
      </c>
      <c r="Q6" s="26">
        <v>24929</v>
      </c>
      <c r="R6" s="26">
        <v>23833</v>
      </c>
      <c r="S6" s="26">
        <v>24929</v>
      </c>
      <c r="T6" s="26">
        <v>26024</v>
      </c>
      <c r="U6" s="26">
        <v>27120</v>
      </c>
      <c r="V6" s="26">
        <v>24929</v>
      </c>
      <c r="W6" s="26">
        <v>25294</v>
      </c>
      <c r="X6" s="26">
        <v>26390</v>
      </c>
      <c r="Y6" s="26">
        <v>24929</v>
      </c>
      <c r="Z6" s="26">
        <v>24929</v>
      </c>
      <c r="AA6" s="26">
        <v>24929</v>
      </c>
      <c r="AB6" s="26">
        <v>25294</v>
      </c>
      <c r="AC6" s="5" t="s">
        <v>262</v>
      </c>
      <c r="AD6" s="35">
        <v>19268</v>
      </c>
      <c r="AE6" s="15" t="s">
        <v>298</v>
      </c>
    </row>
    <row r="7" spans="1:31" s="3" customFormat="1" ht="12.75" customHeight="1">
      <c r="A7" s="91" t="s">
        <v>36</v>
      </c>
      <c r="B7" s="68"/>
      <c r="C7" s="68"/>
      <c r="D7" s="68"/>
      <c r="E7" s="68"/>
      <c r="F7" s="68"/>
      <c r="G7" s="68"/>
      <c r="H7" s="68"/>
      <c r="I7" s="68"/>
      <c r="J7" s="69"/>
      <c r="K7" s="29" t="s">
        <v>263</v>
      </c>
      <c r="L7" s="29" t="s">
        <v>263</v>
      </c>
      <c r="M7" s="29" t="s">
        <v>264</v>
      </c>
      <c r="N7" s="29" t="s">
        <v>263</v>
      </c>
      <c r="O7" s="29" t="s">
        <v>264</v>
      </c>
      <c r="P7" s="29" t="s">
        <v>264</v>
      </c>
      <c r="Q7" s="29" t="s">
        <v>264</v>
      </c>
      <c r="R7" s="29" t="s">
        <v>263</v>
      </c>
      <c r="S7" s="29" t="s">
        <v>264</v>
      </c>
      <c r="T7" s="29" t="s">
        <v>264</v>
      </c>
      <c r="U7" s="29" t="s">
        <v>264</v>
      </c>
      <c r="V7" s="29" t="s">
        <v>264</v>
      </c>
      <c r="W7" s="29" t="s">
        <v>264</v>
      </c>
      <c r="X7" s="29" t="s">
        <v>264</v>
      </c>
      <c r="Y7" s="29" t="s">
        <v>264</v>
      </c>
      <c r="Z7" s="29" t="s">
        <v>264</v>
      </c>
      <c r="AA7" s="29" t="s">
        <v>263</v>
      </c>
      <c r="AB7" s="29" t="s">
        <v>264</v>
      </c>
      <c r="AC7" s="5" t="s">
        <v>262</v>
      </c>
      <c r="AD7" s="29" t="s">
        <v>263</v>
      </c>
      <c r="AE7" s="15" t="s">
        <v>297</v>
      </c>
    </row>
    <row r="8" spans="1:31" ht="12.75" customHeight="1">
      <c r="A8" s="66" t="s">
        <v>2</v>
      </c>
      <c r="B8" s="80" t="s">
        <v>59</v>
      </c>
      <c r="C8" s="80"/>
      <c r="D8" s="80"/>
      <c r="E8" s="80"/>
      <c r="F8" s="80"/>
      <c r="G8" s="80"/>
      <c r="H8" s="80"/>
      <c r="I8" s="80"/>
      <c r="J8" s="81"/>
      <c r="K8" s="30">
        <v>3753728</v>
      </c>
      <c r="L8" s="30">
        <v>1548254</v>
      </c>
      <c r="M8" s="30">
        <v>724724</v>
      </c>
      <c r="N8" s="30">
        <v>381052</v>
      </c>
      <c r="O8" s="30">
        <v>186700</v>
      </c>
      <c r="P8" s="30">
        <v>40275</v>
      </c>
      <c r="Q8" s="30">
        <v>159019</v>
      </c>
      <c r="R8" s="30">
        <v>131308</v>
      </c>
      <c r="S8" s="30">
        <v>40435</v>
      </c>
      <c r="T8" s="30">
        <v>8911</v>
      </c>
      <c r="U8" s="30">
        <v>17462</v>
      </c>
      <c r="V8" s="30">
        <v>10417</v>
      </c>
      <c r="W8" s="30">
        <v>9381</v>
      </c>
      <c r="X8" s="30">
        <v>18622</v>
      </c>
      <c r="Y8" s="30">
        <v>10816</v>
      </c>
      <c r="Z8" s="30">
        <v>6637</v>
      </c>
      <c r="AA8" s="30">
        <v>23292</v>
      </c>
      <c r="AB8" s="30">
        <v>39427</v>
      </c>
      <c r="AC8" s="6">
        <f>SUM(K8:AB8)</f>
        <v>7110460</v>
      </c>
      <c r="AD8" s="36">
        <v>3062835</v>
      </c>
      <c r="AE8" s="16">
        <f t="shared" ref="AE8:AE20" si="0">AD8+AC8</f>
        <v>10173295</v>
      </c>
    </row>
    <row r="9" spans="1:31" ht="12.75" customHeight="1">
      <c r="A9" s="67"/>
      <c r="B9" s="80" t="s">
        <v>204</v>
      </c>
      <c r="C9" s="80"/>
      <c r="D9" s="80"/>
      <c r="E9" s="80"/>
      <c r="F9" s="80"/>
      <c r="G9" s="80"/>
      <c r="H9" s="80"/>
      <c r="I9" s="80"/>
      <c r="J9" s="81"/>
      <c r="K9" s="30">
        <v>3800000</v>
      </c>
      <c r="L9" s="30">
        <v>1586900</v>
      </c>
      <c r="M9" s="30">
        <v>2616</v>
      </c>
      <c r="N9" s="30">
        <v>450000</v>
      </c>
      <c r="O9" s="30">
        <v>171700</v>
      </c>
      <c r="P9" s="30">
        <v>70000</v>
      </c>
      <c r="Q9" s="30">
        <v>164000</v>
      </c>
      <c r="R9" s="30">
        <v>130940</v>
      </c>
      <c r="S9" s="30">
        <v>40300</v>
      </c>
      <c r="T9" s="30">
        <v>11100</v>
      </c>
      <c r="U9" s="30">
        <v>18200</v>
      </c>
      <c r="V9" s="30">
        <v>12000</v>
      </c>
      <c r="W9" s="30">
        <v>16125</v>
      </c>
      <c r="X9" s="30">
        <v>19200</v>
      </c>
      <c r="Y9" s="30">
        <v>5200</v>
      </c>
      <c r="Z9" s="30">
        <v>10400</v>
      </c>
      <c r="AA9" s="30">
        <v>28200</v>
      </c>
      <c r="AB9" s="30">
        <v>36500</v>
      </c>
      <c r="AC9" s="6">
        <f t="shared" ref="AC9:AC15" si="1">SUM(K9:AB9)</f>
        <v>6573381</v>
      </c>
      <c r="AD9" s="36">
        <v>2900000</v>
      </c>
      <c r="AE9" s="16">
        <f t="shared" si="0"/>
        <v>9473381</v>
      </c>
    </row>
    <row r="10" spans="1:31" ht="12.75" customHeight="1">
      <c r="A10" s="67"/>
      <c r="B10" s="80" t="s">
        <v>199</v>
      </c>
      <c r="C10" s="80"/>
      <c r="D10" s="80"/>
      <c r="E10" s="80"/>
      <c r="F10" s="80"/>
      <c r="G10" s="80"/>
      <c r="H10" s="80"/>
      <c r="I10" s="80"/>
      <c r="J10" s="81"/>
      <c r="K10" s="30">
        <v>3753688</v>
      </c>
      <c r="L10" s="30">
        <v>1548226</v>
      </c>
      <c r="M10" s="30">
        <v>2108</v>
      </c>
      <c r="N10" s="30">
        <v>381043</v>
      </c>
      <c r="O10" s="30">
        <v>171208</v>
      </c>
      <c r="P10" s="30">
        <v>40272</v>
      </c>
      <c r="Q10" s="30">
        <v>158856</v>
      </c>
      <c r="R10" s="30">
        <v>131249</v>
      </c>
      <c r="S10" s="30">
        <v>39081</v>
      </c>
      <c r="T10" s="30">
        <v>9023</v>
      </c>
      <c r="U10" s="30">
        <v>17449</v>
      </c>
      <c r="V10" s="30">
        <v>8680</v>
      </c>
      <c r="W10" s="30">
        <v>9256</v>
      </c>
      <c r="X10" s="30">
        <v>18609</v>
      </c>
      <c r="Y10" s="30">
        <v>4530</v>
      </c>
      <c r="Z10" s="30">
        <v>6637</v>
      </c>
      <c r="AA10" s="30">
        <v>24615</v>
      </c>
      <c r="AB10" s="30">
        <v>26819</v>
      </c>
      <c r="AC10" s="6">
        <f t="shared" si="1"/>
        <v>6351349</v>
      </c>
      <c r="AD10" s="36">
        <v>2847775</v>
      </c>
      <c r="AE10" s="16">
        <f t="shared" si="0"/>
        <v>9199124</v>
      </c>
    </row>
    <row r="11" spans="1:31" ht="12.75" customHeight="1">
      <c r="A11" s="67"/>
      <c r="B11" s="80" t="s">
        <v>200</v>
      </c>
      <c r="C11" s="80"/>
      <c r="D11" s="80"/>
      <c r="E11" s="80"/>
      <c r="F11" s="80"/>
      <c r="G11" s="80"/>
      <c r="H11" s="80"/>
      <c r="I11" s="80"/>
      <c r="J11" s="81"/>
      <c r="K11" s="30">
        <v>1955700</v>
      </c>
      <c r="L11" s="30">
        <v>652000</v>
      </c>
      <c r="M11" s="30">
        <v>0</v>
      </c>
      <c r="N11" s="30">
        <v>233100</v>
      </c>
      <c r="O11" s="30">
        <v>13873</v>
      </c>
      <c r="P11" s="30">
        <v>0</v>
      </c>
      <c r="Q11" s="30">
        <v>0</v>
      </c>
      <c r="R11" s="30">
        <v>0</v>
      </c>
      <c r="S11" s="30">
        <v>15500</v>
      </c>
      <c r="T11" s="30">
        <v>0</v>
      </c>
      <c r="U11" s="30">
        <v>0</v>
      </c>
      <c r="V11" s="30">
        <v>0</v>
      </c>
      <c r="W11" s="30">
        <v>4200</v>
      </c>
      <c r="X11" s="30">
        <v>0</v>
      </c>
      <c r="Y11" s="30">
        <v>2177</v>
      </c>
      <c r="Z11" s="30">
        <v>0</v>
      </c>
      <c r="AA11" s="30">
        <v>15500</v>
      </c>
      <c r="AB11" s="30">
        <v>0</v>
      </c>
      <c r="AC11" s="6">
        <f t="shared" si="1"/>
        <v>2892050</v>
      </c>
      <c r="AD11" s="36">
        <v>524630</v>
      </c>
      <c r="AE11" s="16">
        <f t="shared" si="0"/>
        <v>3416680</v>
      </c>
    </row>
    <row r="12" spans="1:31" ht="12.75" customHeight="1">
      <c r="A12" s="67"/>
      <c r="B12" s="80" t="s">
        <v>60</v>
      </c>
      <c r="C12" s="80"/>
      <c r="D12" s="80"/>
      <c r="E12" s="80"/>
      <c r="F12" s="80"/>
      <c r="G12" s="80"/>
      <c r="H12" s="80"/>
      <c r="I12" s="80"/>
      <c r="J12" s="81"/>
      <c r="K12" s="31">
        <v>100.93</v>
      </c>
      <c r="L12" s="31">
        <v>51.83</v>
      </c>
      <c r="M12" s="31">
        <v>7.22</v>
      </c>
      <c r="N12" s="31">
        <v>12.38</v>
      </c>
      <c r="O12" s="31">
        <v>10.56</v>
      </c>
      <c r="P12" s="31">
        <v>0.61</v>
      </c>
      <c r="Q12" s="31">
        <v>45.58</v>
      </c>
      <c r="R12" s="31">
        <v>15.48</v>
      </c>
      <c r="S12" s="31">
        <v>9.4</v>
      </c>
      <c r="T12" s="31">
        <v>1.77</v>
      </c>
      <c r="U12" s="31">
        <v>1.24</v>
      </c>
      <c r="V12" s="31">
        <v>1.85</v>
      </c>
      <c r="W12" s="31">
        <v>7.42</v>
      </c>
      <c r="X12" s="31">
        <v>2.1</v>
      </c>
      <c r="Y12" s="31">
        <v>16.38</v>
      </c>
      <c r="Z12" s="31">
        <v>0.28000000000000003</v>
      </c>
      <c r="AA12" s="31">
        <v>4.18</v>
      </c>
      <c r="AB12" s="31">
        <v>4.37</v>
      </c>
      <c r="AC12" s="7">
        <f t="shared" si="1"/>
        <v>293.58000000000004</v>
      </c>
      <c r="AD12" s="37">
        <v>10.82</v>
      </c>
      <c r="AE12" s="19">
        <f t="shared" si="0"/>
        <v>304.40000000000003</v>
      </c>
    </row>
    <row r="13" spans="1:31" ht="12.75" customHeight="1">
      <c r="A13" s="67"/>
      <c r="B13" s="80" t="s">
        <v>61</v>
      </c>
      <c r="C13" s="80"/>
      <c r="D13" s="80"/>
      <c r="E13" s="80"/>
      <c r="F13" s="80"/>
      <c r="G13" s="80"/>
      <c r="H13" s="80"/>
      <c r="I13" s="80"/>
      <c r="J13" s="81"/>
      <c r="K13" s="31">
        <v>129.13999999999999</v>
      </c>
      <c r="L13" s="31">
        <v>75.69</v>
      </c>
      <c r="M13" s="31">
        <v>8.23</v>
      </c>
      <c r="N13" s="31">
        <v>48.38</v>
      </c>
      <c r="O13" s="31">
        <v>22.57</v>
      </c>
      <c r="P13" s="31">
        <v>26.67</v>
      </c>
      <c r="Q13" s="31">
        <v>27.38</v>
      </c>
      <c r="R13" s="31">
        <v>8.9600000000000009</v>
      </c>
      <c r="S13" s="31">
        <v>19.09</v>
      </c>
      <c r="T13" s="31">
        <v>13.45</v>
      </c>
      <c r="U13" s="31">
        <v>12.98</v>
      </c>
      <c r="V13" s="31">
        <v>4.8600000000000003</v>
      </c>
      <c r="W13" s="31">
        <v>14.39</v>
      </c>
      <c r="X13" s="31">
        <v>0</v>
      </c>
      <c r="Y13" s="31">
        <v>19.22</v>
      </c>
      <c r="Z13" s="31">
        <v>11.45</v>
      </c>
      <c r="AA13" s="31">
        <v>19.3</v>
      </c>
      <c r="AB13" s="31">
        <v>18.899999999999999</v>
      </c>
      <c r="AC13" s="7">
        <f t="shared" si="1"/>
        <v>480.65999999999997</v>
      </c>
      <c r="AD13" s="37">
        <v>206.15</v>
      </c>
      <c r="AE13" s="19">
        <f t="shared" si="0"/>
        <v>686.81</v>
      </c>
    </row>
    <row r="14" spans="1:31" ht="12.75" customHeight="1">
      <c r="A14" s="67"/>
      <c r="B14" s="80" t="s">
        <v>62</v>
      </c>
      <c r="C14" s="80"/>
      <c r="D14" s="80"/>
      <c r="E14" s="80"/>
      <c r="F14" s="80"/>
      <c r="G14" s="80"/>
      <c r="H14" s="80"/>
      <c r="I14" s="80"/>
      <c r="J14" s="81"/>
      <c r="K14" s="31">
        <v>9236.92</v>
      </c>
      <c r="L14" s="31">
        <v>2426.7399999999998</v>
      </c>
      <c r="M14" s="31">
        <v>53.45</v>
      </c>
      <c r="N14" s="31">
        <v>1474.57</v>
      </c>
      <c r="O14" s="31">
        <v>738.48</v>
      </c>
      <c r="P14" s="31">
        <v>187.95</v>
      </c>
      <c r="Q14" s="31">
        <v>663.72</v>
      </c>
      <c r="R14" s="31">
        <v>314.76</v>
      </c>
      <c r="S14" s="31">
        <v>209.49</v>
      </c>
      <c r="T14" s="31">
        <v>93.99</v>
      </c>
      <c r="U14" s="31">
        <v>87.81</v>
      </c>
      <c r="V14" s="31">
        <v>38.69</v>
      </c>
      <c r="W14" s="31">
        <v>69.64</v>
      </c>
      <c r="X14" s="31">
        <v>85.83</v>
      </c>
      <c r="Y14" s="31">
        <v>52.89</v>
      </c>
      <c r="Z14" s="31">
        <v>46.89</v>
      </c>
      <c r="AA14" s="31">
        <v>134.53</v>
      </c>
      <c r="AB14" s="31">
        <v>165.43</v>
      </c>
      <c r="AC14" s="7">
        <f>SUM(K14:AB14)</f>
        <v>16081.779999999999</v>
      </c>
      <c r="AD14" s="37">
        <v>9263.02</v>
      </c>
      <c r="AE14" s="19">
        <f t="shared" si="0"/>
        <v>25344.799999999999</v>
      </c>
    </row>
    <row r="15" spans="1:31" ht="12.75" customHeight="1">
      <c r="A15" s="67"/>
      <c r="B15" s="80" t="s">
        <v>63</v>
      </c>
      <c r="C15" s="80"/>
      <c r="D15" s="80"/>
      <c r="E15" s="80"/>
      <c r="F15" s="80"/>
      <c r="G15" s="80"/>
      <c r="H15" s="80"/>
      <c r="I15" s="80"/>
      <c r="J15" s="81"/>
      <c r="K15" s="30">
        <v>3</v>
      </c>
      <c r="L15" s="30">
        <v>1</v>
      </c>
      <c r="M15" s="30">
        <v>4</v>
      </c>
      <c r="N15" s="30">
        <v>2</v>
      </c>
      <c r="O15" s="30">
        <v>3</v>
      </c>
      <c r="P15" s="30">
        <v>0</v>
      </c>
      <c r="Q15" s="30">
        <v>1</v>
      </c>
      <c r="R15" s="30">
        <v>3</v>
      </c>
      <c r="S15" s="30">
        <v>5</v>
      </c>
      <c r="T15" s="30">
        <v>0</v>
      </c>
      <c r="U15" s="30">
        <v>2</v>
      </c>
      <c r="V15" s="30">
        <v>3</v>
      </c>
      <c r="W15" s="30">
        <v>14</v>
      </c>
      <c r="X15" s="30">
        <v>3</v>
      </c>
      <c r="Y15" s="30">
        <v>2</v>
      </c>
      <c r="Z15" s="30">
        <v>1</v>
      </c>
      <c r="AA15" s="30">
        <v>4</v>
      </c>
      <c r="AB15" s="30">
        <v>8</v>
      </c>
      <c r="AC15" s="6">
        <f t="shared" si="1"/>
        <v>59</v>
      </c>
      <c r="AD15" s="36">
        <v>11</v>
      </c>
      <c r="AE15" s="16">
        <f t="shared" si="0"/>
        <v>70</v>
      </c>
    </row>
    <row r="16" spans="1:31" ht="12.75" customHeight="1">
      <c r="A16" s="67"/>
      <c r="B16" s="80" t="s">
        <v>64</v>
      </c>
      <c r="C16" s="80"/>
      <c r="D16" s="80"/>
      <c r="E16" s="80"/>
      <c r="F16" s="80"/>
      <c r="G16" s="80"/>
      <c r="H16" s="80"/>
      <c r="I16" s="80"/>
      <c r="J16" s="81"/>
      <c r="K16" s="30">
        <v>36</v>
      </c>
      <c r="L16" s="30">
        <v>12</v>
      </c>
      <c r="M16" s="30">
        <v>12</v>
      </c>
      <c r="N16" s="30">
        <v>29</v>
      </c>
      <c r="O16" s="30">
        <v>11</v>
      </c>
      <c r="P16" s="30">
        <v>5</v>
      </c>
      <c r="Q16" s="30">
        <v>33</v>
      </c>
      <c r="R16" s="30">
        <v>6</v>
      </c>
      <c r="S16" s="30">
        <v>20</v>
      </c>
      <c r="T16" s="30">
        <v>12</v>
      </c>
      <c r="U16" s="30">
        <v>6</v>
      </c>
      <c r="V16" s="30">
        <v>3</v>
      </c>
      <c r="W16" s="30">
        <v>19</v>
      </c>
      <c r="X16" s="30">
        <v>3</v>
      </c>
      <c r="Y16" s="30">
        <v>34</v>
      </c>
      <c r="Z16" s="30">
        <v>10</v>
      </c>
      <c r="AA16" s="30">
        <v>30</v>
      </c>
      <c r="AB16" s="30">
        <v>14</v>
      </c>
      <c r="AC16" s="6">
        <f>SUM(K16:AB16)</f>
        <v>295</v>
      </c>
      <c r="AD16" s="36">
        <v>186</v>
      </c>
      <c r="AE16" s="16">
        <f t="shared" si="0"/>
        <v>481</v>
      </c>
    </row>
    <row r="17" spans="1:31" ht="12.75" customHeight="1">
      <c r="A17" s="66" t="s">
        <v>3</v>
      </c>
      <c r="B17" s="80" t="s">
        <v>65</v>
      </c>
      <c r="C17" s="82"/>
      <c r="D17" s="82"/>
      <c r="E17" s="82"/>
      <c r="F17" s="82"/>
      <c r="G17" s="82"/>
      <c r="H17" s="82"/>
      <c r="I17" s="82"/>
      <c r="J17" s="83"/>
      <c r="K17" s="30">
        <v>1820000</v>
      </c>
      <c r="L17" s="30">
        <v>758200</v>
      </c>
      <c r="M17" s="30">
        <v>1815</v>
      </c>
      <c r="N17" s="30">
        <v>350300</v>
      </c>
      <c r="O17" s="30">
        <v>93050</v>
      </c>
      <c r="P17" s="30">
        <v>37300</v>
      </c>
      <c r="Q17" s="30">
        <v>91440</v>
      </c>
      <c r="R17" s="30">
        <v>46690</v>
      </c>
      <c r="S17" s="30">
        <v>21900</v>
      </c>
      <c r="T17" s="30">
        <v>9300</v>
      </c>
      <c r="U17" s="30">
        <v>12300</v>
      </c>
      <c r="V17" s="30">
        <v>7500</v>
      </c>
      <c r="W17" s="30">
        <v>10721</v>
      </c>
      <c r="X17" s="30">
        <v>9500</v>
      </c>
      <c r="Y17" s="30">
        <v>22477</v>
      </c>
      <c r="Z17" s="30">
        <v>9000</v>
      </c>
      <c r="AA17" s="30">
        <v>30340</v>
      </c>
      <c r="AB17" s="30">
        <v>21130</v>
      </c>
      <c r="AC17" s="6">
        <f>SUM(K17:AB17)</f>
        <v>3352963</v>
      </c>
      <c r="AD17" s="36">
        <v>1510560</v>
      </c>
      <c r="AE17" s="16">
        <f t="shared" si="0"/>
        <v>4863523</v>
      </c>
    </row>
    <row r="18" spans="1:31" ht="12.75" customHeight="1">
      <c r="A18" s="67"/>
      <c r="B18" s="80" t="s">
        <v>201</v>
      </c>
      <c r="C18" s="82"/>
      <c r="D18" s="82"/>
      <c r="E18" s="82"/>
      <c r="F18" s="82"/>
      <c r="G18" s="82"/>
      <c r="H18" s="82"/>
      <c r="I18" s="82"/>
      <c r="J18" s="83"/>
      <c r="K18" s="30">
        <v>1174000</v>
      </c>
      <c r="L18" s="30">
        <v>520900</v>
      </c>
      <c r="M18" s="30">
        <v>1376</v>
      </c>
      <c r="N18" s="30">
        <v>167827</v>
      </c>
      <c r="O18" s="30">
        <v>63148</v>
      </c>
      <c r="P18" s="30">
        <v>17541</v>
      </c>
      <c r="Q18" s="30">
        <v>57508</v>
      </c>
      <c r="R18" s="30">
        <v>38793</v>
      </c>
      <c r="S18" s="30">
        <v>17063</v>
      </c>
      <c r="T18" s="30">
        <v>7806</v>
      </c>
      <c r="U18" s="30">
        <v>6827</v>
      </c>
      <c r="V18" s="30">
        <v>4112</v>
      </c>
      <c r="W18" s="30">
        <v>5451</v>
      </c>
      <c r="X18" s="30">
        <v>6881</v>
      </c>
      <c r="Y18" s="30">
        <v>10057</v>
      </c>
      <c r="Z18" s="30">
        <v>3306</v>
      </c>
      <c r="AA18" s="30">
        <v>17753</v>
      </c>
      <c r="AB18" s="30">
        <v>11542</v>
      </c>
      <c r="AC18" s="6">
        <f>SUM(K18:AB18)</f>
        <v>2131891</v>
      </c>
      <c r="AD18" s="36">
        <v>971290</v>
      </c>
      <c r="AE18" s="16">
        <f t="shared" si="0"/>
        <v>3103181</v>
      </c>
    </row>
    <row r="19" spans="1:31" ht="12.75" customHeight="1">
      <c r="A19" s="67"/>
      <c r="B19" s="80" t="s">
        <v>66</v>
      </c>
      <c r="C19" s="82"/>
      <c r="D19" s="82"/>
      <c r="E19" s="82"/>
      <c r="F19" s="82"/>
      <c r="G19" s="82"/>
      <c r="H19" s="82"/>
      <c r="I19" s="82"/>
      <c r="J19" s="83"/>
      <c r="K19" s="31">
        <v>403631.3</v>
      </c>
      <c r="L19" s="31">
        <v>180294.9</v>
      </c>
      <c r="M19" s="31">
        <v>378.23</v>
      </c>
      <c r="N19" s="31">
        <v>56710.99</v>
      </c>
      <c r="O19" s="31">
        <v>21768.53</v>
      </c>
      <c r="P19" s="31">
        <v>5626.08</v>
      </c>
      <c r="Q19" s="31">
        <v>19291.98</v>
      </c>
      <c r="R19" s="31">
        <v>13279.25</v>
      </c>
      <c r="S19" s="31">
        <v>5598.16</v>
      </c>
      <c r="T19" s="31">
        <v>2085.83</v>
      </c>
      <c r="U19" s="31">
        <v>2242.9299999999998</v>
      </c>
      <c r="V19" s="31">
        <v>1103.72</v>
      </c>
      <c r="W19" s="31">
        <v>1836.57</v>
      </c>
      <c r="X19" s="31">
        <v>2212.64</v>
      </c>
      <c r="Y19" s="31">
        <v>2006.3</v>
      </c>
      <c r="Z19" s="31">
        <v>1045.42</v>
      </c>
      <c r="AA19" s="31">
        <v>4967.54</v>
      </c>
      <c r="AB19" s="31">
        <v>3581.35</v>
      </c>
      <c r="AC19" s="7">
        <f>SUM(K19:AB19)</f>
        <v>727661.72</v>
      </c>
      <c r="AD19" s="37">
        <v>333224.45</v>
      </c>
      <c r="AE19" s="16">
        <f t="shared" si="0"/>
        <v>1060886.17</v>
      </c>
    </row>
    <row r="20" spans="1:31" ht="12.75" customHeight="1">
      <c r="A20" s="67"/>
      <c r="B20" s="80" t="s">
        <v>67</v>
      </c>
      <c r="C20" s="82"/>
      <c r="D20" s="82"/>
      <c r="E20" s="82"/>
      <c r="F20" s="82"/>
      <c r="G20" s="82"/>
      <c r="H20" s="82"/>
      <c r="I20" s="82"/>
      <c r="J20" s="83"/>
      <c r="K20" s="31">
        <v>372967.33</v>
      </c>
      <c r="L20" s="31">
        <v>168510.32</v>
      </c>
      <c r="M20" s="31">
        <v>308.06</v>
      </c>
      <c r="N20" s="31">
        <v>51542.8</v>
      </c>
      <c r="O20" s="31">
        <v>17879.46</v>
      </c>
      <c r="P20" s="31">
        <v>4702.79</v>
      </c>
      <c r="Q20" s="31">
        <v>17630.759999999998</v>
      </c>
      <c r="R20" s="31">
        <v>12352.58</v>
      </c>
      <c r="S20" s="31">
        <v>4676.01</v>
      </c>
      <c r="T20" s="31">
        <v>1876.95</v>
      </c>
      <c r="U20" s="31">
        <v>1881.17</v>
      </c>
      <c r="V20" s="31">
        <v>1003.42</v>
      </c>
      <c r="W20" s="31">
        <v>1180.01</v>
      </c>
      <c r="X20" s="31">
        <v>2041.54</v>
      </c>
      <c r="Y20" s="31">
        <v>1685.29</v>
      </c>
      <c r="Z20" s="31">
        <v>736.42</v>
      </c>
      <c r="AA20" s="31">
        <v>3795</v>
      </c>
      <c r="AB20" s="31">
        <v>3181.15</v>
      </c>
      <c r="AC20" s="7">
        <f>SUM(K20:AB20)</f>
        <v>667951.06000000029</v>
      </c>
      <c r="AD20" s="37">
        <v>302541.34999999998</v>
      </c>
      <c r="AE20" s="19">
        <f t="shared" si="0"/>
        <v>970492.41000000027</v>
      </c>
    </row>
    <row r="21" spans="1:31" ht="12.75" customHeight="1">
      <c r="A21" s="66" t="s">
        <v>68</v>
      </c>
      <c r="B21" s="71" t="s">
        <v>69</v>
      </c>
      <c r="C21" s="72"/>
      <c r="D21" s="80" t="s">
        <v>70</v>
      </c>
      <c r="E21" s="82"/>
      <c r="F21" s="82"/>
      <c r="G21" s="82"/>
      <c r="H21" s="82"/>
      <c r="I21" s="82"/>
      <c r="J21" s="83"/>
      <c r="K21" s="30">
        <v>0</v>
      </c>
      <c r="L21" s="30">
        <v>8</v>
      </c>
      <c r="M21" s="30">
        <v>8</v>
      </c>
      <c r="N21" s="30">
        <v>10</v>
      </c>
      <c r="O21" s="30">
        <v>8</v>
      </c>
      <c r="P21" s="30">
        <v>10</v>
      </c>
      <c r="Q21" s="30">
        <v>4</v>
      </c>
      <c r="R21" s="30">
        <v>8</v>
      </c>
      <c r="S21" s="30">
        <v>10</v>
      </c>
      <c r="T21" s="30">
        <v>10</v>
      </c>
      <c r="U21" s="30">
        <v>8</v>
      </c>
      <c r="V21" s="30">
        <v>10</v>
      </c>
      <c r="W21" s="30">
        <v>10</v>
      </c>
      <c r="X21" s="30">
        <v>10</v>
      </c>
      <c r="Y21" s="30">
        <v>20</v>
      </c>
      <c r="Z21" s="30">
        <v>10</v>
      </c>
      <c r="AA21" s="30">
        <v>10</v>
      </c>
      <c r="AB21" s="30">
        <v>10</v>
      </c>
      <c r="AC21" s="33" t="s">
        <v>308</v>
      </c>
      <c r="AD21" s="36">
        <v>8</v>
      </c>
      <c r="AE21" s="33" t="s">
        <v>308</v>
      </c>
    </row>
    <row r="22" spans="1:31" ht="12.75" customHeight="1">
      <c r="A22" s="67"/>
      <c r="B22" s="73"/>
      <c r="C22" s="74"/>
      <c r="D22" s="80" t="s">
        <v>71</v>
      </c>
      <c r="E22" s="80"/>
      <c r="F22" s="80"/>
      <c r="G22" s="80"/>
      <c r="H22" s="80"/>
      <c r="I22" s="80"/>
      <c r="J22" s="81"/>
      <c r="K22" s="30">
        <v>924</v>
      </c>
      <c r="L22" s="30">
        <v>583</v>
      </c>
      <c r="M22" s="30">
        <v>1048</v>
      </c>
      <c r="N22" s="30">
        <v>880</v>
      </c>
      <c r="O22" s="30">
        <v>902</v>
      </c>
      <c r="P22" s="30">
        <v>1298</v>
      </c>
      <c r="Q22" s="30">
        <v>836</v>
      </c>
      <c r="R22" s="30">
        <v>836</v>
      </c>
      <c r="S22" s="30">
        <v>770</v>
      </c>
      <c r="T22" s="30">
        <v>660</v>
      </c>
      <c r="U22" s="30">
        <v>913</v>
      </c>
      <c r="V22" s="30">
        <v>715</v>
      </c>
      <c r="W22" s="30">
        <v>682</v>
      </c>
      <c r="X22" s="30">
        <v>770</v>
      </c>
      <c r="Y22" s="30">
        <v>1540</v>
      </c>
      <c r="Z22" s="30">
        <v>1547</v>
      </c>
      <c r="AA22" s="30">
        <v>851</v>
      </c>
      <c r="AB22" s="30">
        <v>839</v>
      </c>
      <c r="AC22" s="33" t="s">
        <v>308</v>
      </c>
      <c r="AD22" s="36">
        <v>781</v>
      </c>
      <c r="AE22" s="33" t="s">
        <v>308</v>
      </c>
    </row>
    <row r="23" spans="1:31" ht="12.75" customHeight="1">
      <c r="A23" s="67"/>
      <c r="B23" s="73"/>
      <c r="C23" s="74"/>
      <c r="D23" s="80" t="s">
        <v>205</v>
      </c>
      <c r="E23" s="82"/>
      <c r="F23" s="82"/>
      <c r="G23" s="82"/>
      <c r="H23" s="82"/>
      <c r="I23" s="82"/>
      <c r="J23" s="83"/>
      <c r="K23" s="30">
        <v>4</v>
      </c>
      <c r="L23" s="30">
        <v>104</v>
      </c>
      <c r="M23" s="30">
        <v>136</v>
      </c>
      <c r="N23" s="30">
        <v>171</v>
      </c>
      <c r="O23" s="30">
        <v>16</v>
      </c>
      <c r="P23" s="30">
        <v>213</v>
      </c>
      <c r="Q23" s="30">
        <v>28</v>
      </c>
      <c r="R23" s="30">
        <v>117</v>
      </c>
      <c r="S23" s="30">
        <v>82</v>
      </c>
      <c r="T23" s="30">
        <v>82</v>
      </c>
      <c r="U23" s="30">
        <v>16</v>
      </c>
      <c r="V23" s="30">
        <v>77</v>
      </c>
      <c r="W23" s="30">
        <v>99</v>
      </c>
      <c r="X23" s="30">
        <v>93</v>
      </c>
      <c r="Y23" s="30">
        <v>110</v>
      </c>
      <c r="Z23" s="30">
        <v>220</v>
      </c>
      <c r="AA23" s="30">
        <v>92</v>
      </c>
      <c r="AB23" s="30">
        <v>123</v>
      </c>
      <c r="AC23" s="33" t="s">
        <v>308</v>
      </c>
      <c r="AD23" s="36">
        <v>140</v>
      </c>
      <c r="AE23" s="33" t="s">
        <v>308</v>
      </c>
    </row>
    <row r="24" spans="1:31" ht="12.75" customHeight="1">
      <c r="A24" s="67"/>
      <c r="B24" s="73"/>
      <c r="C24" s="74"/>
      <c r="D24" s="78" t="s">
        <v>202</v>
      </c>
      <c r="E24" s="79"/>
      <c r="F24" s="79"/>
      <c r="G24" s="79"/>
      <c r="H24" s="80" t="s">
        <v>4</v>
      </c>
      <c r="I24" s="80"/>
      <c r="J24" s="81"/>
      <c r="K24" s="30">
        <v>1064</v>
      </c>
      <c r="L24" s="30">
        <v>792</v>
      </c>
      <c r="M24" s="30">
        <v>1321</v>
      </c>
      <c r="N24" s="30">
        <v>1045</v>
      </c>
      <c r="O24" s="30">
        <v>935</v>
      </c>
      <c r="P24" s="30">
        <v>1298</v>
      </c>
      <c r="Q24" s="30">
        <v>1133</v>
      </c>
      <c r="R24" s="30">
        <v>1071</v>
      </c>
      <c r="S24" s="30">
        <v>770</v>
      </c>
      <c r="T24" s="30">
        <v>660</v>
      </c>
      <c r="U24" s="30">
        <v>946</v>
      </c>
      <c r="V24" s="30">
        <v>715</v>
      </c>
      <c r="W24" s="30">
        <v>682</v>
      </c>
      <c r="X24" s="30">
        <v>770</v>
      </c>
      <c r="Y24" s="30">
        <v>770</v>
      </c>
      <c r="Z24" s="30">
        <v>1547</v>
      </c>
      <c r="AA24" s="30">
        <v>851</v>
      </c>
      <c r="AB24" s="30">
        <v>839</v>
      </c>
      <c r="AC24" s="33" t="s">
        <v>308</v>
      </c>
      <c r="AD24" s="36">
        <v>1062</v>
      </c>
      <c r="AE24" s="33" t="s">
        <v>308</v>
      </c>
    </row>
    <row r="25" spans="1:31" ht="12.75" customHeight="1">
      <c r="A25" s="67"/>
      <c r="B25" s="73"/>
      <c r="C25" s="74"/>
      <c r="D25" s="79"/>
      <c r="E25" s="79"/>
      <c r="F25" s="79"/>
      <c r="G25" s="79"/>
      <c r="H25" s="80" t="s">
        <v>5</v>
      </c>
      <c r="I25" s="80"/>
      <c r="J25" s="81"/>
      <c r="K25" s="30">
        <v>1070</v>
      </c>
      <c r="L25" s="30">
        <v>792</v>
      </c>
      <c r="M25" s="30">
        <v>1321</v>
      </c>
      <c r="N25" s="30">
        <v>1045</v>
      </c>
      <c r="O25" s="30">
        <v>935</v>
      </c>
      <c r="P25" s="30">
        <v>1298</v>
      </c>
      <c r="Q25" s="30">
        <v>1155</v>
      </c>
      <c r="R25" s="30">
        <v>1071</v>
      </c>
      <c r="S25" s="30">
        <v>770</v>
      </c>
      <c r="T25" s="30">
        <v>660</v>
      </c>
      <c r="U25" s="30">
        <v>946</v>
      </c>
      <c r="V25" s="30">
        <v>715</v>
      </c>
      <c r="W25" s="30">
        <v>1298</v>
      </c>
      <c r="X25" s="30">
        <v>770</v>
      </c>
      <c r="Y25" s="30">
        <v>770</v>
      </c>
      <c r="Z25" s="30">
        <v>3095</v>
      </c>
      <c r="AA25" s="30">
        <v>851</v>
      </c>
      <c r="AB25" s="30">
        <v>1445</v>
      </c>
      <c r="AC25" s="33" t="s">
        <v>308</v>
      </c>
      <c r="AD25" s="36">
        <v>1062</v>
      </c>
      <c r="AE25" s="33" t="s">
        <v>308</v>
      </c>
    </row>
    <row r="26" spans="1:31" ht="12.75" customHeight="1">
      <c r="A26" s="67"/>
      <c r="B26" s="73"/>
      <c r="C26" s="74"/>
      <c r="D26" s="78" t="s">
        <v>203</v>
      </c>
      <c r="E26" s="79"/>
      <c r="F26" s="79"/>
      <c r="G26" s="79"/>
      <c r="H26" s="80" t="s">
        <v>4</v>
      </c>
      <c r="I26" s="80"/>
      <c r="J26" s="81"/>
      <c r="K26" s="30">
        <v>3011</v>
      </c>
      <c r="L26" s="30">
        <v>2321</v>
      </c>
      <c r="M26" s="30">
        <v>2685</v>
      </c>
      <c r="N26" s="30">
        <v>2750</v>
      </c>
      <c r="O26" s="30">
        <v>2255</v>
      </c>
      <c r="P26" s="30">
        <v>3432</v>
      </c>
      <c r="Q26" s="30">
        <v>2068</v>
      </c>
      <c r="R26" s="30">
        <v>2248</v>
      </c>
      <c r="S26" s="30">
        <v>1595</v>
      </c>
      <c r="T26" s="30">
        <v>1485</v>
      </c>
      <c r="U26" s="30">
        <v>2183</v>
      </c>
      <c r="V26" s="30">
        <v>1485</v>
      </c>
      <c r="W26" s="30">
        <v>1672</v>
      </c>
      <c r="X26" s="30">
        <v>1705</v>
      </c>
      <c r="Y26" s="30">
        <v>1870</v>
      </c>
      <c r="Z26" s="30">
        <v>3747</v>
      </c>
      <c r="AA26" s="30">
        <v>1775</v>
      </c>
      <c r="AB26" s="30">
        <v>2070</v>
      </c>
      <c r="AC26" s="33" t="s">
        <v>308</v>
      </c>
      <c r="AD26" s="36">
        <v>2509</v>
      </c>
      <c r="AE26" s="33" t="s">
        <v>308</v>
      </c>
    </row>
    <row r="27" spans="1:31" ht="12.75" customHeight="1">
      <c r="A27" s="67"/>
      <c r="B27" s="75"/>
      <c r="C27" s="76"/>
      <c r="D27" s="79"/>
      <c r="E27" s="79"/>
      <c r="F27" s="79"/>
      <c r="G27" s="79"/>
      <c r="H27" s="80" t="s">
        <v>5</v>
      </c>
      <c r="I27" s="80"/>
      <c r="J27" s="81"/>
      <c r="K27" s="30">
        <v>3017</v>
      </c>
      <c r="L27" s="30">
        <v>2321</v>
      </c>
      <c r="M27" s="30">
        <v>2685</v>
      </c>
      <c r="N27" s="30">
        <v>2750</v>
      </c>
      <c r="O27" s="30">
        <v>2255</v>
      </c>
      <c r="P27" s="30">
        <v>3432</v>
      </c>
      <c r="Q27" s="30">
        <v>2090</v>
      </c>
      <c r="R27" s="30">
        <v>2248</v>
      </c>
      <c r="S27" s="30">
        <v>1595</v>
      </c>
      <c r="T27" s="30">
        <v>1485</v>
      </c>
      <c r="U27" s="30">
        <v>2183</v>
      </c>
      <c r="V27" s="30">
        <v>1485</v>
      </c>
      <c r="W27" s="30">
        <v>2288</v>
      </c>
      <c r="X27" s="30">
        <v>1705</v>
      </c>
      <c r="Y27" s="30">
        <v>1870</v>
      </c>
      <c r="Z27" s="30">
        <v>5295</v>
      </c>
      <c r="AA27" s="30">
        <v>1775</v>
      </c>
      <c r="AB27" s="30">
        <v>2676</v>
      </c>
      <c r="AC27" s="33" t="s">
        <v>308</v>
      </c>
      <c r="AD27" s="36">
        <v>2509</v>
      </c>
      <c r="AE27" s="33" t="s">
        <v>308</v>
      </c>
    </row>
    <row r="28" spans="1:31" s="3" customFormat="1" ht="12.75" customHeight="1">
      <c r="A28" s="70"/>
      <c r="B28" s="68" t="s">
        <v>72</v>
      </c>
      <c r="C28" s="68"/>
      <c r="D28" s="68"/>
      <c r="E28" s="68"/>
      <c r="F28" s="68"/>
      <c r="G28" s="68"/>
      <c r="H28" s="68"/>
      <c r="I28" s="68"/>
      <c r="J28" s="69"/>
      <c r="K28" s="26">
        <v>44378</v>
      </c>
      <c r="L28" s="26">
        <v>43739</v>
      </c>
      <c r="M28" s="26">
        <v>45017</v>
      </c>
      <c r="N28" s="26">
        <v>43739</v>
      </c>
      <c r="O28" s="26">
        <v>43739</v>
      </c>
      <c r="P28" s="26">
        <v>44743</v>
      </c>
      <c r="Q28" s="26">
        <v>45200</v>
      </c>
      <c r="R28" s="26">
        <v>43739</v>
      </c>
      <c r="S28" s="26">
        <v>43739</v>
      </c>
      <c r="T28" s="26">
        <v>43739</v>
      </c>
      <c r="U28" s="26">
        <v>43739</v>
      </c>
      <c r="V28" s="26">
        <v>43739</v>
      </c>
      <c r="W28" s="26">
        <v>43739</v>
      </c>
      <c r="X28" s="26">
        <v>43739</v>
      </c>
      <c r="Y28" s="26">
        <v>43739</v>
      </c>
      <c r="Z28" s="26">
        <v>43739</v>
      </c>
      <c r="AA28" s="26">
        <v>43739</v>
      </c>
      <c r="AB28" s="26">
        <v>43739</v>
      </c>
      <c r="AC28" s="8" t="s">
        <v>262</v>
      </c>
      <c r="AD28" s="26">
        <v>43739</v>
      </c>
      <c r="AE28" s="20" t="s">
        <v>291</v>
      </c>
    </row>
    <row r="29" spans="1:31" ht="12.75" customHeight="1">
      <c r="A29" s="66" t="s">
        <v>6</v>
      </c>
      <c r="B29" s="81" t="s">
        <v>73</v>
      </c>
      <c r="C29" s="87"/>
      <c r="D29" s="87"/>
      <c r="E29" s="87"/>
      <c r="F29" s="87"/>
      <c r="G29" s="87"/>
      <c r="H29" s="87"/>
      <c r="I29" s="87"/>
      <c r="J29" s="88"/>
      <c r="K29" s="30">
        <v>1311</v>
      </c>
      <c r="L29" s="30">
        <v>519</v>
      </c>
      <c r="M29" s="30">
        <v>11</v>
      </c>
      <c r="N29" s="30">
        <v>143</v>
      </c>
      <c r="O29" s="30">
        <v>39</v>
      </c>
      <c r="P29" s="30">
        <v>16</v>
      </c>
      <c r="Q29" s="30">
        <v>31</v>
      </c>
      <c r="R29" s="30">
        <v>18</v>
      </c>
      <c r="S29" s="30">
        <v>8</v>
      </c>
      <c r="T29" s="30">
        <v>4</v>
      </c>
      <c r="U29" s="30">
        <v>3</v>
      </c>
      <c r="V29" s="30">
        <v>1</v>
      </c>
      <c r="W29" s="30">
        <v>3</v>
      </c>
      <c r="X29" s="30">
        <v>4</v>
      </c>
      <c r="Y29" s="30">
        <v>6</v>
      </c>
      <c r="Z29" s="30">
        <v>3</v>
      </c>
      <c r="AA29" s="30">
        <v>10</v>
      </c>
      <c r="AB29" s="30">
        <v>12</v>
      </c>
      <c r="AC29" s="6">
        <f>SUM(K29:AB29)</f>
        <v>2142</v>
      </c>
      <c r="AD29" s="36">
        <v>690</v>
      </c>
      <c r="AE29" s="16">
        <f t="shared" ref="AE29:AE34" si="2">AD29+AC29</f>
        <v>2832</v>
      </c>
    </row>
    <row r="30" spans="1:31" ht="12.75" customHeight="1">
      <c r="A30" s="67"/>
      <c r="B30" s="69" t="s">
        <v>241</v>
      </c>
      <c r="C30" s="89"/>
      <c r="D30" s="89"/>
      <c r="E30" s="89"/>
      <c r="F30" s="89"/>
      <c r="G30" s="89"/>
      <c r="H30" s="89"/>
      <c r="I30" s="89"/>
      <c r="J30" s="90"/>
      <c r="K30" s="30">
        <v>1221</v>
      </c>
      <c r="L30" s="30">
        <v>482</v>
      </c>
      <c r="M30" s="30">
        <v>8</v>
      </c>
      <c r="N30" s="30">
        <v>132</v>
      </c>
      <c r="O30" s="30">
        <v>34</v>
      </c>
      <c r="P30" s="30">
        <v>11</v>
      </c>
      <c r="Q30" s="30">
        <v>26</v>
      </c>
      <c r="R30" s="30">
        <v>17</v>
      </c>
      <c r="S30" s="30">
        <v>6</v>
      </c>
      <c r="T30" s="30">
        <v>4</v>
      </c>
      <c r="U30" s="30">
        <v>3</v>
      </c>
      <c r="V30" s="30">
        <v>1</v>
      </c>
      <c r="W30" s="30">
        <v>3</v>
      </c>
      <c r="X30" s="30">
        <v>3</v>
      </c>
      <c r="Y30" s="30">
        <v>5</v>
      </c>
      <c r="Z30" s="30">
        <v>3</v>
      </c>
      <c r="AA30" s="30">
        <v>8</v>
      </c>
      <c r="AB30" s="30">
        <v>8</v>
      </c>
      <c r="AC30" s="6">
        <f>SUM(K30:AB30)</f>
        <v>1975</v>
      </c>
      <c r="AD30" s="36">
        <v>617</v>
      </c>
      <c r="AE30" s="16">
        <f t="shared" si="2"/>
        <v>2592</v>
      </c>
    </row>
    <row r="31" spans="1:31" ht="12.75" customHeight="1">
      <c r="A31" s="67"/>
      <c r="B31" s="68" t="s">
        <v>74</v>
      </c>
      <c r="C31" s="68"/>
      <c r="D31" s="68"/>
      <c r="E31" s="68"/>
      <c r="F31" s="68"/>
      <c r="G31" s="68"/>
      <c r="H31" s="68"/>
      <c r="I31" s="68"/>
      <c r="J31" s="69"/>
      <c r="K31" s="30">
        <v>248</v>
      </c>
      <c r="L31" s="30">
        <v>76</v>
      </c>
      <c r="M31" s="30">
        <v>0</v>
      </c>
      <c r="N31" s="30">
        <v>34</v>
      </c>
      <c r="O31" s="30">
        <v>18</v>
      </c>
      <c r="P31" s="30">
        <v>3</v>
      </c>
      <c r="Q31" s="30">
        <v>11</v>
      </c>
      <c r="R31" s="30">
        <v>8</v>
      </c>
      <c r="S31" s="30">
        <v>4</v>
      </c>
      <c r="T31" s="30">
        <v>0</v>
      </c>
      <c r="U31" s="30">
        <v>1</v>
      </c>
      <c r="V31" s="30">
        <v>1</v>
      </c>
      <c r="W31" s="30">
        <v>0</v>
      </c>
      <c r="X31" s="30">
        <v>1</v>
      </c>
      <c r="Y31" s="30">
        <v>4</v>
      </c>
      <c r="Z31" s="30">
        <v>0</v>
      </c>
      <c r="AA31" s="30">
        <v>0</v>
      </c>
      <c r="AB31" s="30">
        <v>0</v>
      </c>
      <c r="AC31" s="6">
        <f>SUM(K31:AB31)</f>
        <v>409</v>
      </c>
      <c r="AD31" s="36">
        <v>40</v>
      </c>
      <c r="AE31" s="16">
        <f t="shared" si="2"/>
        <v>449</v>
      </c>
    </row>
    <row r="32" spans="1:31" ht="12.75" customHeight="1">
      <c r="A32" s="67"/>
      <c r="B32" s="69" t="s">
        <v>241</v>
      </c>
      <c r="C32" s="89"/>
      <c r="D32" s="89"/>
      <c r="E32" s="89"/>
      <c r="F32" s="89"/>
      <c r="G32" s="89"/>
      <c r="H32" s="89"/>
      <c r="I32" s="89"/>
      <c r="J32" s="90"/>
      <c r="K32" s="30">
        <v>248</v>
      </c>
      <c r="L32" s="30">
        <v>76</v>
      </c>
      <c r="M32" s="30">
        <v>0</v>
      </c>
      <c r="N32" s="30">
        <v>34</v>
      </c>
      <c r="O32" s="30">
        <v>17</v>
      </c>
      <c r="P32" s="30">
        <v>3</v>
      </c>
      <c r="Q32" s="30">
        <v>10</v>
      </c>
      <c r="R32" s="30">
        <v>6</v>
      </c>
      <c r="S32" s="30">
        <v>3</v>
      </c>
      <c r="T32" s="30">
        <v>0</v>
      </c>
      <c r="U32" s="30">
        <v>1</v>
      </c>
      <c r="V32" s="30">
        <v>1</v>
      </c>
      <c r="W32" s="30">
        <v>0</v>
      </c>
      <c r="X32" s="30">
        <v>1</v>
      </c>
      <c r="Y32" s="30">
        <v>4</v>
      </c>
      <c r="Z32" s="30">
        <v>0</v>
      </c>
      <c r="AA32" s="30">
        <v>0</v>
      </c>
      <c r="AB32" s="30">
        <v>0</v>
      </c>
      <c r="AC32" s="6">
        <f>SUM(K32:AB32)</f>
        <v>404</v>
      </c>
      <c r="AD32" s="36">
        <v>39</v>
      </c>
      <c r="AE32" s="16">
        <f t="shared" si="2"/>
        <v>443</v>
      </c>
    </row>
    <row r="33" spans="1:31" ht="12.75" customHeight="1">
      <c r="A33" s="70"/>
      <c r="B33" s="81" t="s">
        <v>8</v>
      </c>
      <c r="C33" s="87"/>
      <c r="D33" s="87"/>
      <c r="E33" s="87"/>
      <c r="F33" s="87"/>
      <c r="G33" s="87"/>
      <c r="H33" s="87"/>
      <c r="I33" s="87"/>
      <c r="J33" s="88"/>
      <c r="K33" s="30">
        <v>1559</v>
      </c>
      <c r="L33" s="30">
        <v>595</v>
      </c>
      <c r="M33" s="30">
        <v>11</v>
      </c>
      <c r="N33" s="30">
        <v>177</v>
      </c>
      <c r="O33" s="30">
        <v>57</v>
      </c>
      <c r="P33" s="30">
        <v>19</v>
      </c>
      <c r="Q33" s="30">
        <v>42</v>
      </c>
      <c r="R33" s="30">
        <v>26</v>
      </c>
      <c r="S33" s="30">
        <v>12</v>
      </c>
      <c r="T33" s="30">
        <v>4</v>
      </c>
      <c r="U33" s="30">
        <v>4</v>
      </c>
      <c r="V33" s="30">
        <v>2</v>
      </c>
      <c r="W33" s="30">
        <v>3</v>
      </c>
      <c r="X33" s="30">
        <v>5</v>
      </c>
      <c r="Y33" s="30">
        <v>10</v>
      </c>
      <c r="Z33" s="30">
        <v>3</v>
      </c>
      <c r="AA33" s="30">
        <v>10</v>
      </c>
      <c r="AB33" s="30">
        <v>12</v>
      </c>
      <c r="AC33" s="6">
        <f>SUM(K33:AB33)</f>
        <v>2551</v>
      </c>
      <c r="AD33" s="36">
        <v>730</v>
      </c>
      <c r="AE33" s="16">
        <f t="shared" si="2"/>
        <v>3281</v>
      </c>
    </row>
    <row r="34" spans="1:31" ht="12.75" customHeight="1">
      <c r="A34" s="84" t="s">
        <v>9</v>
      </c>
      <c r="B34" s="85"/>
      <c r="C34" s="85"/>
      <c r="D34" s="85"/>
      <c r="E34" s="85"/>
      <c r="F34" s="85"/>
      <c r="G34" s="85"/>
      <c r="H34" s="85"/>
      <c r="I34" s="85"/>
      <c r="J34" s="86"/>
      <c r="K34" s="30">
        <v>1328205</v>
      </c>
      <c r="L34" s="30">
        <v>1372415</v>
      </c>
      <c r="M34" s="30">
        <v>571</v>
      </c>
      <c r="N34" s="30">
        <v>197813</v>
      </c>
      <c r="O34" s="30">
        <v>139271</v>
      </c>
      <c r="P34" s="30">
        <v>10681</v>
      </c>
      <c r="Q34" s="30">
        <v>131643</v>
      </c>
      <c r="R34" s="30">
        <v>133843</v>
      </c>
      <c r="S34" s="30">
        <v>16275</v>
      </c>
      <c r="T34" s="30">
        <v>7650</v>
      </c>
      <c r="U34" s="30">
        <v>21747</v>
      </c>
      <c r="V34" s="30">
        <v>13780</v>
      </c>
      <c r="W34" s="30">
        <v>6237</v>
      </c>
      <c r="X34" s="30">
        <v>0</v>
      </c>
      <c r="Y34" s="30">
        <v>0</v>
      </c>
      <c r="Z34" s="30">
        <v>1700</v>
      </c>
      <c r="AA34" s="30">
        <v>4485</v>
      </c>
      <c r="AB34" s="30">
        <v>0</v>
      </c>
      <c r="AC34" s="6">
        <f t="shared" ref="AC34:AC36" si="3">SUM(K34:AB34)</f>
        <v>3386316</v>
      </c>
      <c r="AD34" s="36">
        <v>1778197</v>
      </c>
      <c r="AE34" s="16">
        <f t="shared" si="2"/>
        <v>5164513</v>
      </c>
    </row>
    <row r="35" spans="1:31" s="3" customFormat="1" ht="12.75" customHeight="1">
      <c r="A35" s="91" t="s">
        <v>37</v>
      </c>
      <c r="B35" s="68"/>
      <c r="C35" s="68"/>
      <c r="D35" s="68"/>
      <c r="E35" s="68"/>
      <c r="F35" s="68"/>
      <c r="G35" s="68"/>
      <c r="H35" s="68"/>
      <c r="I35" s="68"/>
      <c r="J35" s="69"/>
      <c r="K35" s="32" t="s">
        <v>290</v>
      </c>
      <c r="L35" s="32" t="s">
        <v>290</v>
      </c>
      <c r="M35" s="32" t="s">
        <v>262</v>
      </c>
      <c r="N35" s="32" t="s">
        <v>290</v>
      </c>
      <c r="O35" s="32" t="s">
        <v>262</v>
      </c>
      <c r="P35" s="32" t="s">
        <v>262</v>
      </c>
      <c r="Q35" s="32" t="s">
        <v>262</v>
      </c>
      <c r="R35" s="32" t="s">
        <v>290</v>
      </c>
      <c r="S35" s="32" t="s">
        <v>262</v>
      </c>
      <c r="T35" s="32" t="s">
        <v>262</v>
      </c>
      <c r="U35" s="32" t="s">
        <v>262</v>
      </c>
      <c r="V35" s="32" t="s">
        <v>262</v>
      </c>
      <c r="W35" s="32" t="s">
        <v>262</v>
      </c>
      <c r="X35" s="32" t="s">
        <v>262</v>
      </c>
      <c r="Y35" s="32" t="s">
        <v>262</v>
      </c>
      <c r="Z35" s="32" t="s">
        <v>262</v>
      </c>
      <c r="AA35" s="32" t="s">
        <v>290</v>
      </c>
      <c r="AB35" s="32" t="s">
        <v>262</v>
      </c>
      <c r="AC35" s="8" t="s">
        <v>306</v>
      </c>
      <c r="AD35" s="32" t="s">
        <v>307</v>
      </c>
      <c r="AE35" s="15" t="s">
        <v>291</v>
      </c>
    </row>
    <row r="36" spans="1:31" ht="12.75" customHeight="1">
      <c r="A36" s="63" t="s">
        <v>38</v>
      </c>
      <c r="B36" s="64"/>
      <c r="C36" s="64"/>
      <c r="D36" s="64"/>
      <c r="E36" s="64"/>
      <c r="F36" s="64"/>
      <c r="G36" s="64"/>
      <c r="H36" s="64"/>
      <c r="I36" s="64"/>
      <c r="J36" s="64"/>
      <c r="K36" s="30">
        <v>0</v>
      </c>
      <c r="L36" s="30">
        <v>0</v>
      </c>
      <c r="M36" s="30">
        <v>721196</v>
      </c>
      <c r="N36" s="30">
        <v>0</v>
      </c>
      <c r="O36" s="53">
        <v>9920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5798</v>
      </c>
      <c r="Z36" s="30">
        <v>0</v>
      </c>
      <c r="AA36" s="30">
        <v>0</v>
      </c>
      <c r="AB36" s="30">
        <v>12463</v>
      </c>
      <c r="AC36" s="6">
        <f t="shared" si="3"/>
        <v>749377</v>
      </c>
      <c r="AD36" s="32" t="s">
        <v>262</v>
      </c>
      <c r="AE36" s="6" t="s">
        <v>291</v>
      </c>
    </row>
    <row r="37" spans="1:31" ht="12.75" customHeight="1">
      <c r="A37" s="65" t="s">
        <v>39</v>
      </c>
      <c r="B37" s="62"/>
      <c r="C37" s="62"/>
      <c r="D37" s="62"/>
      <c r="E37" s="62"/>
      <c r="F37" s="62"/>
      <c r="G37" s="62"/>
      <c r="H37" s="62"/>
      <c r="I37" s="62"/>
      <c r="J37" s="62"/>
      <c r="K37" s="31">
        <v>67.898880146003009</v>
      </c>
      <c r="L37" s="31">
        <v>56.133899096026227</v>
      </c>
      <c r="M37" s="31">
        <v>59.878289844318303</v>
      </c>
      <c r="N37" s="31">
        <v>77.962978832888467</v>
      </c>
      <c r="O37" s="31">
        <v>65.999384589380057</v>
      </c>
      <c r="P37" s="31">
        <v>75.643957189572532</v>
      </c>
      <c r="Q37" s="31">
        <v>70.106272272274012</v>
      </c>
      <c r="R37" s="31">
        <v>84.713368656613056</v>
      </c>
      <c r="S37" s="31">
        <v>87.148987283085603</v>
      </c>
      <c r="T37" s="31">
        <v>88.09581638865086</v>
      </c>
      <c r="U37" s="31">
        <v>70.13239042339265</v>
      </c>
      <c r="V37" s="31">
        <v>82.226797594706653</v>
      </c>
      <c r="W37" s="31">
        <v>90.514349681145205</v>
      </c>
      <c r="X37" s="31">
        <v>72.166517307113224</v>
      </c>
      <c r="Y37" s="31">
        <v>65.601692252837495</v>
      </c>
      <c r="Z37" s="31">
        <v>56.454636814921159</v>
      </c>
      <c r="AA37" s="31">
        <v>58.002303958975311</v>
      </c>
      <c r="AB37" s="31">
        <v>72.112992647800667</v>
      </c>
      <c r="AC37" s="7">
        <v>67.214781511079224</v>
      </c>
      <c r="AD37" s="39">
        <v>58.189912847565054</v>
      </c>
      <c r="AE37" s="19">
        <v>64.739920969698488</v>
      </c>
    </row>
    <row r="38" spans="1:31" ht="12.75" customHeight="1">
      <c r="A38" s="65" t="s">
        <v>40</v>
      </c>
      <c r="B38" s="62"/>
      <c r="C38" s="62"/>
      <c r="D38" s="62"/>
      <c r="E38" s="62"/>
      <c r="F38" s="62"/>
      <c r="G38" s="62"/>
      <c r="H38" s="62"/>
      <c r="I38" s="62"/>
      <c r="J38" s="62"/>
      <c r="K38" s="31">
        <v>99.99893439268908</v>
      </c>
      <c r="L38" s="31">
        <v>99.998191511211985</v>
      </c>
      <c r="M38" s="31">
        <v>0.29086935164283234</v>
      </c>
      <c r="N38" s="31">
        <v>99.997638117632235</v>
      </c>
      <c r="O38" s="31">
        <v>91.702196036422066</v>
      </c>
      <c r="P38" s="31">
        <v>99.992551210428303</v>
      </c>
      <c r="Q38" s="31">
        <v>99.897496525572421</v>
      </c>
      <c r="R38" s="31">
        <v>99.9550674749444</v>
      </c>
      <c r="S38" s="31">
        <v>96.651415852602938</v>
      </c>
      <c r="T38" s="31">
        <v>101.25687352710133</v>
      </c>
      <c r="U38" s="31">
        <v>99.925552628564887</v>
      </c>
      <c r="V38" s="31">
        <v>83.32533358932514</v>
      </c>
      <c r="W38" s="31">
        <v>98.667519454215963</v>
      </c>
      <c r="X38" s="31">
        <v>99.930190097733856</v>
      </c>
      <c r="Y38" s="31">
        <v>41.882396449704139</v>
      </c>
      <c r="Z38" s="31">
        <v>100</v>
      </c>
      <c r="AA38" s="31">
        <v>105.68006182380216</v>
      </c>
      <c r="AB38" s="31">
        <v>68.021913916859006</v>
      </c>
      <c r="AC38" s="7">
        <v>89.324024043451473</v>
      </c>
      <c r="AD38" s="39">
        <v>92.978400730042594</v>
      </c>
      <c r="AE38" s="19">
        <v>90.42423324989592</v>
      </c>
    </row>
    <row r="39" spans="1:31" ht="12.75" customHeight="1">
      <c r="A39" s="65" t="s">
        <v>41</v>
      </c>
      <c r="B39" s="62"/>
      <c r="C39" s="62"/>
      <c r="D39" s="62"/>
      <c r="E39" s="62"/>
      <c r="F39" s="62"/>
      <c r="G39" s="62"/>
      <c r="H39" s="62"/>
      <c r="I39" s="62"/>
      <c r="J39" s="62"/>
      <c r="K39" s="31">
        <v>438.01</v>
      </c>
      <c r="L39" s="31">
        <v>144.35</v>
      </c>
      <c r="M39" s="31">
        <v>38.799999999999997</v>
      </c>
      <c r="N39" s="31">
        <v>101.04</v>
      </c>
      <c r="O39" s="31">
        <v>55.31</v>
      </c>
      <c r="P39" s="31">
        <v>32.049999999999997</v>
      </c>
      <c r="Q39" s="31">
        <v>44.58</v>
      </c>
      <c r="R39" s="31">
        <v>17.03</v>
      </c>
      <c r="S39" s="31">
        <v>19.05</v>
      </c>
      <c r="T39" s="31">
        <v>20.21</v>
      </c>
      <c r="U39" s="31">
        <v>14.38</v>
      </c>
      <c r="V39" s="31">
        <v>2.35</v>
      </c>
      <c r="W39" s="31">
        <v>8.15</v>
      </c>
      <c r="X39" s="31">
        <v>6.65</v>
      </c>
      <c r="Y39" s="31">
        <v>52.79</v>
      </c>
      <c r="Z39" s="31">
        <v>7.02</v>
      </c>
      <c r="AA39" s="31">
        <v>8.3000000000000007</v>
      </c>
      <c r="AB39" s="31">
        <v>30</v>
      </c>
      <c r="AC39" s="7">
        <v>1040.07</v>
      </c>
      <c r="AD39" s="39">
        <v>808.42</v>
      </c>
      <c r="AE39" s="19">
        <v>1848.49</v>
      </c>
    </row>
    <row r="40" spans="1:31" ht="12.75" customHeight="1">
      <c r="A40" s="65" t="s">
        <v>42</v>
      </c>
      <c r="B40" s="62"/>
      <c r="C40" s="62"/>
      <c r="D40" s="62"/>
      <c r="E40" s="62"/>
      <c r="F40" s="62"/>
      <c r="G40" s="62"/>
      <c r="H40" s="62"/>
      <c r="I40" s="62"/>
      <c r="J40" s="62"/>
      <c r="K40" s="31">
        <v>8569.8682678477653</v>
      </c>
      <c r="L40" s="31">
        <v>10725.500519570489</v>
      </c>
      <c r="M40" s="31">
        <v>54.329896907216494</v>
      </c>
      <c r="N40" s="31">
        <v>3771.2094220110848</v>
      </c>
      <c r="O40" s="31">
        <v>3095.4257819562467</v>
      </c>
      <c r="P40" s="31">
        <v>1256.5366614664586</v>
      </c>
      <c r="Q40" s="31">
        <v>3563.3916554508746</v>
      </c>
      <c r="R40" s="31">
        <v>7706.9289489136818</v>
      </c>
      <c r="S40" s="31">
        <v>2051.4960629921261</v>
      </c>
      <c r="T40" s="31">
        <v>446.46214745175655</v>
      </c>
      <c r="U40" s="31">
        <v>1213.4214186369959</v>
      </c>
      <c r="V40" s="31">
        <v>3693.6170212765956</v>
      </c>
      <c r="W40" s="31">
        <v>1135.7055214723925</v>
      </c>
      <c r="X40" s="31">
        <v>2798.3458646616541</v>
      </c>
      <c r="Y40" s="31">
        <v>85.811706762644434</v>
      </c>
      <c r="Z40" s="31">
        <v>945.4415954415955</v>
      </c>
      <c r="AA40" s="31">
        <v>2965.6626506024095</v>
      </c>
      <c r="AB40" s="31">
        <v>893.9666666666667</v>
      </c>
      <c r="AC40" s="7">
        <v>6106.6553212764529</v>
      </c>
      <c r="AD40" s="39">
        <v>3522.6429331288191</v>
      </c>
      <c r="AE40" s="19">
        <v>4976.5614095829569</v>
      </c>
    </row>
    <row r="41" spans="1:31" ht="12.75" customHeight="1">
      <c r="A41" s="109" t="s">
        <v>43</v>
      </c>
      <c r="B41" s="61" t="s">
        <v>44</v>
      </c>
      <c r="C41" s="62"/>
      <c r="D41" s="62"/>
      <c r="E41" s="62"/>
      <c r="F41" s="62"/>
      <c r="G41" s="62"/>
      <c r="H41" s="62"/>
      <c r="I41" s="62"/>
      <c r="J41" s="62"/>
      <c r="K41" s="31">
        <v>110.5638618021878</v>
      </c>
      <c r="L41" s="31">
        <v>104.48793833070044</v>
      </c>
      <c r="M41" s="31">
        <v>105.58125261721109</v>
      </c>
      <c r="N41" s="31">
        <v>109.84444413147601</v>
      </c>
      <c r="O41" s="31">
        <v>105.26738696002178</v>
      </c>
      <c r="P41" s="31">
        <v>92.224303300120567</v>
      </c>
      <c r="Q41" s="31">
        <v>107.09892760680417</v>
      </c>
      <c r="R41" s="31">
        <v>103.88604613937645</v>
      </c>
      <c r="S41" s="31">
        <v>89.00290646887855</v>
      </c>
      <c r="T41" s="31">
        <v>146.60919021783488</v>
      </c>
      <c r="U41" s="31">
        <v>128.31725840533926</v>
      </c>
      <c r="V41" s="31">
        <v>109.38055974496292</v>
      </c>
      <c r="W41" s="31">
        <v>102.84660710475492</v>
      </c>
      <c r="X41" s="31">
        <v>112.26967029361911</v>
      </c>
      <c r="Y41" s="31">
        <v>111.95902479000206</v>
      </c>
      <c r="Z41" s="31">
        <v>95.211752148969836</v>
      </c>
      <c r="AA41" s="31">
        <v>121.19293642284445</v>
      </c>
      <c r="AB41" s="31">
        <v>108.51211667270601</v>
      </c>
      <c r="AC41" s="7">
        <v>108.57550729426944</v>
      </c>
      <c r="AD41" s="39">
        <v>101.36063922230333</v>
      </c>
      <c r="AE41" s="19">
        <v>106.46589354022819</v>
      </c>
    </row>
    <row r="42" spans="1:31" ht="12.75" customHeight="1">
      <c r="A42" s="110"/>
      <c r="B42" s="61" t="s">
        <v>45</v>
      </c>
      <c r="C42" s="62"/>
      <c r="D42" s="62"/>
      <c r="E42" s="62"/>
      <c r="F42" s="62"/>
      <c r="G42" s="62"/>
      <c r="H42" s="62"/>
      <c r="I42" s="62"/>
      <c r="J42" s="62"/>
      <c r="K42" s="31">
        <v>0</v>
      </c>
      <c r="L42" s="31">
        <v>0</v>
      </c>
      <c r="M42" s="31">
        <v>72.562709030100336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6.9983796474906583</v>
      </c>
      <c r="AA42" s="31">
        <v>0</v>
      </c>
      <c r="AB42" s="31">
        <v>0</v>
      </c>
      <c r="AC42" s="7">
        <v>0</v>
      </c>
      <c r="AD42" s="39">
        <v>0</v>
      </c>
      <c r="AE42" s="19">
        <v>0</v>
      </c>
    </row>
    <row r="43" spans="1:31" ht="12.75" customHeight="1">
      <c r="A43" s="110"/>
      <c r="B43" s="61" t="s">
        <v>46</v>
      </c>
      <c r="C43" s="62"/>
      <c r="D43" s="62"/>
      <c r="E43" s="62"/>
      <c r="F43" s="62"/>
      <c r="G43" s="62"/>
      <c r="H43" s="62"/>
      <c r="I43" s="62"/>
      <c r="J43" s="62"/>
      <c r="K43" s="31">
        <v>138.31007223385606</v>
      </c>
      <c r="L43" s="31">
        <v>178.25174405873139</v>
      </c>
      <c r="M43" s="31">
        <v>187.5657086710882</v>
      </c>
      <c r="N43" s="31">
        <v>231.52687518830879</v>
      </c>
      <c r="O43" s="31">
        <v>253.42919562036613</v>
      </c>
      <c r="P43" s="31">
        <v>62.508304732644326</v>
      </c>
      <c r="Q43" s="31">
        <v>267.36830791510158</v>
      </c>
      <c r="R43" s="31">
        <v>457.01733021470653</v>
      </c>
      <c r="S43" s="31">
        <v>486.07217608425992</v>
      </c>
      <c r="T43" s="31">
        <v>1091.3932433371153</v>
      </c>
      <c r="U43" s="31">
        <v>257.32779962137761</v>
      </c>
      <c r="V43" s="31">
        <v>803.08358248917853</v>
      </c>
      <c r="W43" s="31">
        <v>405.34214876033053</v>
      </c>
      <c r="X43" s="31">
        <v>645.69740033477945</v>
      </c>
      <c r="Y43" s="31">
        <v>163.25610216067676</v>
      </c>
      <c r="Z43" s="31">
        <v>90.932229900747942</v>
      </c>
      <c r="AA43" s="31">
        <v>188.89826195792205</v>
      </c>
      <c r="AB43" s="31">
        <v>255.40188642616627</v>
      </c>
      <c r="AC43" s="7">
        <v>162.59741994131255</v>
      </c>
      <c r="AD43" s="39">
        <v>87.249449019733291</v>
      </c>
      <c r="AE43" s="19">
        <v>139.45128236896159</v>
      </c>
    </row>
    <row r="44" spans="1:31" ht="12.75" customHeight="1">
      <c r="A44" s="110"/>
      <c r="B44" s="61" t="s">
        <v>47</v>
      </c>
      <c r="C44" s="62"/>
      <c r="D44" s="62"/>
      <c r="E44" s="62"/>
      <c r="F44" s="62"/>
      <c r="G44" s="62"/>
      <c r="H44" s="62"/>
      <c r="I44" s="62"/>
      <c r="J44" s="62"/>
      <c r="K44" s="31">
        <v>237.99145994126087</v>
      </c>
      <c r="L44" s="31">
        <v>315.16498034312906</v>
      </c>
      <c r="M44" s="31">
        <v>6604.372296190516</v>
      </c>
      <c r="N44" s="31">
        <v>216.78885747273006</v>
      </c>
      <c r="O44" s="31">
        <v>391.9200190369819</v>
      </c>
      <c r="P44" s="31">
        <v>325.15311883335085</v>
      </c>
      <c r="Q44" s="31">
        <v>306.23503505269161</v>
      </c>
      <c r="R44" s="31">
        <v>158.47252877422267</v>
      </c>
      <c r="S44" s="31">
        <v>198.3041837350774</v>
      </c>
      <c r="T44" s="31">
        <v>156.28515416718449</v>
      </c>
      <c r="U44" s="31">
        <v>411.14400277214003</v>
      </c>
      <c r="V44" s="31">
        <v>260.55463091024171</v>
      </c>
      <c r="W44" s="31">
        <v>107.67420220044886</v>
      </c>
      <c r="X44" s="31">
        <v>557.96993968159802</v>
      </c>
      <c r="Y44" s="31">
        <v>381.16806843744115</v>
      </c>
      <c r="Z44" s="31">
        <v>291.74960828018448</v>
      </c>
      <c r="AA44" s="31">
        <v>414.80841105173073</v>
      </c>
      <c r="AB44" s="31">
        <v>388.30443667079908</v>
      </c>
      <c r="AC44" s="7">
        <v>260.9631625729844</v>
      </c>
      <c r="AD44" s="39">
        <v>223.24074688835123</v>
      </c>
      <c r="AE44" s="19">
        <v>249.90653284960652</v>
      </c>
    </row>
    <row r="45" spans="1:31" ht="12.75" customHeight="1">
      <c r="A45" s="110"/>
      <c r="B45" s="61" t="s">
        <v>48</v>
      </c>
      <c r="C45" s="62"/>
      <c r="D45" s="62"/>
      <c r="E45" s="62"/>
      <c r="F45" s="62"/>
      <c r="G45" s="62"/>
      <c r="H45" s="62"/>
      <c r="I45" s="62"/>
      <c r="J45" s="62"/>
      <c r="K45" s="31">
        <v>100.26171295893221</v>
      </c>
      <c r="L45" s="31">
        <v>82.648614894443071</v>
      </c>
      <c r="M45" s="31">
        <v>11.690218298586901</v>
      </c>
      <c r="N45" s="31">
        <v>103.29574452932357</v>
      </c>
      <c r="O45" s="31">
        <v>96.054971805285234</v>
      </c>
      <c r="P45" s="31">
        <v>88.401038980555825</v>
      </c>
      <c r="Q45" s="31">
        <v>95.590539458236819</v>
      </c>
      <c r="R45" s="31">
        <v>83.314948164334794</v>
      </c>
      <c r="S45" s="31">
        <v>72.437886710657224</v>
      </c>
      <c r="T45" s="31">
        <v>148.37990089645285</v>
      </c>
      <c r="U45" s="31">
        <v>106.09713184279492</v>
      </c>
      <c r="V45" s="31">
        <v>88.53905066312447</v>
      </c>
      <c r="W45" s="31">
        <v>103.14694445032571</v>
      </c>
      <c r="X45" s="31">
        <v>81.470628219264981</v>
      </c>
      <c r="Y45" s="31">
        <v>110.63156830113736</v>
      </c>
      <c r="Z45" s="31">
        <v>91.76851804971902</v>
      </c>
      <c r="AA45" s="31">
        <v>117.5098143267181</v>
      </c>
      <c r="AB45" s="31">
        <v>98.555801546973569</v>
      </c>
      <c r="AC45" s="7">
        <v>95.361636136073841</v>
      </c>
      <c r="AD45" s="39">
        <v>92.511877300988388</v>
      </c>
      <c r="AE45" s="19">
        <v>94.508331743855351</v>
      </c>
    </row>
    <row r="46" spans="1:31" ht="12.75" customHeight="1">
      <c r="A46" s="110"/>
      <c r="B46" s="61" t="s">
        <v>49</v>
      </c>
      <c r="C46" s="62"/>
      <c r="D46" s="62"/>
      <c r="E46" s="62"/>
      <c r="F46" s="62"/>
      <c r="G46" s="62"/>
      <c r="H46" s="62"/>
      <c r="I46" s="62"/>
      <c r="J46" s="62"/>
      <c r="K46" s="31">
        <v>186.61588670514385</v>
      </c>
      <c r="L46" s="31">
        <v>143.93855521727096</v>
      </c>
      <c r="M46" s="31">
        <v>77.286892163864181</v>
      </c>
      <c r="N46" s="31">
        <v>170.52880324701025</v>
      </c>
      <c r="O46" s="31">
        <v>139.61238202943488</v>
      </c>
      <c r="P46" s="31">
        <v>220.1474018614482</v>
      </c>
      <c r="Q46" s="31">
        <v>120.90505457507221</v>
      </c>
      <c r="R46" s="31">
        <v>115.49902935257251</v>
      </c>
      <c r="S46" s="31">
        <v>88.906781636480673</v>
      </c>
      <c r="T46" s="31">
        <v>132.89485601640959</v>
      </c>
      <c r="U46" s="31">
        <v>107.38529744786489</v>
      </c>
      <c r="V46" s="31">
        <v>85.027206952223395</v>
      </c>
      <c r="W46" s="31">
        <v>123.85657748663147</v>
      </c>
      <c r="X46" s="31">
        <v>79.257815178737616</v>
      </c>
      <c r="Y46" s="31">
        <v>214.18984269769595</v>
      </c>
      <c r="Z46" s="31">
        <v>246.12585209527174</v>
      </c>
      <c r="AA46" s="31">
        <v>105.61422924901184</v>
      </c>
      <c r="AB46" s="31">
        <v>156.45065463747386</v>
      </c>
      <c r="AC46" s="7">
        <v>168.36733367860813</v>
      </c>
      <c r="AD46" s="39">
        <v>154.12962228138403</v>
      </c>
      <c r="AE46" s="19">
        <v>163.92886885122576</v>
      </c>
    </row>
    <row r="47" spans="1:31" ht="12.75" customHeight="1">
      <c r="A47" s="110"/>
      <c r="B47" s="61" t="s">
        <v>50</v>
      </c>
      <c r="C47" s="62"/>
      <c r="D47" s="62"/>
      <c r="E47" s="62"/>
      <c r="F47" s="62"/>
      <c r="G47" s="62"/>
      <c r="H47" s="62"/>
      <c r="I47" s="62"/>
      <c r="J47" s="62"/>
      <c r="K47" s="31">
        <v>186.12876361047495</v>
      </c>
      <c r="L47" s="31">
        <v>174.15725042834171</v>
      </c>
      <c r="M47" s="31">
        <v>661.12445627475176</v>
      </c>
      <c r="N47" s="31">
        <v>165.08792692674825</v>
      </c>
      <c r="O47" s="31">
        <v>145.34633596316667</v>
      </c>
      <c r="P47" s="31">
        <v>249.03259554434709</v>
      </c>
      <c r="Q47" s="31">
        <v>126.48223899593664</v>
      </c>
      <c r="R47" s="31">
        <v>138.62941992684929</v>
      </c>
      <c r="S47" s="31">
        <v>122.73519517708473</v>
      </c>
      <c r="T47" s="31">
        <v>89.563920189669403</v>
      </c>
      <c r="U47" s="31">
        <v>101.21413800985557</v>
      </c>
      <c r="V47" s="31">
        <v>96.033565206992094</v>
      </c>
      <c r="W47" s="31">
        <v>120.07779595088178</v>
      </c>
      <c r="X47" s="31">
        <v>97.283913124406084</v>
      </c>
      <c r="Y47" s="31">
        <v>193.60644162132334</v>
      </c>
      <c r="Z47" s="31">
        <v>268.20292767714074</v>
      </c>
      <c r="AA47" s="31">
        <v>89.876943346508568</v>
      </c>
      <c r="AB47" s="31">
        <v>158.74322179086181</v>
      </c>
      <c r="AC47" s="7">
        <v>176.55667467613569</v>
      </c>
      <c r="AD47" s="39">
        <v>166.60522602943365</v>
      </c>
      <c r="AE47" s="19">
        <v>173.45440960223482</v>
      </c>
    </row>
    <row r="48" spans="1:31" ht="12.75" customHeight="1">
      <c r="A48" s="110"/>
      <c r="B48" s="61" t="s">
        <v>58</v>
      </c>
      <c r="C48" s="62"/>
      <c r="D48" s="62"/>
      <c r="E48" s="62"/>
      <c r="F48" s="62"/>
      <c r="G48" s="62"/>
      <c r="H48" s="62"/>
      <c r="I48" s="62"/>
      <c r="J48" s="62"/>
      <c r="K48" s="31">
        <v>61.306096166653525</v>
      </c>
      <c r="L48" s="31">
        <v>58.292471345375162</v>
      </c>
      <c r="M48" s="31">
        <v>248.08478867753036</v>
      </c>
      <c r="N48" s="31">
        <v>62.913365203287363</v>
      </c>
      <c r="O48" s="31">
        <v>42.758058688573371</v>
      </c>
      <c r="P48" s="31">
        <v>147.80608957661303</v>
      </c>
      <c r="Q48" s="31">
        <v>60.165699039633004</v>
      </c>
      <c r="R48" s="31">
        <v>61.219356604045473</v>
      </c>
      <c r="S48" s="31">
        <v>55.669470339028358</v>
      </c>
      <c r="T48" s="31">
        <v>35.412237939209888</v>
      </c>
      <c r="U48" s="31">
        <v>46.118107348086561</v>
      </c>
      <c r="V48" s="31">
        <v>48.416415857766438</v>
      </c>
      <c r="W48" s="31">
        <v>40.831009906695705</v>
      </c>
      <c r="X48" s="31">
        <v>60.653722190111381</v>
      </c>
      <c r="Y48" s="31">
        <v>105.77942075251143</v>
      </c>
      <c r="Z48" s="31">
        <v>122.07028597811032</v>
      </c>
      <c r="AA48" s="31">
        <v>45.392885375494068</v>
      </c>
      <c r="AB48" s="31">
        <v>74.612640082988861</v>
      </c>
      <c r="AC48" s="7">
        <v>60.776449699772918</v>
      </c>
      <c r="AD48" s="39">
        <v>72.579080512465481</v>
      </c>
      <c r="AE48" s="19">
        <v>64.455802390046514</v>
      </c>
    </row>
    <row r="49" spans="1:31" ht="12.75" customHeight="1">
      <c r="A49" s="110"/>
      <c r="B49" s="61" t="s">
        <v>51</v>
      </c>
      <c r="C49" s="62"/>
      <c r="D49" s="62"/>
      <c r="E49" s="62"/>
      <c r="F49" s="62"/>
      <c r="G49" s="62"/>
      <c r="H49" s="62"/>
      <c r="I49" s="62"/>
      <c r="J49" s="62"/>
      <c r="K49" s="31">
        <v>60.594382393562718</v>
      </c>
      <c r="L49" s="31">
        <v>64.970854180090029</v>
      </c>
      <c r="M49" s="31">
        <v>56.937482123771247</v>
      </c>
      <c r="N49" s="31">
        <v>44.232960350924813</v>
      </c>
      <c r="O49" s="31">
        <v>63.919245484682719</v>
      </c>
      <c r="P49" s="31">
        <v>41.211268843668968</v>
      </c>
      <c r="Q49" s="31">
        <v>57.644715517117739</v>
      </c>
      <c r="R49" s="31">
        <v>77.708511084036445</v>
      </c>
      <c r="S49" s="31">
        <v>69.842553085310783</v>
      </c>
      <c r="T49" s="31">
        <v>61.279452376755387</v>
      </c>
      <c r="U49" s="31">
        <v>49.82295970500688</v>
      </c>
      <c r="V49" s="31">
        <v>40.208378870673954</v>
      </c>
      <c r="W49" s="31">
        <v>46.804876594274148</v>
      </c>
      <c r="X49" s="31">
        <v>63.636468219729657</v>
      </c>
      <c r="Y49" s="31">
        <v>24.388014366112195</v>
      </c>
      <c r="Z49" s="31">
        <v>31.737097753491195</v>
      </c>
      <c r="AA49" s="31">
        <v>44.734718725122562</v>
      </c>
      <c r="AB49" s="31">
        <v>46.309083244758568</v>
      </c>
      <c r="AC49" s="7">
        <v>59.295219659634903</v>
      </c>
      <c r="AD49" s="39">
        <v>60.272304108402892</v>
      </c>
      <c r="AE49" s="19">
        <v>59.598691995415152</v>
      </c>
    </row>
    <row r="50" spans="1:31" ht="12.75" customHeight="1">
      <c r="A50" s="111"/>
      <c r="B50" s="61" t="s">
        <v>52</v>
      </c>
      <c r="C50" s="62"/>
      <c r="D50" s="62"/>
      <c r="E50" s="62"/>
      <c r="F50" s="62"/>
      <c r="G50" s="62"/>
      <c r="H50" s="62"/>
      <c r="I50" s="62"/>
      <c r="J50" s="62"/>
      <c r="K50" s="31">
        <v>92.402975190477051</v>
      </c>
      <c r="L50" s="31">
        <v>93.463719716974808</v>
      </c>
      <c r="M50" s="31">
        <v>81.447796314411875</v>
      </c>
      <c r="N50" s="31">
        <v>90.886792842092873</v>
      </c>
      <c r="O50" s="31">
        <v>82.134439027348193</v>
      </c>
      <c r="P50" s="31">
        <v>83.589106447117715</v>
      </c>
      <c r="Q50" s="31">
        <v>91.389064264010216</v>
      </c>
      <c r="R50" s="31">
        <v>93.021669145471321</v>
      </c>
      <c r="S50" s="31">
        <v>83.527623361961787</v>
      </c>
      <c r="T50" s="31">
        <v>89.98576106394097</v>
      </c>
      <c r="U50" s="31">
        <v>83.871097180919591</v>
      </c>
      <c r="V50" s="31">
        <v>90.91255028449244</v>
      </c>
      <c r="W50" s="31">
        <v>64.250750039475761</v>
      </c>
      <c r="X50" s="31">
        <v>92.267155976570976</v>
      </c>
      <c r="Y50" s="31">
        <v>83.999900314010873</v>
      </c>
      <c r="Z50" s="31">
        <v>70.442501578313028</v>
      </c>
      <c r="AA50" s="31">
        <v>76.395962589128615</v>
      </c>
      <c r="AB50" s="31">
        <v>88.825442919569426</v>
      </c>
      <c r="AC50" s="7">
        <v>91.794173259519553</v>
      </c>
      <c r="AD50" s="39">
        <v>90.792062227126493</v>
      </c>
      <c r="AE50" s="19">
        <v>91.479410086003853</v>
      </c>
    </row>
    <row r="51" spans="1:31" ht="12.75" customHeight="1">
      <c r="A51" s="99" t="s">
        <v>53</v>
      </c>
      <c r="B51" s="100"/>
      <c r="C51" s="61" t="s">
        <v>54</v>
      </c>
      <c r="D51" s="62"/>
      <c r="E51" s="62"/>
      <c r="F51" s="62"/>
      <c r="G51" s="62"/>
      <c r="H51" s="62"/>
      <c r="I51" s="62"/>
      <c r="J51" s="105"/>
      <c r="K51" s="31">
        <v>52.69157313790889</v>
      </c>
      <c r="L51" s="31">
        <v>49.388756566491168</v>
      </c>
      <c r="M51" s="31">
        <v>15.815498299593731</v>
      </c>
      <c r="N51" s="31">
        <v>58.759799143099947</v>
      </c>
      <c r="O51" s="31">
        <v>55.56448828235451</v>
      </c>
      <c r="P51" s="31">
        <v>50.772266469566119</v>
      </c>
      <c r="Q51" s="31">
        <v>58.900825399239743</v>
      </c>
      <c r="R51" s="31">
        <v>53.348285183978561</v>
      </c>
      <c r="S51" s="31">
        <v>60.94757725715845</v>
      </c>
      <c r="T51" s="31">
        <v>64.41498454642533</v>
      </c>
      <c r="U51" s="31">
        <v>60.617672524006153</v>
      </c>
      <c r="V51" s="31">
        <v>60.53957906024732</v>
      </c>
      <c r="W51" s="31">
        <v>62.832858195886843</v>
      </c>
      <c r="X51" s="31">
        <v>53.686152596714997</v>
      </c>
      <c r="Y51" s="31">
        <v>58.871681915022258</v>
      </c>
      <c r="Z51" s="31">
        <v>64.911517538063507</v>
      </c>
      <c r="AA51" s="31">
        <v>64.081902362824124</v>
      </c>
      <c r="AB51" s="31">
        <v>48.868671096194483</v>
      </c>
      <c r="AC51" s="7">
        <v>53.154225357576642</v>
      </c>
      <c r="AD51" s="39">
        <v>56.072575942545001</v>
      </c>
      <c r="AE51" s="19">
        <v>53.946822125478775</v>
      </c>
    </row>
    <row r="52" spans="1:31" ht="12.75" customHeight="1">
      <c r="A52" s="101"/>
      <c r="B52" s="102"/>
      <c r="C52" s="61" t="s">
        <v>55</v>
      </c>
      <c r="D52" s="62"/>
      <c r="E52" s="62"/>
      <c r="F52" s="62"/>
      <c r="G52" s="62"/>
      <c r="H52" s="62"/>
      <c r="I52" s="62"/>
      <c r="J52" s="105"/>
      <c r="K52" s="31">
        <v>31.212666327945843</v>
      </c>
      <c r="L52" s="31">
        <v>27.694126674653326</v>
      </c>
      <c r="M52" s="31">
        <v>0</v>
      </c>
      <c r="N52" s="31">
        <v>42.40782111988954</v>
      </c>
      <c r="O52" s="31">
        <v>27.095294254869685</v>
      </c>
      <c r="P52" s="31">
        <v>20.661617804209449</v>
      </c>
      <c r="Q52" s="31">
        <v>31.369115491122329</v>
      </c>
      <c r="R52" s="31">
        <v>27.606132075471702</v>
      </c>
      <c r="S52" s="31">
        <v>23.863349861332882</v>
      </c>
      <c r="T52" s="31">
        <v>15.804413515245855</v>
      </c>
      <c r="U52" s="31">
        <v>30.10879153190238</v>
      </c>
      <c r="V52" s="31">
        <v>0</v>
      </c>
      <c r="W52" s="31">
        <v>45.817386550027337</v>
      </c>
      <c r="X52" s="31">
        <v>20.504947117024905</v>
      </c>
      <c r="Y52" s="31">
        <v>15.323765397220024</v>
      </c>
      <c r="Z52" s="31">
        <v>13.254861821903788</v>
      </c>
      <c r="AA52" s="31">
        <v>38.320359470919563</v>
      </c>
      <c r="AB52" s="31">
        <v>28.876523582405934</v>
      </c>
      <c r="AC52" s="7">
        <v>30.806323200850507</v>
      </c>
      <c r="AD52" s="39">
        <v>31.653830858471366</v>
      </c>
      <c r="AE52" s="19">
        <v>31.111394626596823</v>
      </c>
    </row>
    <row r="53" spans="1:31" ht="12.75" customHeight="1">
      <c r="A53" s="103"/>
      <c r="B53" s="104"/>
      <c r="C53" s="106" t="s">
        <v>56</v>
      </c>
      <c r="D53" s="107"/>
      <c r="E53" s="107"/>
      <c r="F53" s="107"/>
      <c r="G53" s="107"/>
      <c r="H53" s="107"/>
      <c r="I53" s="107"/>
      <c r="J53" s="108"/>
      <c r="K53" s="38">
        <v>1.1849595277907763</v>
      </c>
      <c r="L53" s="38">
        <v>1.805219515632708</v>
      </c>
      <c r="M53" s="38">
        <v>0</v>
      </c>
      <c r="N53" s="38">
        <v>0.93334983358626489</v>
      </c>
      <c r="O53" s="38">
        <v>0.13867109031764752</v>
      </c>
      <c r="P53" s="38">
        <v>0.5436045160990568</v>
      </c>
      <c r="Q53" s="38">
        <v>0.42487918770700978</v>
      </c>
      <c r="R53" s="38">
        <v>1.0790094339622642</v>
      </c>
      <c r="S53" s="38">
        <v>0.36977897302294305</v>
      </c>
      <c r="T53" s="38">
        <v>0.28385678967127553</v>
      </c>
      <c r="U53" s="38">
        <v>0.27442908948348527</v>
      </c>
      <c r="V53" s="38">
        <v>0</v>
      </c>
      <c r="W53" s="38">
        <v>1.0497539639147073</v>
      </c>
      <c r="X53" s="38">
        <v>0.4207892641874218</v>
      </c>
      <c r="Y53" s="38">
        <v>0.27121708667646061</v>
      </c>
      <c r="Z53" s="38">
        <v>0</v>
      </c>
      <c r="AA53" s="38">
        <v>0.36706537560913866</v>
      </c>
      <c r="AB53" s="38">
        <v>0.52464228934817159</v>
      </c>
      <c r="AC53" s="7">
        <v>1.1050058080139915</v>
      </c>
      <c r="AD53" s="40">
        <v>1.0216255502379221</v>
      </c>
      <c r="AE53" s="19">
        <v>1.0749919976488467</v>
      </c>
    </row>
    <row r="54" spans="1:31" ht="17.149999999999999" customHeight="1">
      <c r="AC54" s="2"/>
      <c r="AD54" s="2"/>
      <c r="AE54" s="2"/>
    </row>
  </sheetData>
  <mergeCells count="82">
    <mergeCell ref="A51:B53"/>
    <mergeCell ref="C51:J51"/>
    <mergeCell ref="C52:J52"/>
    <mergeCell ref="C53:J53"/>
    <mergeCell ref="A35:J35"/>
    <mergeCell ref="A40:J40"/>
    <mergeCell ref="A41:A50"/>
    <mergeCell ref="B41:J41"/>
    <mergeCell ref="B42:J42"/>
    <mergeCell ref="B43:J43"/>
    <mergeCell ref="B44:J44"/>
    <mergeCell ref="B45:J45"/>
    <mergeCell ref="B46:J46"/>
    <mergeCell ref="B47:J47"/>
    <mergeCell ref="B48:J48"/>
    <mergeCell ref="B14:J14"/>
    <mergeCell ref="B15:J15"/>
    <mergeCell ref="B16:J16"/>
    <mergeCell ref="A8:A16"/>
    <mergeCell ref="B8:J8"/>
    <mergeCell ref="B9:J9"/>
    <mergeCell ref="B10:J10"/>
    <mergeCell ref="B11:J11"/>
    <mergeCell ref="B12:J12"/>
    <mergeCell ref="A7:J7"/>
    <mergeCell ref="A1:J2"/>
    <mergeCell ref="A4:J4"/>
    <mergeCell ref="A5:J5"/>
    <mergeCell ref="B13:J13"/>
    <mergeCell ref="A6:J6"/>
    <mergeCell ref="A3:J3"/>
    <mergeCell ref="A34:J34"/>
    <mergeCell ref="A29:A33"/>
    <mergeCell ref="B29:J29"/>
    <mergeCell ref="B31:J31"/>
    <mergeCell ref="B33:J33"/>
    <mergeCell ref="B32:J32"/>
    <mergeCell ref="B30:J30"/>
    <mergeCell ref="H26:J26"/>
    <mergeCell ref="H27:J27"/>
    <mergeCell ref="B17:J17"/>
    <mergeCell ref="B18:J18"/>
    <mergeCell ref="B19:J19"/>
    <mergeCell ref="D21:J21"/>
    <mergeCell ref="D22:J22"/>
    <mergeCell ref="D23:J23"/>
    <mergeCell ref="D24:G25"/>
    <mergeCell ref="H24:J24"/>
    <mergeCell ref="H25:J25"/>
    <mergeCell ref="B20:J20"/>
    <mergeCell ref="S1:S2"/>
    <mergeCell ref="T1:T2"/>
    <mergeCell ref="U1:U2"/>
    <mergeCell ref="V1:V2"/>
    <mergeCell ref="B50:J50"/>
    <mergeCell ref="A36:J36"/>
    <mergeCell ref="A37:J37"/>
    <mergeCell ref="A38:J38"/>
    <mergeCell ref="A39:J39"/>
    <mergeCell ref="B49:J49"/>
    <mergeCell ref="A17:A20"/>
    <mergeCell ref="B28:J28"/>
    <mergeCell ref="A21:A28"/>
    <mergeCell ref="B21:C27"/>
    <mergeCell ref="K1:K2"/>
    <mergeCell ref="D26:G27"/>
    <mergeCell ref="AD1:AD2"/>
    <mergeCell ref="AE1:AE2"/>
    <mergeCell ref="R1:R2"/>
    <mergeCell ref="L1:L2"/>
    <mergeCell ref="N1:N2"/>
    <mergeCell ref="O1:O2"/>
    <mergeCell ref="P1:P2"/>
    <mergeCell ref="Q1:Q2"/>
    <mergeCell ref="M1:M2"/>
    <mergeCell ref="AB1:AB2"/>
    <mergeCell ref="AC1:AC2"/>
    <mergeCell ref="W1:W2"/>
    <mergeCell ref="X1:X2"/>
    <mergeCell ref="Y1:Y2"/>
    <mergeCell ref="Z1:Z2"/>
    <mergeCell ref="AA1:AA2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令和５年度地方公営企業決算状況調査（法適用企業）
　（１）水道事業（簡易水道事業も含む）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59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31" ht="12.75" customHeight="1">
      <c r="A1" s="92" t="s">
        <v>242</v>
      </c>
      <c r="B1" s="93"/>
      <c r="C1" s="93"/>
      <c r="D1" s="93"/>
      <c r="E1" s="93"/>
      <c r="F1" s="93"/>
      <c r="G1" s="93"/>
      <c r="H1" s="93"/>
      <c r="I1" s="93"/>
      <c r="J1" s="93"/>
      <c r="K1" s="116" t="s">
        <v>243</v>
      </c>
      <c r="L1" s="112" t="s">
        <v>265</v>
      </c>
      <c r="M1" s="112" t="s">
        <v>266</v>
      </c>
      <c r="N1" s="112" t="s">
        <v>267</v>
      </c>
      <c r="O1" s="112" t="s">
        <v>247</v>
      </c>
      <c r="P1" s="112" t="s">
        <v>248</v>
      </c>
      <c r="Q1" s="112" t="s">
        <v>268</v>
      </c>
      <c r="R1" s="112" t="s">
        <v>269</v>
      </c>
      <c r="S1" s="112" t="s">
        <v>270</v>
      </c>
      <c r="T1" s="112" t="s">
        <v>271</v>
      </c>
      <c r="U1" s="112" t="s">
        <v>272</v>
      </c>
      <c r="V1" s="112" t="s">
        <v>273</v>
      </c>
      <c r="W1" s="112" t="s">
        <v>274</v>
      </c>
      <c r="X1" s="112" t="s">
        <v>256</v>
      </c>
      <c r="Y1" s="112" t="s">
        <v>257</v>
      </c>
      <c r="Z1" s="112" t="s">
        <v>275</v>
      </c>
      <c r="AA1" s="112" t="s">
        <v>259</v>
      </c>
      <c r="AB1" s="112" t="s">
        <v>276</v>
      </c>
      <c r="AC1" s="56" t="s">
        <v>302</v>
      </c>
      <c r="AD1" s="114" t="s">
        <v>300</v>
      </c>
      <c r="AE1" s="56" t="s">
        <v>301</v>
      </c>
    </row>
    <row r="2" spans="1:31" ht="12.7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17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57"/>
      <c r="AD2" s="115"/>
      <c r="AE2" s="57"/>
    </row>
    <row r="3" spans="1:31" ht="12.75" customHeight="1">
      <c r="A3" s="141" t="s">
        <v>206</v>
      </c>
      <c r="B3" s="142"/>
      <c r="C3" s="142"/>
      <c r="D3" s="142"/>
      <c r="E3" s="142"/>
      <c r="F3" s="142"/>
      <c r="G3" s="142"/>
      <c r="H3" s="142"/>
      <c r="I3" s="142"/>
      <c r="J3" s="41" t="s">
        <v>10</v>
      </c>
      <c r="K3" s="42">
        <v>85325867</v>
      </c>
      <c r="L3" s="42">
        <v>31604628</v>
      </c>
      <c r="M3" s="42">
        <v>330293</v>
      </c>
      <c r="N3" s="42">
        <v>10063391</v>
      </c>
      <c r="O3" s="42">
        <v>3538257</v>
      </c>
      <c r="P3" s="42">
        <v>1349145</v>
      </c>
      <c r="Q3" s="42">
        <v>2628591</v>
      </c>
      <c r="R3" s="42">
        <v>1992951</v>
      </c>
      <c r="S3" s="42">
        <v>560389</v>
      </c>
      <c r="T3" s="42">
        <v>341293</v>
      </c>
      <c r="U3" s="42">
        <v>306659</v>
      </c>
      <c r="V3" s="42">
        <v>121116</v>
      </c>
      <c r="W3" s="42">
        <v>187982</v>
      </c>
      <c r="X3" s="42">
        <v>246400</v>
      </c>
      <c r="Y3" s="42">
        <v>409854</v>
      </c>
      <c r="Z3" s="42">
        <v>199819</v>
      </c>
      <c r="AA3" s="42">
        <v>439711</v>
      </c>
      <c r="AB3" s="42">
        <v>580950</v>
      </c>
      <c r="AC3" s="10">
        <f>SUM(K3:AB3)</f>
        <v>140227296</v>
      </c>
      <c r="AD3" s="43">
        <v>54056439</v>
      </c>
      <c r="AE3" s="10">
        <f>AD3+AC3</f>
        <v>194283735</v>
      </c>
    </row>
    <row r="4" spans="1:31" ht="12.75" customHeight="1">
      <c r="A4" s="131" t="s">
        <v>76</v>
      </c>
      <c r="B4" s="132"/>
      <c r="C4" s="132"/>
      <c r="D4" s="132"/>
      <c r="E4" s="132"/>
      <c r="F4" s="132"/>
      <c r="G4" s="132"/>
      <c r="H4" s="132"/>
      <c r="I4" s="132"/>
      <c r="J4" s="4" t="s">
        <v>207</v>
      </c>
      <c r="K4" s="44">
        <v>77683047</v>
      </c>
      <c r="L4" s="44">
        <v>28385392</v>
      </c>
      <c r="M4" s="44">
        <v>23920</v>
      </c>
      <c r="N4" s="44">
        <v>9097496</v>
      </c>
      <c r="O4" s="44">
        <v>2546527</v>
      </c>
      <c r="P4" s="44">
        <v>1061050</v>
      </c>
      <c r="Q4" s="44">
        <v>2305337</v>
      </c>
      <c r="R4" s="44">
        <v>1603441</v>
      </c>
      <c r="S4" s="44">
        <v>434613</v>
      </c>
      <c r="T4" s="44">
        <v>260710</v>
      </c>
      <c r="U4" s="44">
        <v>224385</v>
      </c>
      <c r="V4" s="44">
        <v>91586</v>
      </c>
      <c r="W4" s="44">
        <v>146752</v>
      </c>
      <c r="X4" s="44">
        <v>192276</v>
      </c>
      <c r="Y4" s="44">
        <v>369829</v>
      </c>
      <c r="Z4" s="44">
        <v>182118</v>
      </c>
      <c r="AA4" s="44">
        <v>414810</v>
      </c>
      <c r="AB4" s="44">
        <v>536180</v>
      </c>
      <c r="AC4" s="11">
        <f t="shared" ref="AC4:AC58" si="0">SUM(K4:AB4)</f>
        <v>125559469</v>
      </c>
      <c r="AD4" s="43">
        <v>50187804</v>
      </c>
      <c r="AE4" s="11">
        <f>AC4+AD4</f>
        <v>175747273</v>
      </c>
    </row>
    <row r="5" spans="1:31" ht="12.75" customHeight="1">
      <c r="A5" s="131" t="s">
        <v>77</v>
      </c>
      <c r="B5" s="132"/>
      <c r="C5" s="132"/>
      <c r="D5" s="132"/>
      <c r="E5" s="132"/>
      <c r="F5" s="132"/>
      <c r="G5" s="132"/>
      <c r="H5" s="132"/>
      <c r="I5" s="132"/>
      <c r="J5" s="133"/>
      <c r="K5" s="44">
        <v>69601629</v>
      </c>
      <c r="L5" s="44">
        <v>24255132</v>
      </c>
      <c r="M5" s="44">
        <v>23809</v>
      </c>
      <c r="N5" s="44">
        <v>8789532</v>
      </c>
      <c r="O5" s="44">
        <v>2496194</v>
      </c>
      <c r="P5" s="44">
        <v>1035307</v>
      </c>
      <c r="Q5" s="44">
        <v>2131648</v>
      </c>
      <c r="R5" s="44">
        <v>1426711</v>
      </c>
      <c r="S5" s="44">
        <v>415729</v>
      </c>
      <c r="T5" s="44">
        <v>249437</v>
      </c>
      <c r="U5" s="44">
        <v>202010</v>
      </c>
      <c r="V5" s="44">
        <v>85318</v>
      </c>
      <c r="W5" s="44">
        <v>146152</v>
      </c>
      <c r="X5" s="44">
        <v>161808</v>
      </c>
      <c r="Y5" s="44">
        <v>360972</v>
      </c>
      <c r="Z5" s="44">
        <v>181252</v>
      </c>
      <c r="AA5" s="44">
        <v>400806</v>
      </c>
      <c r="AB5" s="44">
        <v>497693</v>
      </c>
      <c r="AC5" s="11">
        <f t="shared" si="0"/>
        <v>112461139</v>
      </c>
      <c r="AD5" s="43">
        <v>46630584</v>
      </c>
      <c r="AE5" s="11">
        <f t="shared" ref="AE5:AE38" si="1">AC5+AD5</f>
        <v>159091723</v>
      </c>
    </row>
    <row r="6" spans="1:31" ht="12.75" customHeight="1">
      <c r="A6" s="131" t="s">
        <v>78</v>
      </c>
      <c r="B6" s="132"/>
      <c r="C6" s="132"/>
      <c r="D6" s="132"/>
      <c r="E6" s="132"/>
      <c r="F6" s="132"/>
      <c r="G6" s="132"/>
      <c r="H6" s="132"/>
      <c r="I6" s="132"/>
      <c r="J6" s="133"/>
      <c r="K6" s="44">
        <v>0</v>
      </c>
      <c r="L6" s="44">
        <v>0</v>
      </c>
      <c r="M6" s="44">
        <v>23809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11">
        <f t="shared" si="0"/>
        <v>23809</v>
      </c>
      <c r="AD6" s="43">
        <v>0</v>
      </c>
      <c r="AE6" s="11">
        <f t="shared" si="1"/>
        <v>23809</v>
      </c>
    </row>
    <row r="7" spans="1:31" ht="12.75" customHeight="1">
      <c r="A7" s="131" t="s">
        <v>79</v>
      </c>
      <c r="B7" s="132"/>
      <c r="C7" s="132"/>
      <c r="D7" s="132"/>
      <c r="E7" s="132"/>
      <c r="F7" s="132"/>
      <c r="G7" s="132"/>
      <c r="H7" s="132"/>
      <c r="I7" s="132"/>
      <c r="J7" s="133"/>
      <c r="K7" s="44">
        <v>196186</v>
      </c>
      <c r="L7" s="44">
        <v>28766</v>
      </c>
      <c r="M7" s="44">
        <v>0</v>
      </c>
      <c r="N7" s="44">
        <v>54195</v>
      </c>
      <c r="O7" s="44">
        <v>35189</v>
      </c>
      <c r="P7" s="44">
        <v>4635</v>
      </c>
      <c r="Q7" s="44">
        <v>16717</v>
      </c>
      <c r="R7" s="44">
        <v>36499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19450</v>
      </c>
      <c r="Y7" s="44">
        <v>0</v>
      </c>
      <c r="Z7" s="44">
        <v>676</v>
      </c>
      <c r="AA7" s="44">
        <v>0</v>
      </c>
      <c r="AB7" s="44">
        <v>0</v>
      </c>
      <c r="AC7" s="11">
        <f t="shared" si="0"/>
        <v>392313</v>
      </c>
      <c r="AD7" s="43">
        <v>794827</v>
      </c>
      <c r="AE7" s="11">
        <f t="shared" si="1"/>
        <v>1187140</v>
      </c>
    </row>
    <row r="8" spans="1:31" ht="12.75" customHeight="1">
      <c r="A8" s="131" t="s">
        <v>80</v>
      </c>
      <c r="B8" s="132"/>
      <c r="C8" s="132"/>
      <c r="D8" s="132"/>
      <c r="E8" s="132"/>
      <c r="F8" s="132"/>
      <c r="G8" s="132"/>
      <c r="H8" s="132"/>
      <c r="I8" s="132"/>
      <c r="J8" s="133"/>
      <c r="K8" s="44">
        <v>7885232</v>
      </c>
      <c r="L8" s="44">
        <v>4101494</v>
      </c>
      <c r="M8" s="44">
        <v>111</v>
      </c>
      <c r="N8" s="44">
        <v>253769</v>
      </c>
      <c r="O8" s="44">
        <v>15144</v>
      </c>
      <c r="P8" s="44">
        <v>21108</v>
      </c>
      <c r="Q8" s="44">
        <v>156972</v>
      </c>
      <c r="R8" s="44">
        <v>140231</v>
      </c>
      <c r="S8" s="44">
        <v>18884</v>
      </c>
      <c r="T8" s="44">
        <v>11273</v>
      </c>
      <c r="U8" s="44">
        <v>22375</v>
      </c>
      <c r="V8" s="44">
        <v>6268</v>
      </c>
      <c r="W8" s="44">
        <v>600</v>
      </c>
      <c r="X8" s="44">
        <v>11018</v>
      </c>
      <c r="Y8" s="44">
        <v>8857</v>
      </c>
      <c r="Z8" s="44">
        <v>190</v>
      </c>
      <c r="AA8" s="44">
        <v>14004</v>
      </c>
      <c r="AB8" s="44">
        <v>38487</v>
      </c>
      <c r="AC8" s="11">
        <f t="shared" si="0"/>
        <v>12706017</v>
      </c>
      <c r="AD8" s="43">
        <v>2762393</v>
      </c>
      <c r="AE8" s="11">
        <f t="shared" si="1"/>
        <v>15468410</v>
      </c>
    </row>
    <row r="9" spans="1:31" ht="12.75" customHeight="1">
      <c r="A9" s="131" t="s">
        <v>81</v>
      </c>
      <c r="B9" s="132"/>
      <c r="C9" s="132"/>
      <c r="D9" s="132"/>
      <c r="E9" s="132"/>
      <c r="F9" s="132"/>
      <c r="G9" s="132"/>
      <c r="H9" s="132"/>
      <c r="I9" s="132"/>
      <c r="J9" s="133"/>
      <c r="K9" s="44">
        <v>488097</v>
      </c>
      <c r="L9" s="44">
        <v>82178</v>
      </c>
      <c r="M9" s="44">
        <v>0</v>
      </c>
      <c r="N9" s="44">
        <v>10372</v>
      </c>
      <c r="O9" s="44">
        <v>14337</v>
      </c>
      <c r="P9" s="44">
        <v>4753</v>
      </c>
      <c r="Q9" s="44">
        <v>7623</v>
      </c>
      <c r="R9" s="44">
        <v>15826</v>
      </c>
      <c r="S9" s="44">
        <v>1052</v>
      </c>
      <c r="T9" s="44">
        <v>2615</v>
      </c>
      <c r="U9" s="44">
        <v>2022</v>
      </c>
      <c r="V9" s="44">
        <v>985</v>
      </c>
      <c r="W9" s="44">
        <v>345</v>
      </c>
      <c r="X9" s="44">
        <v>895</v>
      </c>
      <c r="Y9" s="44">
        <v>944</v>
      </c>
      <c r="Z9" s="44">
        <v>0</v>
      </c>
      <c r="AA9" s="44">
        <v>8294</v>
      </c>
      <c r="AB9" s="44">
        <v>348</v>
      </c>
      <c r="AC9" s="11">
        <f t="shared" si="0"/>
        <v>640686</v>
      </c>
      <c r="AD9" s="43">
        <v>0</v>
      </c>
      <c r="AE9" s="11">
        <f t="shared" si="1"/>
        <v>640686</v>
      </c>
    </row>
    <row r="10" spans="1:31" ht="12.75" customHeight="1">
      <c r="A10" s="131" t="s">
        <v>82</v>
      </c>
      <c r="B10" s="132"/>
      <c r="C10" s="132"/>
      <c r="D10" s="132"/>
      <c r="E10" s="132"/>
      <c r="F10" s="132"/>
      <c r="G10" s="132"/>
      <c r="H10" s="132"/>
      <c r="I10" s="132"/>
      <c r="J10" s="133"/>
      <c r="K10" s="44">
        <v>7397135</v>
      </c>
      <c r="L10" s="44">
        <v>4019316</v>
      </c>
      <c r="M10" s="44">
        <v>111</v>
      </c>
      <c r="N10" s="44">
        <v>243397</v>
      </c>
      <c r="O10" s="44">
        <v>807</v>
      </c>
      <c r="P10" s="44">
        <v>16355</v>
      </c>
      <c r="Q10" s="44">
        <v>149349</v>
      </c>
      <c r="R10" s="44">
        <v>124405</v>
      </c>
      <c r="S10" s="44">
        <v>17832</v>
      </c>
      <c r="T10" s="44">
        <v>8658</v>
      </c>
      <c r="U10" s="44">
        <v>20353</v>
      </c>
      <c r="V10" s="44">
        <v>5283</v>
      </c>
      <c r="W10" s="44">
        <v>255</v>
      </c>
      <c r="X10" s="44">
        <v>10123</v>
      </c>
      <c r="Y10" s="44">
        <v>7913</v>
      </c>
      <c r="Z10" s="44">
        <v>190</v>
      </c>
      <c r="AA10" s="44">
        <v>5710</v>
      </c>
      <c r="AB10" s="44">
        <v>38139</v>
      </c>
      <c r="AC10" s="11">
        <f t="shared" si="0"/>
        <v>12065331</v>
      </c>
      <c r="AD10" s="43">
        <v>2762393</v>
      </c>
      <c r="AE10" s="11">
        <f t="shared" si="1"/>
        <v>14827724</v>
      </c>
    </row>
    <row r="11" spans="1:31" ht="12.75" customHeight="1">
      <c r="A11" s="131" t="s">
        <v>83</v>
      </c>
      <c r="B11" s="132"/>
      <c r="C11" s="132"/>
      <c r="D11" s="132"/>
      <c r="E11" s="132"/>
      <c r="F11" s="132"/>
      <c r="G11" s="132"/>
      <c r="H11" s="132"/>
      <c r="I11" s="132"/>
      <c r="J11" s="4" t="s">
        <v>208</v>
      </c>
      <c r="K11" s="44">
        <v>7642820</v>
      </c>
      <c r="L11" s="44">
        <v>3172052</v>
      </c>
      <c r="M11" s="44">
        <v>306373</v>
      </c>
      <c r="N11" s="44">
        <v>963819</v>
      </c>
      <c r="O11" s="44">
        <v>990673</v>
      </c>
      <c r="P11" s="44">
        <v>127594</v>
      </c>
      <c r="Q11" s="44">
        <v>309735</v>
      </c>
      <c r="R11" s="44">
        <v>382534</v>
      </c>
      <c r="S11" s="44">
        <v>125776</v>
      </c>
      <c r="T11" s="44">
        <v>80583</v>
      </c>
      <c r="U11" s="44">
        <v>82274</v>
      </c>
      <c r="V11" s="44">
        <v>29530</v>
      </c>
      <c r="W11" s="44">
        <v>41230</v>
      </c>
      <c r="X11" s="44">
        <v>54120</v>
      </c>
      <c r="Y11" s="44">
        <v>40025</v>
      </c>
      <c r="Z11" s="44">
        <v>17701</v>
      </c>
      <c r="AA11" s="44">
        <v>24901</v>
      </c>
      <c r="AB11" s="44">
        <v>44770</v>
      </c>
      <c r="AC11" s="11">
        <f t="shared" si="0"/>
        <v>14436510</v>
      </c>
      <c r="AD11" s="43">
        <v>3817772</v>
      </c>
      <c r="AE11" s="11">
        <f t="shared" si="1"/>
        <v>18254282</v>
      </c>
    </row>
    <row r="12" spans="1:31" ht="12.75" customHeight="1">
      <c r="A12" s="131" t="s">
        <v>84</v>
      </c>
      <c r="B12" s="132"/>
      <c r="C12" s="132"/>
      <c r="D12" s="132"/>
      <c r="E12" s="132"/>
      <c r="F12" s="132"/>
      <c r="G12" s="132"/>
      <c r="H12" s="132"/>
      <c r="I12" s="132"/>
      <c r="J12" s="133"/>
      <c r="K12" s="44">
        <v>465</v>
      </c>
      <c r="L12" s="44">
        <v>437</v>
      </c>
      <c r="M12" s="44">
        <v>2</v>
      </c>
      <c r="N12" s="44">
        <v>1721</v>
      </c>
      <c r="O12" s="44">
        <v>832</v>
      </c>
      <c r="P12" s="44">
        <v>2</v>
      </c>
      <c r="Q12" s="44">
        <v>164</v>
      </c>
      <c r="R12" s="44">
        <v>1768</v>
      </c>
      <c r="S12" s="44">
        <v>116</v>
      </c>
      <c r="T12" s="44">
        <v>10</v>
      </c>
      <c r="U12" s="44">
        <v>2</v>
      </c>
      <c r="V12" s="44">
        <v>5</v>
      </c>
      <c r="W12" s="44">
        <v>1</v>
      </c>
      <c r="X12" s="44">
        <v>96</v>
      </c>
      <c r="Y12" s="44">
        <v>1</v>
      </c>
      <c r="Z12" s="44">
        <v>0</v>
      </c>
      <c r="AA12" s="44">
        <v>0</v>
      </c>
      <c r="AB12" s="44">
        <v>4</v>
      </c>
      <c r="AC12" s="11">
        <f t="shared" si="0"/>
        <v>5626</v>
      </c>
      <c r="AD12" s="43">
        <v>135</v>
      </c>
      <c r="AE12" s="11">
        <f t="shared" si="1"/>
        <v>5761</v>
      </c>
    </row>
    <row r="13" spans="1:31" ht="12.75" customHeight="1">
      <c r="A13" s="131" t="s">
        <v>85</v>
      </c>
      <c r="B13" s="132"/>
      <c r="C13" s="132"/>
      <c r="D13" s="132"/>
      <c r="E13" s="132"/>
      <c r="F13" s="132"/>
      <c r="G13" s="132"/>
      <c r="H13" s="132"/>
      <c r="I13" s="132"/>
      <c r="J13" s="133"/>
      <c r="K13" s="44">
        <v>0</v>
      </c>
      <c r="L13" s="44">
        <v>0</v>
      </c>
      <c r="M13" s="44">
        <v>0</v>
      </c>
      <c r="N13" s="44">
        <v>0</v>
      </c>
      <c r="O13" s="44">
        <v>177493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1700</v>
      </c>
      <c r="AA13" s="44">
        <v>0</v>
      </c>
      <c r="AB13" s="44">
        <v>0</v>
      </c>
      <c r="AC13" s="11">
        <f t="shared" si="0"/>
        <v>179193</v>
      </c>
      <c r="AD13" s="43">
        <v>0</v>
      </c>
      <c r="AE13" s="11">
        <f t="shared" si="1"/>
        <v>179193</v>
      </c>
    </row>
    <row r="14" spans="1:31" ht="12.75" customHeight="1">
      <c r="A14" s="131" t="s">
        <v>86</v>
      </c>
      <c r="B14" s="132"/>
      <c r="C14" s="132"/>
      <c r="D14" s="132"/>
      <c r="E14" s="132"/>
      <c r="F14" s="132"/>
      <c r="G14" s="132"/>
      <c r="H14" s="132"/>
      <c r="I14" s="132"/>
      <c r="J14" s="133"/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158227</v>
      </c>
      <c r="S14" s="44">
        <v>0</v>
      </c>
      <c r="T14" s="44">
        <v>15224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13500</v>
      </c>
      <c r="AC14" s="11">
        <f t="shared" si="0"/>
        <v>186951</v>
      </c>
      <c r="AD14" s="43">
        <v>0</v>
      </c>
      <c r="AE14" s="11">
        <f t="shared" si="1"/>
        <v>186951</v>
      </c>
    </row>
    <row r="15" spans="1:31" ht="12.75" customHeight="1">
      <c r="A15" s="131" t="s">
        <v>87</v>
      </c>
      <c r="B15" s="132"/>
      <c r="C15" s="132"/>
      <c r="D15" s="132"/>
      <c r="E15" s="132"/>
      <c r="F15" s="132"/>
      <c r="G15" s="132"/>
      <c r="H15" s="132"/>
      <c r="I15" s="132"/>
      <c r="J15" s="133"/>
      <c r="K15" s="44">
        <v>8351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6067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11">
        <f t="shared" si="0"/>
        <v>14418</v>
      </c>
      <c r="AD15" s="43">
        <v>0</v>
      </c>
      <c r="AE15" s="11">
        <f t="shared" si="1"/>
        <v>14418</v>
      </c>
    </row>
    <row r="16" spans="1:31" ht="12.75" customHeight="1">
      <c r="A16" s="131" t="s">
        <v>88</v>
      </c>
      <c r="B16" s="132"/>
      <c r="C16" s="132"/>
      <c r="D16" s="132"/>
      <c r="E16" s="132"/>
      <c r="F16" s="132"/>
      <c r="G16" s="132"/>
      <c r="H16" s="132"/>
      <c r="I16" s="132"/>
      <c r="J16" s="133"/>
      <c r="K16" s="44">
        <v>932334</v>
      </c>
      <c r="L16" s="44">
        <v>26214</v>
      </c>
      <c r="M16" s="44">
        <v>196535</v>
      </c>
      <c r="N16" s="44">
        <v>6290</v>
      </c>
      <c r="O16" s="44">
        <v>5699</v>
      </c>
      <c r="P16" s="44">
        <v>3546</v>
      </c>
      <c r="Q16" s="44">
        <v>2540</v>
      </c>
      <c r="R16" s="44">
        <v>6206</v>
      </c>
      <c r="S16" s="44">
        <v>51270</v>
      </c>
      <c r="T16" s="44">
        <v>385</v>
      </c>
      <c r="U16" s="44">
        <v>33009</v>
      </c>
      <c r="V16" s="44">
        <v>0</v>
      </c>
      <c r="W16" s="44">
        <v>140</v>
      </c>
      <c r="X16" s="44">
        <v>32758</v>
      </c>
      <c r="Y16" s="44">
        <v>0</v>
      </c>
      <c r="Z16" s="44">
        <v>2535</v>
      </c>
      <c r="AA16" s="44">
        <v>0</v>
      </c>
      <c r="AB16" s="44">
        <v>0</v>
      </c>
      <c r="AC16" s="11">
        <f t="shared" si="0"/>
        <v>1299461</v>
      </c>
      <c r="AD16" s="43">
        <v>0</v>
      </c>
      <c r="AE16" s="11">
        <f t="shared" si="1"/>
        <v>1299461</v>
      </c>
    </row>
    <row r="17" spans="1:31" ht="12.75" customHeight="1">
      <c r="A17" s="131" t="s">
        <v>89</v>
      </c>
      <c r="B17" s="132"/>
      <c r="C17" s="132"/>
      <c r="D17" s="132"/>
      <c r="E17" s="132"/>
      <c r="F17" s="132"/>
      <c r="G17" s="132"/>
      <c r="H17" s="132"/>
      <c r="I17" s="132"/>
      <c r="J17" s="133"/>
      <c r="K17" s="44">
        <v>4868620</v>
      </c>
      <c r="L17" s="44">
        <v>733111</v>
      </c>
      <c r="M17" s="44">
        <v>109167</v>
      </c>
      <c r="N17" s="44">
        <v>614252</v>
      </c>
      <c r="O17" s="44">
        <v>553390</v>
      </c>
      <c r="P17" s="44">
        <v>110790</v>
      </c>
      <c r="Q17" s="44">
        <v>201995</v>
      </c>
      <c r="R17" s="44">
        <v>175554</v>
      </c>
      <c r="S17" s="44">
        <v>55719</v>
      </c>
      <c r="T17" s="44">
        <v>64684</v>
      </c>
      <c r="U17" s="44">
        <v>48584</v>
      </c>
      <c r="V17" s="44">
        <v>14367</v>
      </c>
      <c r="W17" s="44">
        <v>41086</v>
      </c>
      <c r="X17" s="44">
        <v>20681</v>
      </c>
      <c r="Y17" s="44">
        <v>39695</v>
      </c>
      <c r="Z17" s="44">
        <v>12004</v>
      </c>
      <c r="AA17" s="44">
        <v>20842</v>
      </c>
      <c r="AB17" s="44">
        <v>29284</v>
      </c>
      <c r="AC17" s="11">
        <f t="shared" si="0"/>
        <v>7713825</v>
      </c>
      <c r="AD17" s="43">
        <v>1898440</v>
      </c>
      <c r="AE17" s="11">
        <f t="shared" si="1"/>
        <v>9612265</v>
      </c>
    </row>
    <row r="18" spans="1:31" ht="12.75" customHeight="1">
      <c r="A18" s="131" t="s">
        <v>90</v>
      </c>
      <c r="B18" s="132"/>
      <c r="C18" s="132"/>
      <c r="D18" s="132"/>
      <c r="E18" s="132"/>
      <c r="F18" s="132"/>
      <c r="G18" s="132"/>
      <c r="H18" s="132"/>
      <c r="I18" s="132"/>
      <c r="J18" s="133"/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11">
        <f t="shared" si="0"/>
        <v>0</v>
      </c>
      <c r="AD18" s="43">
        <v>0</v>
      </c>
      <c r="AE18" s="11">
        <f t="shared" si="1"/>
        <v>0</v>
      </c>
    </row>
    <row r="19" spans="1:31" ht="12.75" customHeight="1">
      <c r="A19" s="131" t="s">
        <v>91</v>
      </c>
      <c r="B19" s="132"/>
      <c r="C19" s="132"/>
      <c r="D19" s="132"/>
      <c r="E19" s="132"/>
      <c r="F19" s="132"/>
      <c r="G19" s="132"/>
      <c r="H19" s="132"/>
      <c r="I19" s="132"/>
      <c r="J19" s="133"/>
      <c r="K19" s="44">
        <v>1833050</v>
      </c>
      <c r="L19" s="44">
        <v>2412290</v>
      </c>
      <c r="M19" s="44">
        <v>669</v>
      </c>
      <c r="N19" s="44">
        <v>341556</v>
      </c>
      <c r="O19" s="44">
        <v>253259</v>
      </c>
      <c r="P19" s="44">
        <v>13256</v>
      </c>
      <c r="Q19" s="44">
        <v>105036</v>
      </c>
      <c r="R19" s="44">
        <v>34712</v>
      </c>
      <c r="S19" s="44">
        <v>18671</v>
      </c>
      <c r="T19" s="44">
        <v>280</v>
      </c>
      <c r="U19" s="44">
        <v>679</v>
      </c>
      <c r="V19" s="44">
        <v>15158</v>
      </c>
      <c r="W19" s="44">
        <v>3</v>
      </c>
      <c r="X19" s="44">
        <v>585</v>
      </c>
      <c r="Y19" s="44">
        <v>329</v>
      </c>
      <c r="Z19" s="44">
        <v>1462</v>
      </c>
      <c r="AA19" s="44">
        <v>4059</v>
      </c>
      <c r="AB19" s="44">
        <v>1982</v>
      </c>
      <c r="AC19" s="11">
        <f t="shared" si="0"/>
        <v>5037036</v>
      </c>
      <c r="AD19" s="43">
        <v>1919197</v>
      </c>
      <c r="AE19" s="11">
        <f t="shared" si="1"/>
        <v>6956233</v>
      </c>
    </row>
    <row r="20" spans="1:31" ht="12.75" customHeight="1">
      <c r="A20" s="131" t="s">
        <v>209</v>
      </c>
      <c r="B20" s="132"/>
      <c r="C20" s="132"/>
      <c r="D20" s="132"/>
      <c r="E20" s="132"/>
      <c r="F20" s="132"/>
      <c r="G20" s="132"/>
      <c r="H20" s="132"/>
      <c r="I20" s="132"/>
      <c r="J20" s="4" t="s">
        <v>210</v>
      </c>
      <c r="K20" s="44">
        <v>77173378</v>
      </c>
      <c r="L20" s="44">
        <v>30213478</v>
      </c>
      <c r="M20" s="44">
        <v>312875</v>
      </c>
      <c r="N20" s="44">
        <v>9160701</v>
      </c>
      <c r="O20" s="44">
        <v>3367431</v>
      </c>
      <c r="P20" s="44">
        <v>1288868</v>
      </c>
      <c r="Q20" s="44">
        <v>2454573</v>
      </c>
      <c r="R20" s="44">
        <v>1991102</v>
      </c>
      <c r="S20" s="44">
        <v>629630</v>
      </c>
      <c r="T20" s="44">
        <v>232796</v>
      </c>
      <c r="U20" s="44">
        <v>239008</v>
      </c>
      <c r="V20" s="44">
        <v>110823</v>
      </c>
      <c r="W20" s="44">
        <v>182779</v>
      </c>
      <c r="X20" s="44">
        <v>219836</v>
      </c>
      <c r="Y20" s="44">
        <v>366075</v>
      </c>
      <c r="Z20" s="44">
        <v>210149</v>
      </c>
      <c r="AA20" s="44">
        <v>362819</v>
      </c>
      <c r="AB20" s="44">
        <v>535408</v>
      </c>
      <c r="AC20" s="11">
        <f t="shared" si="0"/>
        <v>129051729</v>
      </c>
      <c r="AD20" s="43">
        <v>53343508</v>
      </c>
      <c r="AE20" s="11">
        <f t="shared" si="1"/>
        <v>182395237</v>
      </c>
    </row>
    <row r="21" spans="1:31" ht="12.75" customHeight="1">
      <c r="A21" s="131" t="s">
        <v>92</v>
      </c>
      <c r="B21" s="132"/>
      <c r="C21" s="132"/>
      <c r="D21" s="132"/>
      <c r="E21" s="132"/>
      <c r="F21" s="132"/>
      <c r="G21" s="132"/>
      <c r="H21" s="132"/>
      <c r="I21" s="132"/>
      <c r="J21" s="4" t="s">
        <v>211</v>
      </c>
      <c r="K21" s="44">
        <v>75056642</v>
      </c>
      <c r="L21" s="44">
        <v>29269820</v>
      </c>
      <c r="M21" s="44">
        <v>301614</v>
      </c>
      <c r="N21" s="44">
        <v>9075913</v>
      </c>
      <c r="O21" s="44">
        <v>3081024</v>
      </c>
      <c r="P21" s="44">
        <v>1220372</v>
      </c>
      <c r="Q21" s="44">
        <v>2341556</v>
      </c>
      <c r="R21" s="44">
        <v>1876519</v>
      </c>
      <c r="S21" s="44">
        <v>616184</v>
      </c>
      <c r="T21" s="44">
        <v>227435</v>
      </c>
      <c r="U21" s="44">
        <v>229543</v>
      </c>
      <c r="V21" s="44">
        <v>109451</v>
      </c>
      <c r="W21" s="44">
        <v>178717</v>
      </c>
      <c r="X21" s="44">
        <v>202204</v>
      </c>
      <c r="Y21" s="44">
        <v>346168</v>
      </c>
      <c r="Z21" s="44">
        <v>201768</v>
      </c>
      <c r="AA21" s="44">
        <v>338830</v>
      </c>
      <c r="AB21" s="44">
        <v>514674</v>
      </c>
      <c r="AC21" s="11">
        <f t="shared" si="0"/>
        <v>125188434</v>
      </c>
      <c r="AD21" s="43">
        <v>51843602</v>
      </c>
      <c r="AE21" s="11">
        <f t="shared" si="1"/>
        <v>177032036</v>
      </c>
    </row>
    <row r="22" spans="1:31" ht="12.75" customHeight="1">
      <c r="A22" s="131" t="s">
        <v>212</v>
      </c>
      <c r="B22" s="132"/>
      <c r="C22" s="132"/>
      <c r="D22" s="132"/>
      <c r="E22" s="132"/>
      <c r="F22" s="132"/>
      <c r="G22" s="132"/>
      <c r="H22" s="132"/>
      <c r="I22" s="132"/>
      <c r="J22" s="133"/>
      <c r="K22" s="44">
        <v>22580708</v>
      </c>
      <c r="L22" s="44">
        <v>10453181</v>
      </c>
      <c r="M22" s="44">
        <v>29166</v>
      </c>
      <c r="N22" s="44">
        <v>2285052</v>
      </c>
      <c r="O22" s="44">
        <v>618554</v>
      </c>
      <c r="P22" s="44">
        <v>528678</v>
      </c>
      <c r="Q22" s="44">
        <v>834071</v>
      </c>
      <c r="R22" s="44">
        <v>519865</v>
      </c>
      <c r="S22" s="44">
        <v>146454</v>
      </c>
      <c r="T22" s="44">
        <v>43830</v>
      </c>
      <c r="U22" s="44">
        <v>68199</v>
      </c>
      <c r="V22" s="44">
        <v>21735</v>
      </c>
      <c r="W22" s="44">
        <v>20042</v>
      </c>
      <c r="X22" s="44">
        <v>27717</v>
      </c>
      <c r="Y22" s="44">
        <v>46243</v>
      </c>
      <c r="Z22" s="44">
        <v>66343</v>
      </c>
      <c r="AA22" s="44">
        <v>82336</v>
      </c>
      <c r="AB22" s="44">
        <v>152431</v>
      </c>
      <c r="AC22" s="11">
        <f t="shared" si="0"/>
        <v>38524605</v>
      </c>
      <c r="AD22" s="43">
        <v>20083751</v>
      </c>
      <c r="AE22" s="11">
        <f t="shared" si="1"/>
        <v>58608356</v>
      </c>
    </row>
    <row r="23" spans="1:31" ht="12.75" customHeight="1">
      <c r="A23" s="131" t="s">
        <v>93</v>
      </c>
      <c r="B23" s="132"/>
      <c r="C23" s="132"/>
      <c r="D23" s="132"/>
      <c r="E23" s="132"/>
      <c r="F23" s="132"/>
      <c r="G23" s="132"/>
      <c r="H23" s="132"/>
      <c r="I23" s="132"/>
      <c r="J23" s="133"/>
      <c r="K23" s="44">
        <v>17490852</v>
      </c>
      <c r="L23" s="44">
        <v>6790416</v>
      </c>
      <c r="M23" s="44">
        <v>20147</v>
      </c>
      <c r="N23" s="44">
        <v>1795478</v>
      </c>
      <c r="O23" s="44">
        <v>413683</v>
      </c>
      <c r="P23" s="44">
        <v>91927</v>
      </c>
      <c r="Q23" s="44">
        <v>306519</v>
      </c>
      <c r="R23" s="44">
        <v>439295</v>
      </c>
      <c r="S23" s="44">
        <v>51690</v>
      </c>
      <c r="T23" s="44">
        <v>10310</v>
      </c>
      <c r="U23" s="44">
        <v>0</v>
      </c>
      <c r="V23" s="44">
        <v>8703</v>
      </c>
      <c r="W23" s="44">
        <v>30454</v>
      </c>
      <c r="X23" s="44">
        <v>14859</v>
      </c>
      <c r="Y23" s="44">
        <v>50925</v>
      </c>
      <c r="Z23" s="44">
        <v>40283</v>
      </c>
      <c r="AA23" s="44">
        <v>0</v>
      </c>
      <c r="AB23" s="44">
        <v>0</v>
      </c>
      <c r="AC23" s="11">
        <f t="shared" si="0"/>
        <v>27555541</v>
      </c>
      <c r="AD23" s="43">
        <v>9121698</v>
      </c>
      <c r="AE23" s="11">
        <f t="shared" si="1"/>
        <v>36677239</v>
      </c>
    </row>
    <row r="24" spans="1:31" ht="12.75" customHeight="1">
      <c r="A24" s="131" t="s">
        <v>94</v>
      </c>
      <c r="B24" s="132"/>
      <c r="C24" s="132"/>
      <c r="D24" s="132"/>
      <c r="E24" s="132"/>
      <c r="F24" s="132"/>
      <c r="G24" s="132"/>
      <c r="H24" s="132"/>
      <c r="I24" s="132"/>
      <c r="J24" s="133"/>
      <c r="K24" s="44">
        <v>208946</v>
      </c>
      <c r="L24" s="44">
        <v>81021</v>
      </c>
      <c r="M24" s="44">
        <v>0</v>
      </c>
      <c r="N24" s="44">
        <v>36257</v>
      </c>
      <c r="O24" s="44">
        <v>62199</v>
      </c>
      <c r="P24" s="44">
        <v>6924</v>
      </c>
      <c r="Q24" s="44">
        <v>9762</v>
      </c>
      <c r="R24" s="44">
        <v>23701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178</v>
      </c>
      <c r="Y24" s="44">
        <v>0</v>
      </c>
      <c r="Z24" s="44">
        <v>354</v>
      </c>
      <c r="AA24" s="44">
        <v>0</v>
      </c>
      <c r="AB24" s="44">
        <v>0</v>
      </c>
      <c r="AC24" s="11">
        <f t="shared" si="0"/>
        <v>429342</v>
      </c>
      <c r="AD24" s="43">
        <v>977209</v>
      </c>
      <c r="AE24" s="11">
        <f t="shared" si="1"/>
        <v>1406551</v>
      </c>
    </row>
    <row r="25" spans="1:31" ht="12.75" customHeight="1">
      <c r="A25" s="131" t="s">
        <v>95</v>
      </c>
      <c r="B25" s="132"/>
      <c r="C25" s="132"/>
      <c r="D25" s="132"/>
      <c r="E25" s="132"/>
      <c r="F25" s="132"/>
      <c r="G25" s="132"/>
      <c r="H25" s="132"/>
      <c r="I25" s="132"/>
      <c r="J25" s="133"/>
      <c r="K25" s="44">
        <v>5914263</v>
      </c>
      <c r="L25" s="44">
        <v>2272847</v>
      </c>
      <c r="M25" s="44">
        <v>2847</v>
      </c>
      <c r="N25" s="44">
        <v>246863</v>
      </c>
      <c r="O25" s="44">
        <v>211121</v>
      </c>
      <c r="P25" s="44">
        <v>71239</v>
      </c>
      <c r="Q25" s="44">
        <v>130012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5208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11">
        <f t="shared" si="0"/>
        <v>8854400</v>
      </c>
      <c r="AD25" s="43">
        <v>3882422</v>
      </c>
      <c r="AE25" s="11">
        <f t="shared" si="1"/>
        <v>12736822</v>
      </c>
    </row>
    <row r="26" spans="1:31" ht="12.75" customHeight="1">
      <c r="A26" s="131" t="s">
        <v>96</v>
      </c>
      <c r="B26" s="132"/>
      <c r="C26" s="132"/>
      <c r="D26" s="132"/>
      <c r="E26" s="132"/>
      <c r="F26" s="132"/>
      <c r="G26" s="132"/>
      <c r="H26" s="132"/>
      <c r="I26" s="132"/>
      <c r="J26" s="133"/>
      <c r="K26" s="44">
        <v>4627162</v>
      </c>
      <c r="L26" s="44">
        <v>1674449</v>
      </c>
      <c r="M26" s="44">
        <v>75081</v>
      </c>
      <c r="N26" s="44">
        <v>562679</v>
      </c>
      <c r="O26" s="44">
        <v>196334</v>
      </c>
      <c r="P26" s="44">
        <v>64084</v>
      </c>
      <c r="Q26" s="44">
        <v>147526</v>
      </c>
      <c r="R26" s="44">
        <v>226458</v>
      </c>
      <c r="S26" s="44">
        <v>111933</v>
      </c>
      <c r="T26" s="44">
        <v>44730</v>
      </c>
      <c r="U26" s="44">
        <v>24927</v>
      </c>
      <c r="V26" s="44">
        <v>16720</v>
      </c>
      <c r="W26" s="44">
        <v>37315</v>
      </c>
      <c r="X26" s="44">
        <v>27594</v>
      </c>
      <c r="Y26" s="44">
        <v>45850</v>
      </c>
      <c r="Z26" s="44">
        <v>21704</v>
      </c>
      <c r="AA26" s="44">
        <v>73691</v>
      </c>
      <c r="AB26" s="44">
        <v>108128</v>
      </c>
      <c r="AC26" s="11">
        <f t="shared" si="0"/>
        <v>8086365</v>
      </c>
      <c r="AD26" s="43">
        <v>2690682</v>
      </c>
      <c r="AE26" s="11">
        <f t="shared" si="1"/>
        <v>10777047</v>
      </c>
    </row>
    <row r="27" spans="1:31" ht="12.75" customHeight="1">
      <c r="A27" s="131" t="s">
        <v>97</v>
      </c>
      <c r="B27" s="132"/>
      <c r="C27" s="132"/>
      <c r="D27" s="132"/>
      <c r="E27" s="132"/>
      <c r="F27" s="132"/>
      <c r="G27" s="132"/>
      <c r="H27" s="132"/>
      <c r="I27" s="132"/>
      <c r="J27" s="133"/>
      <c r="K27" s="44">
        <v>20526894</v>
      </c>
      <c r="L27" s="44">
        <v>6684653</v>
      </c>
      <c r="M27" s="44">
        <v>174373</v>
      </c>
      <c r="N27" s="44">
        <v>3179157</v>
      </c>
      <c r="O27" s="44">
        <v>1194607</v>
      </c>
      <c r="P27" s="44">
        <v>453985</v>
      </c>
      <c r="Q27" s="44">
        <v>892899</v>
      </c>
      <c r="R27" s="44">
        <v>657666</v>
      </c>
      <c r="S27" s="44">
        <v>302876</v>
      </c>
      <c r="T27" s="44">
        <v>127544</v>
      </c>
      <c r="U27" s="44">
        <v>128721</v>
      </c>
      <c r="V27" s="44">
        <v>61682</v>
      </c>
      <c r="W27" s="44">
        <v>85395</v>
      </c>
      <c r="X27" s="44">
        <v>131334</v>
      </c>
      <c r="Y27" s="44">
        <v>198328</v>
      </c>
      <c r="Z27" s="44">
        <v>68548</v>
      </c>
      <c r="AA27" s="44">
        <v>169275</v>
      </c>
      <c r="AB27" s="44">
        <v>246292</v>
      </c>
      <c r="AC27" s="11">
        <f t="shared" si="0"/>
        <v>35284229</v>
      </c>
      <c r="AD27" s="43">
        <v>14356164</v>
      </c>
      <c r="AE27" s="11">
        <f t="shared" si="1"/>
        <v>49640393</v>
      </c>
    </row>
    <row r="28" spans="1:31" ht="12.75" customHeight="1">
      <c r="A28" s="131" t="s">
        <v>98</v>
      </c>
      <c r="B28" s="132"/>
      <c r="C28" s="132"/>
      <c r="D28" s="132"/>
      <c r="E28" s="132"/>
      <c r="F28" s="132"/>
      <c r="G28" s="132"/>
      <c r="H28" s="132"/>
      <c r="I28" s="132"/>
      <c r="J28" s="133"/>
      <c r="K28" s="44">
        <v>3707817</v>
      </c>
      <c r="L28" s="44">
        <v>1313253</v>
      </c>
      <c r="M28" s="44">
        <v>0</v>
      </c>
      <c r="N28" s="44">
        <v>254816</v>
      </c>
      <c r="O28" s="44">
        <v>384526</v>
      </c>
      <c r="P28" s="44">
        <v>3535</v>
      </c>
      <c r="Q28" s="44">
        <v>20767</v>
      </c>
      <c r="R28" s="44">
        <v>9534</v>
      </c>
      <c r="S28" s="44">
        <v>3231</v>
      </c>
      <c r="T28" s="44">
        <v>1021</v>
      </c>
      <c r="U28" s="44">
        <v>7696</v>
      </c>
      <c r="V28" s="44">
        <v>611</v>
      </c>
      <c r="W28" s="44">
        <v>303</v>
      </c>
      <c r="X28" s="44">
        <v>522</v>
      </c>
      <c r="Y28" s="44">
        <v>2414</v>
      </c>
      <c r="Z28" s="44">
        <v>132</v>
      </c>
      <c r="AA28" s="44">
        <v>3126</v>
      </c>
      <c r="AB28" s="44">
        <v>6715</v>
      </c>
      <c r="AC28" s="11">
        <f t="shared" si="0"/>
        <v>5720019</v>
      </c>
      <c r="AD28" s="43">
        <v>731676</v>
      </c>
      <c r="AE28" s="11">
        <f t="shared" si="1"/>
        <v>6451695</v>
      </c>
    </row>
    <row r="29" spans="1:31" ht="12.75" customHeight="1">
      <c r="A29" s="131" t="s">
        <v>99</v>
      </c>
      <c r="B29" s="132"/>
      <c r="C29" s="132"/>
      <c r="D29" s="132"/>
      <c r="E29" s="132"/>
      <c r="F29" s="132"/>
      <c r="G29" s="132"/>
      <c r="H29" s="132"/>
      <c r="I29" s="132"/>
      <c r="J29" s="133"/>
      <c r="K29" s="44">
        <v>0</v>
      </c>
      <c r="L29" s="44">
        <v>0</v>
      </c>
      <c r="M29" s="44">
        <v>0</v>
      </c>
      <c r="N29" s="44">
        <v>715611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2408</v>
      </c>
      <c r="Z29" s="44">
        <v>4404</v>
      </c>
      <c r="AA29" s="44">
        <v>10402</v>
      </c>
      <c r="AB29" s="44">
        <v>1108</v>
      </c>
      <c r="AC29" s="11">
        <f t="shared" si="0"/>
        <v>733933</v>
      </c>
      <c r="AD29" s="43">
        <v>0</v>
      </c>
      <c r="AE29" s="11">
        <f t="shared" si="1"/>
        <v>733933</v>
      </c>
    </row>
    <row r="30" spans="1:31" ht="12.75" customHeight="1">
      <c r="A30" s="131" t="s">
        <v>100</v>
      </c>
      <c r="B30" s="132"/>
      <c r="C30" s="132"/>
      <c r="D30" s="132"/>
      <c r="E30" s="132"/>
      <c r="F30" s="132"/>
      <c r="G30" s="132"/>
      <c r="H30" s="132"/>
      <c r="I30" s="132"/>
      <c r="J30" s="4" t="s">
        <v>11</v>
      </c>
      <c r="K30" s="44">
        <v>2116736</v>
      </c>
      <c r="L30" s="44">
        <v>932177</v>
      </c>
      <c r="M30" s="44">
        <v>11219</v>
      </c>
      <c r="N30" s="44">
        <v>83690</v>
      </c>
      <c r="O30" s="44">
        <v>279181</v>
      </c>
      <c r="P30" s="44">
        <v>68490</v>
      </c>
      <c r="Q30" s="44">
        <v>100179</v>
      </c>
      <c r="R30" s="44">
        <v>35167</v>
      </c>
      <c r="S30" s="44">
        <v>13446</v>
      </c>
      <c r="T30" s="44">
        <v>5356</v>
      </c>
      <c r="U30" s="44">
        <v>9442</v>
      </c>
      <c r="V30" s="44">
        <v>1278</v>
      </c>
      <c r="W30" s="44">
        <v>4062</v>
      </c>
      <c r="X30" s="44">
        <v>17264</v>
      </c>
      <c r="Y30" s="44">
        <v>19907</v>
      </c>
      <c r="Z30" s="44">
        <v>8100</v>
      </c>
      <c r="AA30" s="44">
        <v>23989</v>
      </c>
      <c r="AB30" s="44">
        <v>20704</v>
      </c>
      <c r="AC30" s="11">
        <f t="shared" si="0"/>
        <v>3750387</v>
      </c>
      <c r="AD30" s="43">
        <v>1437017</v>
      </c>
      <c r="AE30" s="11">
        <f t="shared" si="1"/>
        <v>5187404</v>
      </c>
    </row>
    <row r="31" spans="1:31" ht="12.75" customHeight="1">
      <c r="A31" s="131" t="s">
        <v>101</v>
      </c>
      <c r="B31" s="132"/>
      <c r="C31" s="132"/>
      <c r="D31" s="132"/>
      <c r="E31" s="132"/>
      <c r="F31" s="132"/>
      <c r="G31" s="132"/>
      <c r="H31" s="132"/>
      <c r="I31" s="132"/>
      <c r="J31" s="133"/>
      <c r="K31" s="44">
        <v>2035383</v>
      </c>
      <c r="L31" s="44">
        <v>827700</v>
      </c>
      <c r="M31" s="44">
        <v>11219</v>
      </c>
      <c r="N31" s="44">
        <v>82218</v>
      </c>
      <c r="O31" s="44">
        <v>123659</v>
      </c>
      <c r="P31" s="44">
        <v>59918</v>
      </c>
      <c r="Q31" s="44">
        <v>83555</v>
      </c>
      <c r="R31" s="44">
        <v>29608</v>
      </c>
      <c r="S31" s="44">
        <v>13154</v>
      </c>
      <c r="T31" s="44">
        <v>3607</v>
      </c>
      <c r="U31" s="44">
        <v>6619</v>
      </c>
      <c r="V31" s="44">
        <v>1267</v>
      </c>
      <c r="W31" s="44">
        <v>3872</v>
      </c>
      <c r="X31" s="44">
        <v>13174</v>
      </c>
      <c r="Y31" s="44">
        <v>19636</v>
      </c>
      <c r="Z31" s="44">
        <v>8070</v>
      </c>
      <c r="AA31" s="44">
        <v>23833</v>
      </c>
      <c r="AB31" s="44">
        <v>20346</v>
      </c>
      <c r="AC31" s="11">
        <f t="shared" si="0"/>
        <v>3366838</v>
      </c>
      <c r="AD31" s="43">
        <v>1364601</v>
      </c>
      <c r="AE31" s="11">
        <f t="shared" si="1"/>
        <v>4731439</v>
      </c>
    </row>
    <row r="32" spans="1:31" ht="12.75" customHeight="1">
      <c r="A32" s="131" t="s">
        <v>102</v>
      </c>
      <c r="B32" s="132"/>
      <c r="C32" s="132"/>
      <c r="D32" s="132"/>
      <c r="E32" s="132"/>
      <c r="F32" s="132"/>
      <c r="G32" s="132"/>
      <c r="H32" s="132"/>
      <c r="I32" s="132"/>
      <c r="J32" s="133"/>
      <c r="K32" s="44">
        <v>10861</v>
      </c>
      <c r="L32" s="44">
        <v>201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11">
        <f t="shared" si="0"/>
        <v>11062</v>
      </c>
      <c r="AD32" s="43">
        <v>10</v>
      </c>
      <c r="AE32" s="11">
        <f t="shared" si="1"/>
        <v>11072</v>
      </c>
    </row>
    <row r="33" spans="1:31" ht="12.75" customHeight="1">
      <c r="A33" s="131" t="s">
        <v>213</v>
      </c>
      <c r="B33" s="132"/>
      <c r="C33" s="132"/>
      <c r="D33" s="132"/>
      <c r="E33" s="132"/>
      <c r="F33" s="132"/>
      <c r="G33" s="132"/>
      <c r="H33" s="132"/>
      <c r="I33" s="132"/>
      <c r="J33" s="133"/>
      <c r="K33" s="44">
        <v>0</v>
      </c>
      <c r="L33" s="44">
        <v>0</v>
      </c>
      <c r="M33" s="44">
        <v>0</v>
      </c>
      <c r="N33" s="44">
        <v>0</v>
      </c>
      <c r="O33" s="44">
        <v>134543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11">
        <f t="shared" si="0"/>
        <v>134543</v>
      </c>
      <c r="AD33" s="43">
        <v>0</v>
      </c>
      <c r="AE33" s="11">
        <f t="shared" si="1"/>
        <v>134543</v>
      </c>
    </row>
    <row r="34" spans="1:31" ht="12.75" customHeight="1">
      <c r="A34" s="131" t="s">
        <v>103</v>
      </c>
      <c r="B34" s="132"/>
      <c r="C34" s="132"/>
      <c r="D34" s="132"/>
      <c r="E34" s="132"/>
      <c r="F34" s="132"/>
      <c r="G34" s="132"/>
      <c r="H34" s="132"/>
      <c r="I34" s="132"/>
      <c r="J34" s="133"/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11">
        <f t="shared" si="0"/>
        <v>0</v>
      </c>
      <c r="AD34" s="43">
        <v>0</v>
      </c>
      <c r="AE34" s="11">
        <f t="shared" si="1"/>
        <v>0</v>
      </c>
    </row>
    <row r="35" spans="1:31" ht="12.75" customHeight="1">
      <c r="A35" s="131" t="s">
        <v>104</v>
      </c>
      <c r="B35" s="132"/>
      <c r="C35" s="132"/>
      <c r="D35" s="132"/>
      <c r="E35" s="132"/>
      <c r="F35" s="132"/>
      <c r="G35" s="132"/>
      <c r="H35" s="132"/>
      <c r="I35" s="132"/>
      <c r="J35" s="133"/>
      <c r="K35" s="44">
        <v>70492</v>
      </c>
      <c r="L35" s="44">
        <v>104276</v>
      </c>
      <c r="M35" s="44">
        <v>0</v>
      </c>
      <c r="N35" s="44">
        <v>1472</v>
      </c>
      <c r="O35" s="44">
        <v>20979</v>
      </c>
      <c r="P35" s="44">
        <v>8572</v>
      </c>
      <c r="Q35" s="44">
        <v>16624</v>
      </c>
      <c r="R35" s="44">
        <v>5559</v>
      </c>
      <c r="S35" s="44">
        <v>292</v>
      </c>
      <c r="T35" s="44">
        <v>1749</v>
      </c>
      <c r="U35" s="44">
        <v>2823</v>
      </c>
      <c r="V35" s="44">
        <v>11</v>
      </c>
      <c r="W35" s="44">
        <v>190</v>
      </c>
      <c r="X35" s="44">
        <v>4090</v>
      </c>
      <c r="Y35" s="44">
        <v>271</v>
      </c>
      <c r="Z35" s="44">
        <v>30</v>
      </c>
      <c r="AA35" s="44">
        <v>156</v>
      </c>
      <c r="AB35" s="44">
        <v>358</v>
      </c>
      <c r="AC35" s="11">
        <f t="shared" si="0"/>
        <v>237944</v>
      </c>
      <c r="AD35" s="43">
        <v>72406</v>
      </c>
      <c r="AE35" s="11">
        <f t="shared" si="1"/>
        <v>310350</v>
      </c>
    </row>
    <row r="36" spans="1:31" ht="12.75" customHeight="1">
      <c r="A36" s="131" t="s">
        <v>105</v>
      </c>
      <c r="B36" s="132"/>
      <c r="C36" s="132"/>
      <c r="D36" s="132"/>
      <c r="E36" s="132"/>
      <c r="F36" s="134" t="s">
        <v>12</v>
      </c>
      <c r="G36" s="135"/>
      <c r="H36" s="135"/>
      <c r="I36" s="135"/>
      <c r="J36" s="136"/>
      <c r="K36" s="44">
        <v>8152489</v>
      </c>
      <c r="L36" s="44">
        <v>1355447</v>
      </c>
      <c r="M36" s="44">
        <v>17460</v>
      </c>
      <c r="N36" s="44">
        <v>901712</v>
      </c>
      <c r="O36" s="44">
        <v>176995</v>
      </c>
      <c r="P36" s="44">
        <v>0</v>
      </c>
      <c r="Q36" s="44">
        <v>173337</v>
      </c>
      <c r="R36" s="44">
        <v>74289</v>
      </c>
      <c r="S36" s="44">
        <v>0</v>
      </c>
      <c r="T36" s="44">
        <v>108502</v>
      </c>
      <c r="U36" s="44">
        <v>67674</v>
      </c>
      <c r="V36" s="44">
        <v>10387</v>
      </c>
      <c r="W36" s="44">
        <v>5203</v>
      </c>
      <c r="X36" s="44">
        <v>26928</v>
      </c>
      <c r="Y36" s="44">
        <v>43779</v>
      </c>
      <c r="Z36" s="44">
        <v>0</v>
      </c>
      <c r="AA36" s="44">
        <v>76892</v>
      </c>
      <c r="AB36" s="44">
        <v>45572</v>
      </c>
      <c r="AC36" s="11">
        <f t="shared" si="0"/>
        <v>11236666</v>
      </c>
      <c r="AD36" s="43">
        <v>724957</v>
      </c>
      <c r="AE36" s="11">
        <f>AC36+AD36</f>
        <v>11961623</v>
      </c>
    </row>
    <row r="37" spans="1:31" ht="12.75" customHeight="1">
      <c r="A37" s="131" t="s">
        <v>214</v>
      </c>
      <c r="B37" s="132"/>
      <c r="C37" s="132"/>
      <c r="D37" s="132"/>
      <c r="E37" s="132"/>
      <c r="F37" s="137"/>
      <c r="G37" s="137"/>
      <c r="H37" s="137"/>
      <c r="I37" s="137"/>
      <c r="J37" s="138"/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100218</v>
      </c>
      <c r="Q37" s="44">
        <v>0</v>
      </c>
      <c r="R37" s="44">
        <v>0</v>
      </c>
      <c r="S37" s="44">
        <v>69241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10049</v>
      </c>
      <c r="AA37" s="44">
        <v>0</v>
      </c>
      <c r="AB37" s="44">
        <v>0</v>
      </c>
      <c r="AC37" s="11">
        <f t="shared" si="0"/>
        <v>179508</v>
      </c>
      <c r="AD37" s="43">
        <v>0</v>
      </c>
      <c r="AE37" s="11">
        <f t="shared" si="1"/>
        <v>179508</v>
      </c>
    </row>
    <row r="38" spans="1:31" ht="12.75" customHeight="1">
      <c r="A38" s="131" t="s">
        <v>106</v>
      </c>
      <c r="B38" s="132"/>
      <c r="C38" s="132"/>
      <c r="D38" s="132"/>
      <c r="E38" s="132"/>
      <c r="F38" s="132"/>
      <c r="G38" s="132"/>
      <c r="H38" s="132"/>
      <c r="I38" s="132"/>
      <c r="J38" s="4" t="s">
        <v>13</v>
      </c>
      <c r="K38" s="44">
        <v>0</v>
      </c>
      <c r="L38" s="44">
        <v>47184</v>
      </c>
      <c r="M38" s="44">
        <v>0</v>
      </c>
      <c r="N38" s="44">
        <v>2076</v>
      </c>
      <c r="O38" s="44">
        <v>1057</v>
      </c>
      <c r="P38" s="44">
        <v>160501</v>
      </c>
      <c r="Q38" s="44">
        <v>13519</v>
      </c>
      <c r="R38" s="44">
        <v>6976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4</v>
      </c>
      <c r="Y38" s="44">
        <v>0</v>
      </c>
      <c r="Z38" s="44">
        <v>0</v>
      </c>
      <c r="AA38" s="44">
        <v>0</v>
      </c>
      <c r="AB38" s="44">
        <v>0</v>
      </c>
      <c r="AC38" s="11">
        <f t="shared" si="0"/>
        <v>231317</v>
      </c>
      <c r="AD38" s="43">
        <v>50863</v>
      </c>
      <c r="AE38" s="11">
        <f t="shared" si="1"/>
        <v>282180</v>
      </c>
    </row>
    <row r="39" spans="1:31" ht="12.75" customHeight="1">
      <c r="A39" s="131" t="s">
        <v>107</v>
      </c>
      <c r="B39" s="132"/>
      <c r="C39" s="132"/>
      <c r="D39" s="132"/>
      <c r="E39" s="132"/>
      <c r="F39" s="132"/>
      <c r="G39" s="132"/>
      <c r="H39" s="132"/>
      <c r="I39" s="132"/>
      <c r="J39" s="133"/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160501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11">
        <f t="shared" si="0"/>
        <v>160501</v>
      </c>
      <c r="AD39" s="43">
        <v>0</v>
      </c>
      <c r="AE39" s="11">
        <f t="shared" ref="AE39:AE58" si="2">AC39+AD39</f>
        <v>160501</v>
      </c>
    </row>
    <row r="40" spans="1:31" ht="12.75" customHeight="1">
      <c r="A40" s="131" t="s">
        <v>108</v>
      </c>
      <c r="B40" s="132"/>
      <c r="C40" s="132"/>
      <c r="D40" s="132"/>
      <c r="E40" s="132"/>
      <c r="F40" s="132"/>
      <c r="G40" s="132"/>
      <c r="H40" s="132"/>
      <c r="I40" s="132"/>
      <c r="J40" s="133"/>
      <c r="K40" s="44">
        <v>0</v>
      </c>
      <c r="L40" s="44">
        <v>6320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6738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11">
        <f t="shared" si="0"/>
        <v>13058</v>
      </c>
      <c r="AD40" s="43">
        <v>46251</v>
      </c>
      <c r="AE40" s="11">
        <f t="shared" si="2"/>
        <v>59309</v>
      </c>
    </row>
    <row r="41" spans="1:31" ht="12.75" customHeight="1">
      <c r="A41" s="131" t="s">
        <v>109</v>
      </c>
      <c r="B41" s="132"/>
      <c r="C41" s="132"/>
      <c r="D41" s="132"/>
      <c r="E41" s="132"/>
      <c r="F41" s="132"/>
      <c r="G41" s="132"/>
      <c r="H41" s="132"/>
      <c r="I41" s="132"/>
      <c r="J41" s="133"/>
      <c r="K41" s="44">
        <v>0</v>
      </c>
      <c r="L41" s="44">
        <v>40864</v>
      </c>
      <c r="M41" s="44">
        <v>0</v>
      </c>
      <c r="N41" s="44">
        <v>2076</v>
      </c>
      <c r="O41" s="44">
        <v>1057</v>
      </c>
      <c r="P41" s="44">
        <v>0</v>
      </c>
      <c r="Q41" s="44">
        <v>13519</v>
      </c>
      <c r="R41" s="44">
        <v>238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4</v>
      </c>
      <c r="Y41" s="44">
        <v>0</v>
      </c>
      <c r="Z41" s="44">
        <v>0</v>
      </c>
      <c r="AA41" s="44">
        <v>0</v>
      </c>
      <c r="AB41" s="44">
        <v>0</v>
      </c>
      <c r="AC41" s="11">
        <f t="shared" si="0"/>
        <v>57758</v>
      </c>
      <c r="AD41" s="43">
        <v>4612</v>
      </c>
      <c r="AE41" s="11">
        <f t="shared" si="2"/>
        <v>62370</v>
      </c>
    </row>
    <row r="42" spans="1:31" ht="12.75" customHeight="1">
      <c r="A42" s="131" t="s">
        <v>110</v>
      </c>
      <c r="B42" s="132"/>
      <c r="C42" s="132"/>
      <c r="D42" s="132"/>
      <c r="E42" s="132"/>
      <c r="F42" s="132"/>
      <c r="G42" s="132"/>
      <c r="H42" s="132"/>
      <c r="I42" s="132"/>
      <c r="J42" s="4" t="s">
        <v>14</v>
      </c>
      <c r="K42" s="44">
        <v>0</v>
      </c>
      <c r="L42" s="44">
        <v>11481</v>
      </c>
      <c r="M42" s="44">
        <v>42</v>
      </c>
      <c r="N42" s="44">
        <v>1098</v>
      </c>
      <c r="O42" s="44">
        <v>7226</v>
      </c>
      <c r="P42" s="44">
        <v>6</v>
      </c>
      <c r="Q42" s="44">
        <v>12838</v>
      </c>
      <c r="R42" s="44">
        <v>79416</v>
      </c>
      <c r="S42" s="44">
        <v>0</v>
      </c>
      <c r="T42" s="44">
        <v>5</v>
      </c>
      <c r="U42" s="44">
        <v>23</v>
      </c>
      <c r="V42" s="44">
        <v>94</v>
      </c>
      <c r="W42" s="44">
        <v>0</v>
      </c>
      <c r="X42" s="44">
        <v>368</v>
      </c>
      <c r="Y42" s="44">
        <v>0</v>
      </c>
      <c r="Z42" s="44">
        <v>281</v>
      </c>
      <c r="AA42" s="44">
        <v>0</v>
      </c>
      <c r="AB42" s="44">
        <v>30</v>
      </c>
      <c r="AC42" s="11">
        <f t="shared" si="0"/>
        <v>112908</v>
      </c>
      <c r="AD42" s="43">
        <v>62889</v>
      </c>
      <c r="AE42" s="11">
        <f t="shared" si="2"/>
        <v>175797</v>
      </c>
    </row>
    <row r="43" spans="1:31" ht="12.75" customHeight="1">
      <c r="A43" s="131" t="s">
        <v>215</v>
      </c>
      <c r="B43" s="89"/>
      <c r="C43" s="89"/>
      <c r="D43" s="89"/>
      <c r="E43" s="89"/>
      <c r="F43" s="89"/>
      <c r="G43" s="89"/>
      <c r="H43" s="89"/>
      <c r="I43" s="89"/>
      <c r="J43" s="4" t="s">
        <v>75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651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11">
        <f t="shared" si="0"/>
        <v>651</v>
      </c>
      <c r="AD43" s="43">
        <v>0</v>
      </c>
      <c r="AE43" s="11">
        <f t="shared" si="2"/>
        <v>651</v>
      </c>
    </row>
    <row r="44" spans="1:31" ht="12.75" customHeight="1">
      <c r="A44" s="131" t="s">
        <v>109</v>
      </c>
      <c r="B44" s="132"/>
      <c r="C44" s="132"/>
      <c r="D44" s="132"/>
      <c r="E44" s="132"/>
      <c r="F44" s="132"/>
      <c r="G44" s="132"/>
      <c r="H44" s="132"/>
      <c r="I44" s="132"/>
      <c r="J44" s="133"/>
      <c r="K44" s="44">
        <v>0</v>
      </c>
      <c r="L44" s="44">
        <v>11481</v>
      </c>
      <c r="M44" s="44">
        <v>42</v>
      </c>
      <c r="N44" s="44">
        <v>1098</v>
      </c>
      <c r="O44" s="44">
        <v>7226</v>
      </c>
      <c r="P44" s="44">
        <v>6</v>
      </c>
      <c r="Q44" s="44">
        <v>12838</v>
      </c>
      <c r="R44" s="44">
        <v>78765</v>
      </c>
      <c r="S44" s="44">
        <v>0</v>
      </c>
      <c r="T44" s="44">
        <v>5</v>
      </c>
      <c r="U44" s="44">
        <v>23</v>
      </c>
      <c r="V44" s="44">
        <v>94</v>
      </c>
      <c r="W44" s="44">
        <v>0</v>
      </c>
      <c r="X44" s="44">
        <v>368</v>
      </c>
      <c r="Y44" s="44">
        <v>0</v>
      </c>
      <c r="Z44" s="44">
        <v>281</v>
      </c>
      <c r="AA44" s="44">
        <v>0</v>
      </c>
      <c r="AB44" s="44">
        <v>30</v>
      </c>
      <c r="AC44" s="11">
        <f t="shared" si="0"/>
        <v>112257</v>
      </c>
      <c r="AD44" s="43">
        <v>62889</v>
      </c>
      <c r="AE44" s="11">
        <f t="shared" si="2"/>
        <v>175146</v>
      </c>
    </row>
    <row r="45" spans="1:31" ht="12.75" customHeight="1">
      <c r="A45" s="131" t="s">
        <v>111</v>
      </c>
      <c r="B45" s="132"/>
      <c r="C45" s="132"/>
      <c r="D45" s="132"/>
      <c r="E45" s="132"/>
      <c r="F45" s="132"/>
      <c r="G45" s="134" t="s">
        <v>15</v>
      </c>
      <c r="H45" s="135"/>
      <c r="I45" s="135"/>
      <c r="J45" s="136"/>
      <c r="K45" s="44">
        <v>8152489</v>
      </c>
      <c r="L45" s="44">
        <v>1391150</v>
      </c>
      <c r="M45" s="44">
        <v>17418</v>
      </c>
      <c r="N45" s="44">
        <v>902690</v>
      </c>
      <c r="O45" s="44">
        <v>170826</v>
      </c>
      <c r="P45" s="44">
        <v>60277</v>
      </c>
      <c r="Q45" s="44">
        <v>174018</v>
      </c>
      <c r="R45" s="44">
        <v>1849</v>
      </c>
      <c r="S45" s="44">
        <v>0</v>
      </c>
      <c r="T45" s="44">
        <v>108497</v>
      </c>
      <c r="U45" s="44">
        <v>67651</v>
      </c>
      <c r="V45" s="44">
        <v>10293</v>
      </c>
      <c r="W45" s="44">
        <v>5203</v>
      </c>
      <c r="X45" s="44">
        <v>26564</v>
      </c>
      <c r="Y45" s="44">
        <v>43779</v>
      </c>
      <c r="Z45" s="44">
        <v>0</v>
      </c>
      <c r="AA45" s="44">
        <v>76892</v>
      </c>
      <c r="AB45" s="44">
        <v>45542</v>
      </c>
      <c r="AC45" s="11">
        <f t="shared" si="0"/>
        <v>11255138</v>
      </c>
      <c r="AD45" s="43">
        <v>712931</v>
      </c>
      <c r="AE45" s="11">
        <f t="shared" si="2"/>
        <v>11968069</v>
      </c>
    </row>
    <row r="46" spans="1:31" ht="12.75" customHeight="1">
      <c r="A46" s="131" t="s">
        <v>216</v>
      </c>
      <c r="B46" s="132"/>
      <c r="C46" s="132"/>
      <c r="D46" s="132"/>
      <c r="E46" s="132"/>
      <c r="F46" s="132"/>
      <c r="G46" s="137"/>
      <c r="H46" s="137"/>
      <c r="I46" s="137"/>
      <c r="J46" s="138"/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69241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10330</v>
      </c>
      <c r="AA46" s="44">
        <v>0</v>
      </c>
      <c r="AB46" s="44">
        <v>0</v>
      </c>
      <c r="AC46" s="11">
        <f t="shared" si="0"/>
        <v>79571</v>
      </c>
      <c r="AD46" s="43">
        <v>0</v>
      </c>
      <c r="AE46" s="11">
        <f t="shared" si="2"/>
        <v>79571</v>
      </c>
    </row>
    <row r="47" spans="1:31" ht="12.75" customHeight="1">
      <c r="A47" s="131" t="s">
        <v>217</v>
      </c>
      <c r="B47" s="132"/>
      <c r="C47" s="132"/>
      <c r="D47" s="132"/>
      <c r="E47" s="132"/>
      <c r="F47" s="132"/>
      <c r="G47" s="132"/>
      <c r="H47" s="132"/>
      <c r="I47" s="132"/>
      <c r="J47" s="133"/>
      <c r="K47" s="44">
        <v>0</v>
      </c>
      <c r="L47" s="44">
        <v>0</v>
      </c>
      <c r="M47" s="44">
        <v>-34775</v>
      </c>
      <c r="N47" s="44">
        <v>0</v>
      </c>
      <c r="O47" s="44">
        <v>0</v>
      </c>
      <c r="P47" s="44">
        <v>1520163</v>
      </c>
      <c r="Q47" s="44">
        <v>100000</v>
      </c>
      <c r="R47" s="44">
        <v>89916</v>
      </c>
      <c r="S47" s="44">
        <v>83208</v>
      </c>
      <c r="T47" s="44">
        <v>8224</v>
      </c>
      <c r="U47" s="44">
        <v>1537</v>
      </c>
      <c r="V47" s="44">
        <v>33598</v>
      </c>
      <c r="W47" s="44">
        <v>12000</v>
      </c>
      <c r="X47" s="44">
        <v>100000</v>
      </c>
      <c r="Y47" s="44">
        <v>100968</v>
      </c>
      <c r="Z47" s="44">
        <v>-4095</v>
      </c>
      <c r="AA47" s="44">
        <v>0</v>
      </c>
      <c r="AB47" s="44">
        <v>20000</v>
      </c>
      <c r="AC47" s="11">
        <f t="shared" si="0"/>
        <v>2030744</v>
      </c>
      <c r="AD47" s="43">
        <v>180290</v>
      </c>
      <c r="AE47" s="11">
        <f t="shared" si="2"/>
        <v>2211034</v>
      </c>
    </row>
    <row r="48" spans="1:31" ht="12.75" customHeight="1">
      <c r="A48" s="131" t="s">
        <v>112</v>
      </c>
      <c r="B48" s="132"/>
      <c r="C48" s="132"/>
      <c r="D48" s="132"/>
      <c r="E48" s="132"/>
      <c r="F48" s="132"/>
      <c r="G48" s="132"/>
      <c r="H48" s="132"/>
      <c r="I48" s="132"/>
      <c r="J48" s="133"/>
      <c r="K48" s="44">
        <v>4697190</v>
      </c>
      <c r="L48" s="44">
        <v>1097664</v>
      </c>
      <c r="M48" s="44">
        <v>0</v>
      </c>
      <c r="N48" s="44">
        <v>587306</v>
      </c>
      <c r="O48" s="44">
        <v>0</v>
      </c>
      <c r="P48" s="44">
        <v>0</v>
      </c>
      <c r="Q48" s="44">
        <v>187631</v>
      </c>
      <c r="R48" s="44">
        <v>151823</v>
      </c>
      <c r="S48" s="44">
        <v>0</v>
      </c>
      <c r="T48" s="44">
        <v>50000</v>
      </c>
      <c r="U48" s="44">
        <v>25637</v>
      </c>
      <c r="V48" s="44">
        <v>50817</v>
      </c>
      <c r="W48" s="44">
        <v>6883</v>
      </c>
      <c r="X48" s="44">
        <v>0</v>
      </c>
      <c r="Y48" s="44">
        <v>0</v>
      </c>
      <c r="Z48" s="44">
        <v>1727</v>
      </c>
      <c r="AA48" s="44">
        <v>92365</v>
      </c>
      <c r="AB48" s="44">
        <v>0</v>
      </c>
      <c r="AC48" s="11">
        <f t="shared" si="0"/>
        <v>6949043</v>
      </c>
      <c r="AD48" s="43">
        <v>3960000</v>
      </c>
      <c r="AE48" s="11">
        <f t="shared" si="2"/>
        <v>10909043</v>
      </c>
    </row>
    <row r="49" spans="1:31" ht="12.75" customHeight="1">
      <c r="A49" s="131" t="s">
        <v>218</v>
      </c>
      <c r="B49" s="132"/>
      <c r="C49" s="132"/>
      <c r="D49" s="132"/>
      <c r="E49" s="132"/>
      <c r="F49" s="132"/>
      <c r="G49" s="132"/>
      <c r="H49" s="132"/>
      <c r="I49" s="132"/>
      <c r="J49" s="133"/>
      <c r="K49" s="44">
        <v>12849679</v>
      </c>
      <c r="L49" s="44">
        <v>2488814</v>
      </c>
      <c r="M49" s="44">
        <v>-17357</v>
      </c>
      <c r="N49" s="44">
        <v>1489996</v>
      </c>
      <c r="O49" s="44">
        <v>170826</v>
      </c>
      <c r="P49" s="44">
        <v>1580440</v>
      </c>
      <c r="Q49" s="44">
        <v>461649</v>
      </c>
      <c r="R49" s="44">
        <v>243588</v>
      </c>
      <c r="S49" s="44">
        <v>13967</v>
      </c>
      <c r="T49" s="44">
        <v>166721</v>
      </c>
      <c r="U49" s="44">
        <v>94825</v>
      </c>
      <c r="V49" s="44">
        <v>94708</v>
      </c>
      <c r="W49" s="44">
        <v>24086</v>
      </c>
      <c r="X49" s="44">
        <v>126564</v>
      </c>
      <c r="Y49" s="44">
        <v>144747</v>
      </c>
      <c r="Z49" s="44">
        <v>-12698</v>
      </c>
      <c r="AA49" s="44">
        <v>169257</v>
      </c>
      <c r="AB49" s="44">
        <v>65542</v>
      </c>
      <c r="AC49" s="11">
        <f t="shared" si="0"/>
        <v>20155354</v>
      </c>
      <c r="AD49" s="43">
        <v>4853221</v>
      </c>
      <c r="AE49" s="11">
        <f t="shared" si="2"/>
        <v>25008575</v>
      </c>
    </row>
    <row r="50" spans="1:31" ht="12.75" customHeight="1">
      <c r="A50" s="131" t="s">
        <v>16</v>
      </c>
      <c r="B50" s="132"/>
      <c r="C50" s="132"/>
      <c r="D50" s="132"/>
      <c r="E50" s="132"/>
      <c r="F50" s="132"/>
      <c r="G50" s="132"/>
      <c r="H50" s="132"/>
      <c r="I50" s="132"/>
      <c r="J50" s="133"/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11">
        <f t="shared" si="0"/>
        <v>0</v>
      </c>
      <c r="AD50" s="43">
        <v>0</v>
      </c>
      <c r="AE50" s="11">
        <f t="shared" si="2"/>
        <v>0</v>
      </c>
    </row>
    <row r="51" spans="1:31" ht="12.75" customHeight="1">
      <c r="A51" s="131" t="s">
        <v>17</v>
      </c>
      <c r="B51" s="132"/>
      <c r="C51" s="132"/>
      <c r="D51" s="132"/>
      <c r="E51" s="132"/>
      <c r="F51" s="132"/>
      <c r="G51" s="132"/>
      <c r="H51" s="132"/>
      <c r="I51" s="132"/>
      <c r="J51" s="133"/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11">
        <f t="shared" si="0"/>
        <v>0</v>
      </c>
      <c r="AD51" s="43">
        <v>0</v>
      </c>
      <c r="AE51" s="11">
        <f t="shared" si="2"/>
        <v>0</v>
      </c>
    </row>
    <row r="52" spans="1:31" ht="12.75" customHeight="1">
      <c r="A52" s="118" t="s">
        <v>35</v>
      </c>
      <c r="B52" s="119"/>
      <c r="C52" s="122" t="s">
        <v>219</v>
      </c>
      <c r="D52" s="123"/>
      <c r="E52" s="123"/>
      <c r="F52" s="123"/>
      <c r="G52" s="123"/>
      <c r="H52" s="123"/>
      <c r="I52" s="123"/>
      <c r="J52" s="124"/>
      <c r="K52" s="44">
        <v>28512142</v>
      </c>
      <c r="L52" s="44">
        <v>8085494</v>
      </c>
      <c r="M52" s="44">
        <v>192654</v>
      </c>
      <c r="N52" s="44">
        <v>4002721</v>
      </c>
      <c r="O52" s="44">
        <v>1285134</v>
      </c>
      <c r="P52" s="44">
        <v>528745</v>
      </c>
      <c r="Q52" s="44">
        <v>817941</v>
      </c>
      <c r="R52" s="44">
        <v>635983</v>
      </c>
      <c r="S52" s="44">
        <v>145408</v>
      </c>
      <c r="T52" s="44">
        <v>180688</v>
      </c>
      <c r="U52" s="44">
        <v>165741</v>
      </c>
      <c r="V52" s="44">
        <v>119724</v>
      </c>
      <c r="W52" s="44">
        <v>44339</v>
      </c>
      <c r="X52" s="44">
        <v>141168</v>
      </c>
      <c r="Y52" s="44">
        <v>183181</v>
      </c>
      <c r="Z52" s="44">
        <v>50390</v>
      </c>
      <c r="AA52" s="44">
        <v>183446</v>
      </c>
      <c r="AB52" s="44">
        <v>280956</v>
      </c>
      <c r="AC52" s="11">
        <f t="shared" si="0"/>
        <v>45555855</v>
      </c>
      <c r="AD52" s="43">
        <v>15265983</v>
      </c>
      <c r="AE52" s="11">
        <f t="shared" si="2"/>
        <v>60821838</v>
      </c>
    </row>
    <row r="53" spans="1:31" ht="12.75" customHeight="1">
      <c r="A53" s="118"/>
      <c r="B53" s="119"/>
      <c r="C53" s="125" t="s">
        <v>220</v>
      </c>
      <c r="D53" s="126"/>
      <c r="E53" s="126"/>
      <c r="F53" s="126"/>
      <c r="G53" s="126"/>
      <c r="H53" s="126"/>
      <c r="I53" s="126"/>
      <c r="J53" s="127"/>
      <c r="K53" s="44">
        <v>-30550192</v>
      </c>
      <c r="L53" s="44">
        <v>-11304454</v>
      </c>
      <c r="M53" s="44">
        <v>-100017</v>
      </c>
      <c r="N53" s="44">
        <v>-3732595</v>
      </c>
      <c r="O53" s="44">
        <v>-1143001</v>
      </c>
      <c r="P53" s="44">
        <v>-225570</v>
      </c>
      <c r="Q53" s="44">
        <v>-945492</v>
      </c>
      <c r="R53" s="44">
        <v>-594176</v>
      </c>
      <c r="S53" s="44">
        <v>-195970</v>
      </c>
      <c r="T53" s="44">
        <v>-166367</v>
      </c>
      <c r="U53" s="44">
        <v>-111989</v>
      </c>
      <c r="V53" s="44">
        <v>-108691</v>
      </c>
      <c r="W53" s="44">
        <v>-15675</v>
      </c>
      <c r="X53" s="44">
        <v>-73866</v>
      </c>
      <c r="Y53" s="44">
        <v>-77487</v>
      </c>
      <c r="Z53" s="44">
        <v>-4722</v>
      </c>
      <c r="AA53" s="44">
        <v>-112255</v>
      </c>
      <c r="AB53" s="44">
        <v>-208230</v>
      </c>
      <c r="AC53" s="11">
        <f t="shared" si="0"/>
        <v>-49670749</v>
      </c>
      <c r="AD53" s="43">
        <v>-24999092</v>
      </c>
      <c r="AE53" s="11">
        <f t="shared" si="2"/>
        <v>-74669841</v>
      </c>
    </row>
    <row r="54" spans="1:31" ht="12.75" customHeight="1">
      <c r="A54" s="118"/>
      <c r="B54" s="119"/>
      <c r="C54" s="125" t="s">
        <v>221</v>
      </c>
      <c r="D54" s="126"/>
      <c r="E54" s="126"/>
      <c r="F54" s="126"/>
      <c r="G54" s="126"/>
      <c r="H54" s="126"/>
      <c r="I54" s="126"/>
      <c r="J54" s="127"/>
      <c r="K54" s="44">
        <v>9726719</v>
      </c>
      <c r="L54" s="44">
        <v>2448934</v>
      </c>
      <c r="M54" s="44">
        <v>65845</v>
      </c>
      <c r="N54" s="44">
        <v>543222</v>
      </c>
      <c r="O54" s="44">
        <v>56974</v>
      </c>
      <c r="P54" s="44">
        <v>-166156</v>
      </c>
      <c r="Q54" s="44">
        <v>-19800</v>
      </c>
      <c r="R54" s="44">
        <v>200633</v>
      </c>
      <c r="S54" s="44">
        <v>-61558</v>
      </c>
      <c r="T54" s="44">
        <v>68951</v>
      </c>
      <c r="U54" s="44">
        <v>-39607</v>
      </c>
      <c r="V54" s="44">
        <v>197</v>
      </c>
      <c r="W54" s="44">
        <v>-37137</v>
      </c>
      <c r="X54" s="44">
        <v>-53330</v>
      </c>
      <c r="Y54" s="44">
        <v>-49151</v>
      </c>
      <c r="Z54" s="44">
        <v>-61202</v>
      </c>
      <c r="AA54" s="44">
        <v>-132563</v>
      </c>
      <c r="AB54" s="44">
        <v>95181</v>
      </c>
      <c r="AC54" s="11">
        <f t="shared" si="0"/>
        <v>12586152</v>
      </c>
      <c r="AD54" s="43">
        <v>6950237</v>
      </c>
      <c r="AE54" s="11">
        <f t="shared" si="2"/>
        <v>19536389</v>
      </c>
    </row>
    <row r="55" spans="1:31" ht="12.75" customHeight="1">
      <c r="A55" s="118"/>
      <c r="B55" s="119"/>
      <c r="C55" s="125" t="s">
        <v>222</v>
      </c>
      <c r="D55" s="126"/>
      <c r="E55" s="126"/>
      <c r="F55" s="126"/>
      <c r="G55" s="126"/>
      <c r="H55" s="126"/>
      <c r="I55" s="126"/>
      <c r="J55" s="127"/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11">
        <f t="shared" si="0"/>
        <v>0</v>
      </c>
      <c r="AD55" s="43">
        <v>0</v>
      </c>
      <c r="AE55" s="11">
        <f t="shared" si="2"/>
        <v>0</v>
      </c>
    </row>
    <row r="56" spans="1:31" ht="12.75" customHeight="1">
      <c r="A56" s="118"/>
      <c r="B56" s="119"/>
      <c r="C56" s="125" t="s">
        <v>223</v>
      </c>
      <c r="D56" s="126"/>
      <c r="E56" s="126"/>
      <c r="F56" s="126"/>
      <c r="G56" s="126"/>
      <c r="H56" s="126"/>
      <c r="I56" s="126"/>
      <c r="J56" s="127"/>
      <c r="K56" s="44">
        <v>7688669</v>
      </c>
      <c r="L56" s="44">
        <v>-770026</v>
      </c>
      <c r="M56" s="44">
        <v>158482</v>
      </c>
      <c r="N56" s="44">
        <v>813348</v>
      </c>
      <c r="O56" s="44">
        <v>199107</v>
      </c>
      <c r="P56" s="44">
        <v>137019</v>
      </c>
      <c r="Q56" s="44">
        <v>-147351</v>
      </c>
      <c r="R56" s="44">
        <v>242440</v>
      </c>
      <c r="S56" s="44">
        <v>-112120</v>
      </c>
      <c r="T56" s="44">
        <v>83272</v>
      </c>
      <c r="U56" s="44">
        <v>14145</v>
      </c>
      <c r="V56" s="44">
        <v>11230</v>
      </c>
      <c r="W56" s="44">
        <v>-8473</v>
      </c>
      <c r="X56" s="44">
        <v>13972</v>
      </c>
      <c r="Y56" s="44">
        <v>56543</v>
      </c>
      <c r="Z56" s="44">
        <v>-15534</v>
      </c>
      <c r="AA56" s="44">
        <v>-61372</v>
      </c>
      <c r="AB56" s="44">
        <v>167907</v>
      </c>
      <c r="AC56" s="11">
        <f t="shared" si="0"/>
        <v>8471258</v>
      </c>
      <c r="AD56" s="43">
        <v>-2782872</v>
      </c>
      <c r="AE56" s="11">
        <f t="shared" si="2"/>
        <v>5688386</v>
      </c>
    </row>
    <row r="57" spans="1:31" ht="12.75" customHeight="1">
      <c r="A57" s="118"/>
      <c r="B57" s="119"/>
      <c r="C57" s="125" t="s">
        <v>224</v>
      </c>
      <c r="D57" s="126"/>
      <c r="E57" s="126"/>
      <c r="F57" s="126"/>
      <c r="G57" s="126"/>
      <c r="H57" s="126"/>
      <c r="I57" s="126"/>
      <c r="J57" s="127"/>
      <c r="K57" s="44">
        <v>41281741</v>
      </c>
      <c r="L57" s="44">
        <v>23107211</v>
      </c>
      <c r="M57" s="44">
        <v>166101</v>
      </c>
      <c r="N57" s="44">
        <v>4889709</v>
      </c>
      <c r="O57" s="44">
        <v>3811523</v>
      </c>
      <c r="P57" s="44">
        <v>121475</v>
      </c>
      <c r="Q57" s="44">
        <v>2055942</v>
      </c>
      <c r="R57" s="44">
        <v>1718901</v>
      </c>
      <c r="S57" s="44">
        <v>1487129</v>
      </c>
      <c r="T57" s="44">
        <v>810902</v>
      </c>
      <c r="U57" s="44">
        <v>324089</v>
      </c>
      <c r="V57" s="44">
        <v>510129</v>
      </c>
      <c r="W57" s="44">
        <v>310922</v>
      </c>
      <c r="X57" s="44">
        <v>510862</v>
      </c>
      <c r="Y57" s="44">
        <v>224855</v>
      </c>
      <c r="Z57" s="44">
        <v>50053</v>
      </c>
      <c r="AA57" s="44">
        <v>420950</v>
      </c>
      <c r="AB57" s="44">
        <v>525447</v>
      </c>
      <c r="AC57" s="11">
        <f t="shared" si="0"/>
        <v>82327941</v>
      </c>
      <c r="AD57" s="43">
        <v>18040428</v>
      </c>
      <c r="AE57" s="11">
        <f t="shared" si="2"/>
        <v>100368369</v>
      </c>
    </row>
    <row r="58" spans="1:31" ht="12.75" customHeight="1">
      <c r="A58" s="120"/>
      <c r="B58" s="121"/>
      <c r="C58" s="128" t="s">
        <v>225</v>
      </c>
      <c r="D58" s="129"/>
      <c r="E58" s="129"/>
      <c r="F58" s="129"/>
      <c r="G58" s="129"/>
      <c r="H58" s="129"/>
      <c r="I58" s="129"/>
      <c r="J58" s="130"/>
      <c r="K58" s="45">
        <v>48970410</v>
      </c>
      <c r="L58" s="45">
        <v>22337185</v>
      </c>
      <c r="M58" s="45">
        <v>324583</v>
      </c>
      <c r="N58" s="45">
        <v>5703057</v>
      </c>
      <c r="O58" s="45">
        <v>4010630</v>
      </c>
      <c r="P58" s="45">
        <v>258494</v>
      </c>
      <c r="Q58" s="45">
        <v>1908591</v>
      </c>
      <c r="R58" s="45">
        <v>1961341</v>
      </c>
      <c r="S58" s="45">
        <v>1375009</v>
      </c>
      <c r="T58" s="45">
        <v>894174</v>
      </c>
      <c r="U58" s="45">
        <v>338234</v>
      </c>
      <c r="V58" s="45">
        <v>521359</v>
      </c>
      <c r="W58" s="45">
        <v>302449</v>
      </c>
      <c r="X58" s="45">
        <v>524834</v>
      </c>
      <c r="Y58" s="45">
        <v>281398</v>
      </c>
      <c r="Z58" s="45">
        <v>34519</v>
      </c>
      <c r="AA58" s="45">
        <v>359578</v>
      </c>
      <c r="AB58" s="45">
        <v>693354</v>
      </c>
      <c r="AC58" s="12">
        <f t="shared" si="0"/>
        <v>90799199</v>
      </c>
      <c r="AD58" s="46">
        <v>15257556</v>
      </c>
      <c r="AE58" s="12">
        <f t="shared" si="2"/>
        <v>106056755</v>
      </c>
    </row>
    <row r="59" spans="1:31" ht="12.75" customHeight="1"/>
  </sheetData>
  <mergeCells count="81">
    <mergeCell ref="A1:J2"/>
    <mergeCell ref="A3:I3"/>
    <mergeCell ref="A4:I4"/>
    <mergeCell ref="A5:J5"/>
    <mergeCell ref="A6:J6"/>
    <mergeCell ref="A13:J13"/>
    <mergeCell ref="A7:J7"/>
    <mergeCell ref="A8:J8"/>
    <mergeCell ref="A9:J9"/>
    <mergeCell ref="A10:J10"/>
    <mergeCell ref="A11:I11"/>
    <mergeCell ref="A12:J12"/>
    <mergeCell ref="A14:J14"/>
    <mergeCell ref="A15:J15"/>
    <mergeCell ref="A16:J16"/>
    <mergeCell ref="A19:J19"/>
    <mergeCell ref="A20:I20"/>
    <mergeCell ref="A21:I21"/>
    <mergeCell ref="A22:J22"/>
    <mergeCell ref="A23:J23"/>
    <mergeCell ref="A24:J24"/>
    <mergeCell ref="A17:J17"/>
    <mergeCell ref="A18:J18"/>
    <mergeCell ref="A25:J25"/>
    <mergeCell ref="A26:J26"/>
    <mergeCell ref="A27:J27"/>
    <mergeCell ref="A28:J28"/>
    <mergeCell ref="A45:F45"/>
    <mergeCell ref="G45:J46"/>
    <mergeCell ref="A46:F46"/>
    <mergeCell ref="A35:J35"/>
    <mergeCell ref="A36:E36"/>
    <mergeCell ref="F36:J37"/>
    <mergeCell ref="A37:E37"/>
    <mergeCell ref="A38:I38"/>
    <mergeCell ref="A39:J39"/>
    <mergeCell ref="A40:J40"/>
    <mergeCell ref="A41:J41"/>
    <mergeCell ref="A42:I42"/>
    <mergeCell ref="A44:J44"/>
    <mergeCell ref="A29:J29"/>
    <mergeCell ref="A33:J33"/>
    <mergeCell ref="A43:I43"/>
    <mergeCell ref="A34:J34"/>
    <mergeCell ref="A30:I30"/>
    <mergeCell ref="A31:J31"/>
    <mergeCell ref="A32:J32"/>
    <mergeCell ref="A47:J47"/>
    <mergeCell ref="A49:J49"/>
    <mergeCell ref="A50:J50"/>
    <mergeCell ref="A51:J51"/>
    <mergeCell ref="A48:J48"/>
    <mergeCell ref="A52:B58"/>
    <mergeCell ref="C52:J52"/>
    <mergeCell ref="C53:J53"/>
    <mergeCell ref="C54:J54"/>
    <mergeCell ref="C55:J55"/>
    <mergeCell ref="C56:J56"/>
    <mergeCell ref="C57:J57"/>
    <mergeCell ref="C58:J58"/>
    <mergeCell ref="K1:K2"/>
    <mergeCell ref="L1:L2"/>
    <mergeCell ref="N1:N2"/>
    <mergeCell ref="O1:O2"/>
    <mergeCell ref="P1:P2"/>
    <mergeCell ref="M1:M2"/>
    <mergeCell ref="AE1:AE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C1:AC2"/>
    <mergeCell ref="AD1:AD2"/>
    <mergeCell ref="Z1:Z2"/>
    <mergeCell ref="AA1:AA2"/>
    <mergeCell ref="AB1:AB2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令和５年度地方公営企業決算状況調査（法適用企業）
　（１）水道事業（簡易水道事業も含む）
　　　&amp;A［&amp;P/&amp;N］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4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31" ht="12.75" customHeight="1">
      <c r="A1" s="92" t="s">
        <v>242</v>
      </c>
      <c r="B1" s="93"/>
      <c r="C1" s="93"/>
      <c r="D1" s="93"/>
      <c r="E1" s="93"/>
      <c r="F1" s="93"/>
      <c r="G1" s="93"/>
      <c r="H1" s="93"/>
      <c r="I1" s="93"/>
      <c r="J1" s="93"/>
      <c r="K1" s="116" t="s">
        <v>277</v>
      </c>
      <c r="L1" s="112" t="s">
        <v>265</v>
      </c>
      <c r="M1" s="112" t="s">
        <v>278</v>
      </c>
      <c r="N1" s="112" t="s">
        <v>267</v>
      </c>
      <c r="O1" s="112" t="s">
        <v>247</v>
      </c>
      <c r="P1" s="112" t="s">
        <v>279</v>
      </c>
      <c r="Q1" s="112" t="s">
        <v>249</v>
      </c>
      <c r="R1" s="112" t="s">
        <v>250</v>
      </c>
      <c r="S1" s="112" t="s">
        <v>251</v>
      </c>
      <c r="T1" s="112" t="s">
        <v>280</v>
      </c>
      <c r="U1" s="112" t="s">
        <v>281</v>
      </c>
      <c r="V1" s="112" t="s">
        <v>273</v>
      </c>
      <c r="W1" s="112" t="s">
        <v>255</v>
      </c>
      <c r="X1" s="112" t="s">
        <v>282</v>
      </c>
      <c r="Y1" s="112" t="s">
        <v>283</v>
      </c>
      <c r="Z1" s="112" t="s">
        <v>275</v>
      </c>
      <c r="AA1" s="112" t="s">
        <v>284</v>
      </c>
      <c r="AB1" s="112" t="s">
        <v>285</v>
      </c>
      <c r="AC1" s="56" t="s">
        <v>286</v>
      </c>
      <c r="AD1" s="114" t="s">
        <v>300</v>
      </c>
      <c r="AE1" s="56" t="s">
        <v>303</v>
      </c>
    </row>
    <row r="2" spans="1:31" ht="12.7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17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57"/>
      <c r="AD2" s="115"/>
      <c r="AE2" s="57"/>
    </row>
    <row r="3" spans="1:31" ht="12.75" customHeight="1">
      <c r="A3" s="160" t="s">
        <v>113</v>
      </c>
      <c r="B3" s="161" t="s">
        <v>18</v>
      </c>
      <c r="C3" s="161"/>
      <c r="D3" s="161"/>
      <c r="E3" s="161"/>
      <c r="F3" s="161"/>
      <c r="G3" s="161"/>
      <c r="H3" s="161"/>
      <c r="I3" s="161"/>
      <c r="J3" s="162"/>
      <c r="K3" s="42">
        <v>18405000</v>
      </c>
      <c r="L3" s="42">
        <v>6168000</v>
      </c>
      <c r="M3" s="42">
        <v>112100</v>
      </c>
      <c r="N3" s="42">
        <v>1600000</v>
      </c>
      <c r="O3" s="42">
        <v>840000</v>
      </c>
      <c r="P3" s="42">
        <v>207400</v>
      </c>
      <c r="Q3" s="42">
        <v>550500</v>
      </c>
      <c r="R3" s="42">
        <v>376600</v>
      </c>
      <c r="S3" s="42">
        <v>50000</v>
      </c>
      <c r="T3" s="42">
        <v>100000</v>
      </c>
      <c r="U3" s="42">
        <v>63900</v>
      </c>
      <c r="V3" s="42">
        <v>51200</v>
      </c>
      <c r="W3" s="42">
        <v>0</v>
      </c>
      <c r="X3" s="42">
        <v>15400</v>
      </c>
      <c r="Y3" s="42">
        <v>50600</v>
      </c>
      <c r="Z3" s="42">
        <v>5100</v>
      </c>
      <c r="AA3" s="42">
        <v>70600</v>
      </c>
      <c r="AB3" s="42">
        <v>230000</v>
      </c>
      <c r="AC3" s="10">
        <f>SUM(K3:AB3)</f>
        <v>28896400</v>
      </c>
      <c r="AD3" s="42">
        <v>12500000</v>
      </c>
      <c r="AE3" s="10">
        <f>AC3+AD3</f>
        <v>41396400</v>
      </c>
    </row>
    <row r="4" spans="1:31" ht="12.75" customHeight="1">
      <c r="A4" s="154"/>
      <c r="B4" s="89" t="s">
        <v>114</v>
      </c>
      <c r="C4" s="89"/>
      <c r="D4" s="89"/>
      <c r="E4" s="89"/>
      <c r="F4" s="89"/>
      <c r="G4" s="89"/>
      <c r="H4" s="89"/>
      <c r="I4" s="89"/>
      <c r="J4" s="90"/>
      <c r="K4" s="44">
        <v>16835000</v>
      </c>
      <c r="L4" s="44">
        <v>6168000</v>
      </c>
      <c r="M4" s="44">
        <v>112100</v>
      </c>
      <c r="N4" s="44">
        <v>1600000</v>
      </c>
      <c r="O4" s="44">
        <v>840000</v>
      </c>
      <c r="P4" s="44">
        <v>207400</v>
      </c>
      <c r="Q4" s="44">
        <v>550500</v>
      </c>
      <c r="R4" s="44">
        <v>376600</v>
      </c>
      <c r="S4" s="44">
        <v>50000</v>
      </c>
      <c r="T4" s="44">
        <v>100000</v>
      </c>
      <c r="U4" s="44">
        <v>63900</v>
      </c>
      <c r="V4" s="44">
        <v>51200</v>
      </c>
      <c r="W4" s="44">
        <v>0</v>
      </c>
      <c r="X4" s="44">
        <v>15400</v>
      </c>
      <c r="Y4" s="44">
        <v>50600</v>
      </c>
      <c r="Z4" s="44">
        <v>5100</v>
      </c>
      <c r="AA4" s="44">
        <v>70600</v>
      </c>
      <c r="AB4" s="44">
        <v>230000</v>
      </c>
      <c r="AC4" s="10">
        <f t="shared" ref="AC4:AC43" si="0">SUM(K4:AB4)</f>
        <v>27326400</v>
      </c>
      <c r="AD4" s="44">
        <v>12500000</v>
      </c>
      <c r="AE4" s="11">
        <f>AC4+AD4</f>
        <v>39826400</v>
      </c>
    </row>
    <row r="5" spans="1:31" ht="12.75" customHeight="1">
      <c r="A5" s="154"/>
      <c r="B5" s="89" t="s">
        <v>115</v>
      </c>
      <c r="C5" s="89"/>
      <c r="D5" s="89"/>
      <c r="E5" s="89"/>
      <c r="F5" s="89"/>
      <c r="G5" s="89"/>
      <c r="H5" s="89"/>
      <c r="I5" s="89"/>
      <c r="J5" s="90"/>
      <c r="K5" s="44">
        <v>1570000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4">
        <v>0</v>
      </c>
      <c r="X5" s="44">
        <v>0</v>
      </c>
      <c r="Y5" s="44">
        <v>0</v>
      </c>
      <c r="Z5" s="44">
        <v>0</v>
      </c>
      <c r="AA5" s="44">
        <v>0</v>
      </c>
      <c r="AB5" s="44">
        <v>0</v>
      </c>
      <c r="AC5" s="10">
        <f t="shared" si="0"/>
        <v>1570000</v>
      </c>
      <c r="AD5" s="44">
        <v>0</v>
      </c>
      <c r="AE5" s="11">
        <f t="shared" ref="AE5:AE44" si="1">AC5+AD5</f>
        <v>1570000</v>
      </c>
    </row>
    <row r="6" spans="1:31" ht="12.75" customHeight="1">
      <c r="A6" s="154"/>
      <c r="B6" s="149" t="s">
        <v>226</v>
      </c>
      <c r="C6" s="150"/>
      <c r="D6" s="150"/>
      <c r="E6" s="150"/>
      <c r="F6" s="150"/>
      <c r="G6" s="150"/>
      <c r="H6" s="150"/>
      <c r="I6" s="150"/>
      <c r="J6" s="156"/>
      <c r="K6" s="44">
        <v>2022000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10">
        <f t="shared" si="0"/>
        <v>2022000</v>
      </c>
      <c r="AD6" s="44">
        <v>0</v>
      </c>
      <c r="AE6" s="11">
        <f t="shared" si="1"/>
        <v>2022000</v>
      </c>
    </row>
    <row r="7" spans="1:31" ht="12.75" customHeight="1">
      <c r="A7" s="154"/>
      <c r="B7" s="149" t="s">
        <v>227</v>
      </c>
      <c r="C7" s="150"/>
      <c r="D7" s="150"/>
      <c r="E7" s="150"/>
      <c r="F7" s="150"/>
      <c r="G7" s="150"/>
      <c r="H7" s="150"/>
      <c r="I7" s="150"/>
      <c r="J7" s="156"/>
      <c r="K7" s="44">
        <v>0</v>
      </c>
      <c r="L7" s="44">
        <v>200865</v>
      </c>
      <c r="M7" s="44">
        <v>0</v>
      </c>
      <c r="N7" s="44">
        <v>61531</v>
      </c>
      <c r="O7" s="44">
        <v>0</v>
      </c>
      <c r="P7" s="44">
        <v>5600</v>
      </c>
      <c r="Q7" s="44">
        <v>2375</v>
      </c>
      <c r="R7" s="44">
        <v>6864</v>
      </c>
      <c r="S7" s="44">
        <v>1018</v>
      </c>
      <c r="T7" s="44">
        <v>0</v>
      </c>
      <c r="U7" s="44">
        <v>0</v>
      </c>
      <c r="V7" s="44">
        <v>0</v>
      </c>
      <c r="W7" s="44">
        <v>0</v>
      </c>
      <c r="X7" s="44">
        <v>6365</v>
      </c>
      <c r="Y7" s="44">
        <v>1260</v>
      </c>
      <c r="Z7" s="44">
        <v>0</v>
      </c>
      <c r="AA7" s="44">
        <v>0</v>
      </c>
      <c r="AB7" s="44">
        <v>0</v>
      </c>
      <c r="AC7" s="10">
        <f t="shared" si="0"/>
        <v>285878</v>
      </c>
      <c r="AD7" s="44">
        <v>0</v>
      </c>
      <c r="AE7" s="11">
        <f t="shared" si="1"/>
        <v>285878</v>
      </c>
    </row>
    <row r="8" spans="1:31" ht="12.75" customHeight="1">
      <c r="A8" s="154"/>
      <c r="B8" s="149" t="s">
        <v>228</v>
      </c>
      <c r="C8" s="150"/>
      <c r="D8" s="150"/>
      <c r="E8" s="150"/>
      <c r="F8" s="150"/>
      <c r="G8" s="150"/>
      <c r="H8" s="150"/>
      <c r="I8" s="150"/>
      <c r="J8" s="156"/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10">
        <f t="shared" si="0"/>
        <v>0</v>
      </c>
      <c r="AD8" s="44">
        <v>8500000</v>
      </c>
      <c r="AE8" s="11">
        <f t="shared" si="1"/>
        <v>8500000</v>
      </c>
    </row>
    <row r="9" spans="1:31" ht="12.75" customHeight="1">
      <c r="A9" s="154"/>
      <c r="B9" s="149" t="s">
        <v>116</v>
      </c>
      <c r="C9" s="150"/>
      <c r="D9" s="150"/>
      <c r="E9" s="150"/>
      <c r="F9" s="150"/>
      <c r="G9" s="150"/>
      <c r="H9" s="150"/>
      <c r="I9" s="150"/>
      <c r="J9" s="156"/>
      <c r="K9" s="44">
        <v>0</v>
      </c>
      <c r="L9" s="44">
        <v>136397</v>
      </c>
      <c r="M9" s="44">
        <v>0</v>
      </c>
      <c r="N9" s="44">
        <v>3244</v>
      </c>
      <c r="O9" s="44">
        <v>41235</v>
      </c>
      <c r="P9" s="44">
        <v>140</v>
      </c>
      <c r="Q9" s="44">
        <v>160</v>
      </c>
      <c r="R9" s="44">
        <v>406</v>
      </c>
      <c r="S9" s="44">
        <v>0</v>
      </c>
      <c r="T9" s="44">
        <v>0</v>
      </c>
      <c r="U9" s="44">
        <v>0</v>
      </c>
      <c r="V9" s="44">
        <v>0</v>
      </c>
      <c r="W9" s="44">
        <v>14483</v>
      </c>
      <c r="X9" s="44">
        <v>0</v>
      </c>
      <c r="Y9" s="44">
        <v>20</v>
      </c>
      <c r="Z9" s="44">
        <v>0</v>
      </c>
      <c r="AA9" s="44">
        <v>0</v>
      </c>
      <c r="AB9" s="44">
        <v>0</v>
      </c>
      <c r="AC9" s="10">
        <f t="shared" si="0"/>
        <v>196085</v>
      </c>
      <c r="AD9" s="44">
        <v>0</v>
      </c>
      <c r="AE9" s="11">
        <f t="shared" si="1"/>
        <v>196085</v>
      </c>
    </row>
    <row r="10" spans="1:31" ht="12.75" customHeight="1">
      <c r="A10" s="154"/>
      <c r="B10" s="149" t="s">
        <v>117</v>
      </c>
      <c r="C10" s="150"/>
      <c r="D10" s="150"/>
      <c r="E10" s="150"/>
      <c r="F10" s="150"/>
      <c r="G10" s="150"/>
      <c r="H10" s="150"/>
      <c r="I10" s="150"/>
      <c r="J10" s="156"/>
      <c r="K10" s="44">
        <v>45</v>
      </c>
      <c r="L10" s="44">
        <v>804</v>
      </c>
      <c r="M10" s="44">
        <v>0</v>
      </c>
      <c r="N10" s="44">
        <v>0</v>
      </c>
      <c r="O10" s="44">
        <v>0</v>
      </c>
      <c r="P10" s="44">
        <v>0</v>
      </c>
      <c r="Q10" s="44">
        <v>44</v>
      </c>
      <c r="R10" s="44">
        <v>976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10">
        <f t="shared" si="0"/>
        <v>1869</v>
      </c>
      <c r="AD10" s="44">
        <v>11272</v>
      </c>
      <c r="AE10" s="11">
        <f t="shared" si="1"/>
        <v>13141</v>
      </c>
    </row>
    <row r="11" spans="1:31" ht="12.75" customHeight="1">
      <c r="A11" s="154"/>
      <c r="B11" s="149" t="s">
        <v>19</v>
      </c>
      <c r="C11" s="150"/>
      <c r="D11" s="150"/>
      <c r="E11" s="150"/>
      <c r="F11" s="150"/>
      <c r="G11" s="150"/>
      <c r="H11" s="150"/>
      <c r="I11" s="150"/>
      <c r="J11" s="156"/>
      <c r="K11" s="44">
        <v>822803</v>
      </c>
      <c r="L11" s="44">
        <v>0</v>
      </c>
      <c r="M11" s="44">
        <v>0</v>
      </c>
      <c r="N11" s="44">
        <v>2107</v>
      </c>
      <c r="O11" s="44">
        <v>0</v>
      </c>
      <c r="P11" s="44">
        <v>0</v>
      </c>
      <c r="Q11" s="44">
        <v>86000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10">
        <f t="shared" si="0"/>
        <v>910910</v>
      </c>
      <c r="AD11" s="44">
        <v>110035</v>
      </c>
      <c r="AE11" s="11">
        <f t="shared" si="1"/>
        <v>1020945</v>
      </c>
    </row>
    <row r="12" spans="1:31" ht="12.75" customHeight="1">
      <c r="A12" s="154"/>
      <c r="B12" s="149" t="s">
        <v>118</v>
      </c>
      <c r="C12" s="150"/>
      <c r="D12" s="150"/>
      <c r="E12" s="150"/>
      <c r="F12" s="150"/>
      <c r="G12" s="150"/>
      <c r="H12" s="150"/>
      <c r="I12" s="150"/>
      <c r="J12" s="156"/>
      <c r="K12" s="44">
        <v>0</v>
      </c>
      <c r="L12" s="44">
        <v>7016</v>
      </c>
      <c r="M12" s="44">
        <v>0</v>
      </c>
      <c r="N12" s="44">
        <v>0</v>
      </c>
      <c r="O12" s="44">
        <v>30425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10">
        <f t="shared" si="0"/>
        <v>37441</v>
      </c>
      <c r="AD12" s="44">
        <v>0</v>
      </c>
      <c r="AE12" s="11">
        <f t="shared" si="1"/>
        <v>37441</v>
      </c>
    </row>
    <row r="13" spans="1:31" ht="12.75" customHeight="1">
      <c r="A13" s="154"/>
      <c r="B13" s="149" t="s">
        <v>20</v>
      </c>
      <c r="C13" s="150"/>
      <c r="D13" s="150"/>
      <c r="E13" s="150"/>
      <c r="F13" s="150"/>
      <c r="G13" s="150"/>
      <c r="H13" s="150"/>
      <c r="I13" s="150"/>
      <c r="J13" s="156"/>
      <c r="K13" s="44">
        <v>1137262</v>
      </c>
      <c r="L13" s="44">
        <v>192832</v>
      </c>
      <c r="M13" s="44">
        <v>0</v>
      </c>
      <c r="N13" s="44">
        <v>4420</v>
      </c>
      <c r="O13" s="44">
        <v>1526</v>
      </c>
      <c r="P13" s="44">
        <v>0</v>
      </c>
      <c r="Q13" s="44">
        <v>10693</v>
      </c>
      <c r="R13" s="44">
        <v>2332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4142</v>
      </c>
      <c r="AB13" s="44">
        <v>0</v>
      </c>
      <c r="AC13" s="10">
        <f t="shared" si="0"/>
        <v>1353207</v>
      </c>
      <c r="AD13" s="44">
        <v>375590</v>
      </c>
      <c r="AE13" s="11">
        <f t="shared" si="1"/>
        <v>1728797</v>
      </c>
    </row>
    <row r="14" spans="1:31" ht="12.75" customHeight="1">
      <c r="A14" s="154"/>
      <c r="B14" s="149" t="s">
        <v>119</v>
      </c>
      <c r="C14" s="150"/>
      <c r="D14" s="150"/>
      <c r="E14" s="150"/>
      <c r="F14" s="150"/>
      <c r="G14" s="150"/>
      <c r="H14" s="150"/>
      <c r="I14" s="150"/>
      <c r="J14" s="156"/>
      <c r="K14" s="44">
        <v>85763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218</v>
      </c>
      <c r="R14" s="44">
        <v>110000</v>
      </c>
      <c r="S14" s="44">
        <v>0</v>
      </c>
      <c r="T14" s="44">
        <v>0</v>
      </c>
      <c r="U14" s="44">
        <v>0</v>
      </c>
      <c r="V14" s="44">
        <v>0</v>
      </c>
      <c r="W14" s="44">
        <v>6237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10">
        <f t="shared" si="0"/>
        <v>202218</v>
      </c>
      <c r="AD14" s="44">
        <v>45</v>
      </c>
      <c r="AE14" s="11">
        <f t="shared" si="1"/>
        <v>202263</v>
      </c>
    </row>
    <row r="15" spans="1:31" ht="12.75" customHeight="1">
      <c r="A15" s="154"/>
      <c r="B15" s="149" t="s">
        <v>120</v>
      </c>
      <c r="C15" s="150"/>
      <c r="D15" s="150"/>
      <c r="E15" s="150"/>
      <c r="F15" s="150"/>
      <c r="G15" s="150"/>
      <c r="H15" s="150"/>
      <c r="I15" s="150"/>
      <c r="J15" s="4" t="s">
        <v>121</v>
      </c>
      <c r="K15" s="44">
        <v>22472873</v>
      </c>
      <c r="L15" s="44">
        <v>6705914</v>
      </c>
      <c r="M15" s="44">
        <v>112100</v>
      </c>
      <c r="N15" s="44">
        <v>1671302</v>
      </c>
      <c r="O15" s="44">
        <v>913186</v>
      </c>
      <c r="P15" s="44">
        <v>213140</v>
      </c>
      <c r="Q15" s="44">
        <v>649990</v>
      </c>
      <c r="R15" s="44">
        <v>497178</v>
      </c>
      <c r="S15" s="44">
        <v>51018</v>
      </c>
      <c r="T15" s="44">
        <v>100000</v>
      </c>
      <c r="U15" s="44">
        <v>63900</v>
      </c>
      <c r="V15" s="44">
        <v>51200</v>
      </c>
      <c r="W15" s="44">
        <v>20720</v>
      </c>
      <c r="X15" s="44">
        <v>21765</v>
      </c>
      <c r="Y15" s="44">
        <v>51880</v>
      </c>
      <c r="Z15" s="44">
        <v>5100</v>
      </c>
      <c r="AA15" s="44">
        <v>74742</v>
      </c>
      <c r="AB15" s="44">
        <v>230000</v>
      </c>
      <c r="AC15" s="10">
        <f t="shared" si="0"/>
        <v>33906008</v>
      </c>
      <c r="AD15" s="44">
        <v>21496942</v>
      </c>
      <c r="AE15" s="11">
        <f t="shared" si="1"/>
        <v>55402950</v>
      </c>
    </row>
    <row r="16" spans="1:31" ht="12.75" customHeight="1">
      <c r="A16" s="154"/>
      <c r="B16" s="126" t="s">
        <v>122</v>
      </c>
      <c r="C16" s="89"/>
      <c r="D16" s="89"/>
      <c r="E16" s="89"/>
      <c r="F16" s="89"/>
      <c r="G16" s="89"/>
      <c r="H16" s="89"/>
      <c r="I16" s="89"/>
      <c r="J16" s="4" t="s">
        <v>123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1018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10">
        <f t="shared" si="0"/>
        <v>1018</v>
      </c>
      <c r="AD16" s="44">
        <v>0</v>
      </c>
      <c r="AE16" s="11">
        <f t="shared" si="1"/>
        <v>1018</v>
      </c>
    </row>
    <row r="17" spans="1:31" ht="12.75" customHeight="1">
      <c r="A17" s="154"/>
      <c r="B17" s="126" t="s">
        <v>124</v>
      </c>
      <c r="C17" s="89"/>
      <c r="D17" s="89"/>
      <c r="E17" s="89"/>
      <c r="F17" s="89"/>
      <c r="G17" s="89"/>
      <c r="H17" s="89"/>
      <c r="I17" s="89"/>
      <c r="J17" s="4" t="s">
        <v>125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30100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10">
        <f t="shared" si="0"/>
        <v>30100</v>
      </c>
      <c r="AD17" s="44">
        <v>0</v>
      </c>
      <c r="AE17" s="11">
        <f t="shared" si="1"/>
        <v>30100</v>
      </c>
    </row>
    <row r="18" spans="1:31" ht="12.75" customHeight="1">
      <c r="A18" s="155"/>
      <c r="B18" s="149" t="s">
        <v>126</v>
      </c>
      <c r="C18" s="150"/>
      <c r="D18" s="150"/>
      <c r="E18" s="150"/>
      <c r="F18" s="150"/>
      <c r="G18" s="150"/>
      <c r="H18" s="150"/>
      <c r="I18" s="150"/>
      <c r="J18" s="4" t="s">
        <v>127</v>
      </c>
      <c r="K18" s="44">
        <v>22472873</v>
      </c>
      <c r="L18" s="44">
        <v>6705914</v>
      </c>
      <c r="M18" s="44">
        <v>112100</v>
      </c>
      <c r="N18" s="44">
        <v>1671302</v>
      </c>
      <c r="O18" s="44">
        <v>913186</v>
      </c>
      <c r="P18" s="44">
        <v>183040</v>
      </c>
      <c r="Q18" s="44">
        <v>649990</v>
      </c>
      <c r="R18" s="44">
        <v>497178</v>
      </c>
      <c r="S18" s="44">
        <v>50000</v>
      </c>
      <c r="T18" s="44">
        <v>100000</v>
      </c>
      <c r="U18" s="44">
        <v>63900</v>
      </c>
      <c r="V18" s="44">
        <v>51200</v>
      </c>
      <c r="W18" s="44">
        <v>20720</v>
      </c>
      <c r="X18" s="44">
        <v>21765</v>
      </c>
      <c r="Y18" s="44">
        <v>51880</v>
      </c>
      <c r="Z18" s="44">
        <v>5100</v>
      </c>
      <c r="AA18" s="44">
        <v>74742</v>
      </c>
      <c r="AB18" s="44">
        <v>230000</v>
      </c>
      <c r="AC18" s="10">
        <f t="shared" si="0"/>
        <v>33874890</v>
      </c>
      <c r="AD18" s="44">
        <v>21496942</v>
      </c>
      <c r="AE18" s="11">
        <f t="shared" si="1"/>
        <v>55371832</v>
      </c>
    </row>
    <row r="19" spans="1:31" ht="12.75" customHeight="1">
      <c r="A19" s="153" t="s">
        <v>128</v>
      </c>
      <c r="B19" s="89" t="s">
        <v>21</v>
      </c>
      <c r="C19" s="89"/>
      <c r="D19" s="89"/>
      <c r="E19" s="89"/>
      <c r="F19" s="89"/>
      <c r="G19" s="89"/>
      <c r="H19" s="89"/>
      <c r="I19" s="89"/>
      <c r="J19" s="90"/>
      <c r="K19" s="44">
        <v>42005649</v>
      </c>
      <c r="L19" s="44">
        <v>14748452</v>
      </c>
      <c r="M19" s="44">
        <v>112324</v>
      </c>
      <c r="N19" s="44">
        <v>4705289</v>
      </c>
      <c r="O19" s="44">
        <v>1330242</v>
      </c>
      <c r="P19" s="44">
        <v>253583</v>
      </c>
      <c r="Q19" s="44">
        <v>1115115</v>
      </c>
      <c r="R19" s="44">
        <v>841380</v>
      </c>
      <c r="S19" s="44">
        <v>214272</v>
      </c>
      <c r="T19" s="44">
        <v>183003</v>
      </c>
      <c r="U19" s="44">
        <v>80312</v>
      </c>
      <c r="V19" s="44">
        <v>118208</v>
      </c>
      <c r="W19" s="44">
        <v>37962</v>
      </c>
      <c r="X19" s="44">
        <v>86457</v>
      </c>
      <c r="Y19" s="44">
        <v>83827</v>
      </c>
      <c r="Z19" s="44">
        <v>5192</v>
      </c>
      <c r="AA19" s="44">
        <v>127216</v>
      </c>
      <c r="AB19" s="44">
        <v>310608</v>
      </c>
      <c r="AC19" s="10">
        <f t="shared" si="0"/>
        <v>66359091</v>
      </c>
      <c r="AD19" s="44">
        <v>28739599</v>
      </c>
      <c r="AE19" s="11">
        <f t="shared" si="1"/>
        <v>95098690</v>
      </c>
    </row>
    <row r="20" spans="1:31" ht="12.75" customHeight="1">
      <c r="A20" s="154"/>
      <c r="B20" s="157" t="s">
        <v>7</v>
      </c>
      <c r="C20" s="89" t="s">
        <v>22</v>
      </c>
      <c r="D20" s="89"/>
      <c r="E20" s="89"/>
      <c r="F20" s="89"/>
      <c r="G20" s="89"/>
      <c r="H20" s="89"/>
      <c r="I20" s="89"/>
      <c r="J20" s="90"/>
      <c r="K20" s="44">
        <v>2016223</v>
      </c>
      <c r="L20" s="44">
        <v>644289</v>
      </c>
      <c r="M20" s="44">
        <v>0</v>
      </c>
      <c r="N20" s="44">
        <v>270443</v>
      </c>
      <c r="O20" s="44">
        <v>150211</v>
      </c>
      <c r="P20" s="44">
        <v>30685</v>
      </c>
      <c r="Q20" s="44">
        <v>82915</v>
      </c>
      <c r="R20" s="44">
        <v>40805</v>
      </c>
      <c r="S20" s="44">
        <v>18587</v>
      </c>
      <c r="T20" s="44">
        <v>0</v>
      </c>
      <c r="U20" s="44">
        <v>9428</v>
      </c>
      <c r="V20" s="44">
        <v>11180</v>
      </c>
      <c r="W20" s="44">
        <v>0</v>
      </c>
      <c r="X20" s="44">
        <v>11940</v>
      </c>
      <c r="Y20" s="44">
        <v>28517</v>
      </c>
      <c r="Z20" s="44">
        <v>0</v>
      </c>
      <c r="AA20" s="44">
        <v>0</v>
      </c>
      <c r="AB20" s="44">
        <v>0</v>
      </c>
      <c r="AC20" s="10">
        <f t="shared" si="0"/>
        <v>3315223</v>
      </c>
      <c r="AD20" s="44">
        <v>384446</v>
      </c>
      <c r="AE20" s="11">
        <f t="shared" si="1"/>
        <v>3699669</v>
      </c>
    </row>
    <row r="21" spans="1:31" ht="12.75" customHeight="1">
      <c r="A21" s="154"/>
      <c r="B21" s="158"/>
      <c r="C21" s="89" t="s">
        <v>23</v>
      </c>
      <c r="D21" s="89"/>
      <c r="E21" s="89"/>
      <c r="F21" s="89"/>
      <c r="G21" s="89"/>
      <c r="H21" s="89"/>
      <c r="I21" s="89"/>
      <c r="J21" s="90"/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10">
        <f t="shared" si="0"/>
        <v>0</v>
      </c>
      <c r="AD21" s="44">
        <v>0</v>
      </c>
      <c r="AE21" s="11">
        <f t="shared" si="1"/>
        <v>0</v>
      </c>
    </row>
    <row r="22" spans="1:31" ht="12.75" customHeight="1">
      <c r="A22" s="154"/>
      <c r="B22" s="89" t="s">
        <v>24</v>
      </c>
      <c r="C22" s="89"/>
      <c r="D22" s="89"/>
      <c r="E22" s="89"/>
      <c r="F22" s="89"/>
      <c r="G22" s="89"/>
      <c r="H22" s="89"/>
      <c r="I22" s="89"/>
      <c r="J22" s="90"/>
      <c r="K22" s="44">
        <v>11096150</v>
      </c>
      <c r="L22" s="44">
        <v>3477487</v>
      </c>
      <c r="M22" s="44">
        <v>46255</v>
      </c>
      <c r="N22" s="44">
        <v>1056778</v>
      </c>
      <c r="O22" s="44">
        <v>771686</v>
      </c>
      <c r="P22" s="44">
        <v>373556</v>
      </c>
      <c r="Q22" s="44">
        <v>570300</v>
      </c>
      <c r="R22" s="44">
        <v>151823</v>
      </c>
      <c r="S22" s="44">
        <v>111558</v>
      </c>
      <c r="T22" s="44">
        <v>31049</v>
      </c>
      <c r="U22" s="44">
        <v>103507</v>
      </c>
      <c r="V22" s="44">
        <v>17585</v>
      </c>
      <c r="W22" s="44">
        <v>37137</v>
      </c>
      <c r="X22" s="44">
        <v>68730</v>
      </c>
      <c r="Y22" s="44">
        <v>99751</v>
      </c>
      <c r="Z22" s="44">
        <v>65303</v>
      </c>
      <c r="AA22" s="44">
        <v>203163</v>
      </c>
      <c r="AB22" s="44">
        <v>134819</v>
      </c>
      <c r="AC22" s="10">
        <f t="shared" si="0"/>
        <v>18416637</v>
      </c>
      <c r="AD22" s="44">
        <v>9693405</v>
      </c>
      <c r="AE22" s="11">
        <f t="shared" si="1"/>
        <v>28110042</v>
      </c>
    </row>
    <row r="23" spans="1:31" ht="12.75" customHeight="1">
      <c r="A23" s="154"/>
      <c r="B23" s="157" t="s">
        <v>7</v>
      </c>
      <c r="C23" s="89" t="s">
        <v>25</v>
      </c>
      <c r="D23" s="89"/>
      <c r="E23" s="89"/>
      <c r="F23" s="89"/>
      <c r="G23" s="89"/>
      <c r="H23" s="89"/>
      <c r="I23" s="89"/>
      <c r="J23" s="90"/>
      <c r="K23" s="44">
        <v>0</v>
      </c>
      <c r="L23" s="44">
        <v>0</v>
      </c>
      <c r="M23" s="44">
        <v>30974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10">
        <f t="shared" si="0"/>
        <v>30974</v>
      </c>
      <c r="AD23" s="44">
        <v>0</v>
      </c>
      <c r="AE23" s="11">
        <f t="shared" si="1"/>
        <v>30974</v>
      </c>
    </row>
    <row r="24" spans="1:31" ht="12.75" customHeight="1">
      <c r="A24" s="154"/>
      <c r="B24" s="159"/>
      <c r="C24" s="89" t="s">
        <v>26</v>
      </c>
      <c r="D24" s="89"/>
      <c r="E24" s="89"/>
      <c r="F24" s="89"/>
      <c r="G24" s="89"/>
      <c r="H24" s="89"/>
      <c r="I24" s="89"/>
      <c r="J24" s="90"/>
      <c r="K24" s="44">
        <v>0</v>
      </c>
      <c r="L24" s="44">
        <v>0</v>
      </c>
      <c r="M24" s="44">
        <v>11581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10">
        <f t="shared" si="0"/>
        <v>11581</v>
      </c>
      <c r="AD24" s="44">
        <v>0</v>
      </c>
      <c r="AE24" s="11">
        <f t="shared" si="1"/>
        <v>11581</v>
      </c>
    </row>
    <row r="25" spans="1:31" ht="12.75" customHeight="1">
      <c r="A25" s="154"/>
      <c r="B25" s="158"/>
      <c r="C25" s="89" t="s">
        <v>27</v>
      </c>
      <c r="D25" s="89"/>
      <c r="E25" s="89"/>
      <c r="F25" s="89"/>
      <c r="G25" s="89"/>
      <c r="H25" s="89"/>
      <c r="I25" s="89"/>
      <c r="J25" s="90"/>
      <c r="K25" s="44">
        <v>0</v>
      </c>
      <c r="L25" s="44">
        <v>0</v>
      </c>
      <c r="M25" s="44">
        <v>3700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10">
        <f t="shared" si="0"/>
        <v>3700</v>
      </c>
      <c r="AD25" s="44">
        <v>0</v>
      </c>
      <c r="AE25" s="11">
        <f t="shared" si="1"/>
        <v>3700</v>
      </c>
    </row>
    <row r="26" spans="1:31" ht="12.75" customHeight="1">
      <c r="A26" s="154"/>
      <c r="B26" s="89" t="s">
        <v>114</v>
      </c>
      <c r="C26" s="89"/>
      <c r="D26" s="89"/>
      <c r="E26" s="89"/>
      <c r="F26" s="89"/>
      <c r="G26" s="89"/>
      <c r="H26" s="89"/>
      <c r="I26" s="89"/>
      <c r="J26" s="90"/>
      <c r="K26" s="44">
        <v>11096150</v>
      </c>
      <c r="L26" s="44">
        <v>3477487</v>
      </c>
      <c r="M26" s="44">
        <v>46255</v>
      </c>
      <c r="N26" s="44">
        <v>1056778</v>
      </c>
      <c r="O26" s="44">
        <v>771686</v>
      </c>
      <c r="P26" s="44">
        <v>373556</v>
      </c>
      <c r="Q26" s="44">
        <v>570300</v>
      </c>
      <c r="R26" s="44">
        <v>151823</v>
      </c>
      <c r="S26" s="44">
        <v>111558</v>
      </c>
      <c r="T26" s="44">
        <v>31049</v>
      </c>
      <c r="U26" s="44">
        <v>103507</v>
      </c>
      <c r="V26" s="44">
        <v>17585</v>
      </c>
      <c r="W26" s="44">
        <v>37137</v>
      </c>
      <c r="X26" s="44">
        <v>68730</v>
      </c>
      <c r="Y26" s="44">
        <v>99751</v>
      </c>
      <c r="Z26" s="44">
        <v>65303</v>
      </c>
      <c r="AA26" s="44">
        <v>203163</v>
      </c>
      <c r="AB26" s="44">
        <v>134819</v>
      </c>
      <c r="AC26" s="10">
        <f>SUM(K26:AB26)</f>
        <v>18416637</v>
      </c>
      <c r="AD26" s="44">
        <v>9693405</v>
      </c>
      <c r="AE26" s="11">
        <f t="shared" si="1"/>
        <v>28110042</v>
      </c>
    </row>
    <row r="27" spans="1:31" ht="12.75" customHeight="1">
      <c r="A27" s="154"/>
      <c r="B27" s="89" t="s">
        <v>115</v>
      </c>
      <c r="C27" s="89"/>
      <c r="D27" s="89"/>
      <c r="E27" s="89"/>
      <c r="F27" s="89"/>
      <c r="G27" s="89"/>
      <c r="H27" s="89"/>
      <c r="I27" s="89"/>
      <c r="J27" s="90"/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10">
        <f t="shared" si="0"/>
        <v>0</v>
      </c>
      <c r="AD27" s="44">
        <v>0</v>
      </c>
      <c r="AE27" s="11">
        <f t="shared" si="1"/>
        <v>0</v>
      </c>
    </row>
    <row r="28" spans="1:31" ht="12.75" customHeight="1">
      <c r="A28" s="154"/>
      <c r="B28" s="89" t="s">
        <v>28</v>
      </c>
      <c r="C28" s="89"/>
      <c r="D28" s="89"/>
      <c r="E28" s="89"/>
      <c r="F28" s="89"/>
      <c r="G28" s="89"/>
      <c r="H28" s="89"/>
      <c r="I28" s="89"/>
      <c r="J28" s="90"/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1000</v>
      </c>
      <c r="AA28" s="44">
        <v>0</v>
      </c>
      <c r="AB28" s="44">
        <v>0</v>
      </c>
      <c r="AC28" s="10">
        <f t="shared" si="0"/>
        <v>1000</v>
      </c>
      <c r="AD28" s="44">
        <v>3660747</v>
      </c>
      <c r="AE28" s="11">
        <f t="shared" si="1"/>
        <v>3661747</v>
      </c>
    </row>
    <row r="29" spans="1:31" ht="12.75" customHeight="1">
      <c r="A29" s="154"/>
      <c r="B29" s="89" t="s">
        <v>29</v>
      </c>
      <c r="C29" s="89"/>
      <c r="D29" s="89"/>
      <c r="E29" s="89"/>
      <c r="F29" s="89"/>
      <c r="G29" s="89"/>
      <c r="H29" s="89"/>
      <c r="I29" s="89"/>
      <c r="J29" s="90"/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10">
        <f t="shared" si="0"/>
        <v>0</v>
      </c>
      <c r="AD29" s="44">
        <v>0</v>
      </c>
      <c r="AE29" s="11">
        <f t="shared" si="1"/>
        <v>0</v>
      </c>
    </row>
    <row r="30" spans="1:31" ht="12.75" customHeight="1">
      <c r="A30" s="154"/>
      <c r="B30" s="89" t="s">
        <v>30</v>
      </c>
      <c r="C30" s="89"/>
      <c r="D30" s="89"/>
      <c r="E30" s="89"/>
      <c r="F30" s="89"/>
      <c r="G30" s="89"/>
      <c r="H30" s="89"/>
      <c r="I30" s="89"/>
      <c r="J30" s="90"/>
      <c r="K30" s="44">
        <v>36179</v>
      </c>
      <c r="L30" s="44">
        <v>14192</v>
      </c>
      <c r="M30" s="44">
        <v>4664</v>
      </c>
      <c r="N30" s="44">
        <v>0</v>
      </c>
      <c r="O30" s="44">
        <v>0</v>
      </c>
      <c r="P30" s="44">
        <v>0</v>
      </c>
      <c r="Q30" s="44">
        <v>22356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10">
        <f t="shared" si="0"/>
        <v>77391</v>
      </c>
      <c r="AD30" s="44">
        <v>9822</v>
      </c>
      <c r="AE30" s="11">
        <f t="shared" si="1"/>
        <v>87213</v>
      </c>
    </row>
    <row r="31" spans="1:31" ht="12.75" customHeight="1">
      <c r="A31" s="155"/>
      <c r="B31" s="149" t="s">
        <v>129</v>
      </c>
      <c r="C31" s="150"/>
      <c r="D31" s="150"/>
      <c r="E31" s="150"/>
      <c r="F31" s="150"/>
      <c r="G31" s="150"/>
      <c r="H31" s="150"/>
      <c r="I31" s="150"/>
      <c r="J31" s="4" t="s">
        <v>130</v>
      </c>
      <c r="K31" s="44">
        <v>53137978</v>
      </c>
      <c r="L31" s="44">
        <v>18240131</v>
      </c>
      <c r="M31" s="44">
        <v>163243</v>
      </c>
      <c r="N31" s="44">
        <v>5762067</v>
      </c>
      <c r="O31" s="44">
        <v>2101928</v>
      </c>
      <c r="P31" s="44">
        <v>627139</v>
      </c>
      <c r="Q31" s="44">
        <v>1707771</v>
      </c>
      <c r="R31" s="44">
        <v>993203</v>
      </c>
      <c r="S31" s="44">
        <v>325830</v>
      </c>
      <c r="T31" s="44">
        <v>214052</v>
      </c>
      <c r="U31" s="44">
        <v>183819</v>
      </c>
      <c r="V31" s="44">
        <v>135793</v>
      </c>
      <c r="W31" s="44">
        <v>75099</v>
      </c>
      <c r="X31" s="44">
        <v>155187</v>
      </c>
      <c r="Y31" s="44">
        <v>183578</v>
      </c>
      <c r="Z31" s="44">
        <v>71495</v>
      </c>
      <c r="AA31" s="44">
        <v>330379</v>
      </c>
      <c r="AB31" s="44">
        <v>445427</v>
      </c>
      <c r="AC31" s="10">
        <f t="shared" si="0"/>
        <v>84854119</v>
      </c>
      <c r="AD31" s="44">
        <v>42103573</v>
      </c>
      <c r="AE31" s="11">
        <f t="shared" si="1"/>
        <v>126957692</v>
      </c>
    </row>
    <row r="32" spans="1:31" ht="12.75" customHeight="1">
      <c r="A32" s="146" t="s">
        <v>131</v>
      </c>
      <c r="B32" s="147"/>
      <c r="C32" s="148"/>
      <c r="D32" s="69" t="s">
        <v>132</v>
      </c>
      <c r="E32" s="89"/>
      <c r="F32" s="89"/>
      <c r="G32" s="89"/>
      <c r="H32" s="89"/>
      <c r="I32" s="89"/>
      <c r="J32" s="90"/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10">
        <f t="shared" si="0"/>
        <v>0</v>
      </c>
      <c r="AD32" s="44">
        <v>0</v>
      </c>
      <c r="AE32" s="11">
        <f t="shared" si="1"/>
        <v>0</v>
      </c>
    </row>
    <row r="33" spans="1:31" ht="12.75" customHeight="1">
      <c r="A33" s="151" t="s">
        <v>229</v>
      </c>
      <c r="B33" s="152"/>
      <c r="C33" s="152"/>
      <c r="D33" s="69" t="s">
        <v>133</v>
      </c>
      <c r="E33" s="89"/>
      <c r="F33" s="89"/>
      <c r="G33" s="89"/>
      <c r="H33" s="89"/>
      <c r="I33" s="89"/>
      <c r="J33" s="4" t="s">
        <v>230</v>
      </c>
      <c r="K33" s="44">
        <v>30665105</v>
      </c>
      <c r="L33" s="44">
        <v>11534217</v>
      </c>
      <c r="M33" s="44">
        <v>51143</v>
      </c>
      <c r="N33" s="44">
        <v>4090765</v>
      </c>
      <c r="O33" s="44">
        <v>1188742</v>
      </c>
      <c r="P33" s="44">
        <v>444099</v>
      </c>
      <c r="Q33" s="44">
        <v>1057781</v>
      </c>
      <c r="R33" s="44">
        <v>496025</v>
      </c>
      <c r="S33" s="44">
        <v>275830</v>
      </c>
      <c r="T33" s="44">
        <v>114052</v>
      </c>
      <c r="U33" s="44">
        <v>119919</v>
      </c>
      <c r="V33" s="44">
        <v>84593</v>
      </c>
      <c r="W33" s="44">
        <v>54379</v>
      </c>
      <c r="X33" s="44">
        <v>133422</v>
      </c>
      <c r="Y33" s="44">
        <v>131698</v>
      </c>
      <c r="Z33" s="44">
        <v>66395</v>
      </c>
      <c r="AA33" s="44">
        <v>255637</v>
      </c>
      <c r="AB33" s="44">
        <v>215427</v>
      </c>
      <c r="AC33" s="10">
        <f t="shared" si="0"/>
        <v>50979229</v>
      </c>
      <c r="AD33" s="44">
        <v>20606631</v>
      </c>
      <c r="AE33" s="11">
        <f t="shared" si="1"/>
        <v>71585860</v>
      </c>
    </row>
    <row r="34" spans="1:31" ht="12.75" customHeight="1">
      <c r="A34" s="153" t="s">
        <v>134</v>
      </c>
      <c r="B34" s="89" t="s">
        <v>231</v>
      </c>
      <c r="C34" s="89"/>
      <c r="D34" s="89"/>
      <c r="E34" s="89"/>
      <c r="F34" s="89"/>
      <c r="G34" s="89"/>
      <c r="H34" s="89"/>
      <c r="I34" s="89"/>
      <c r="J34" s="90"/>
      <c r="K34" s="44">
        <v>7380219</v>
      </c>
      <c r="L34" s="44">
        <v>9274820</v>
      </c>
      <c r="M34" s="44">
        <v>0</v>
      </c>
      <c r="N34" s="44">
        <v>1026059</v>
      </c>
      <c r="O34" s="44">
        <v>88109</v>
      </c>
      <c r="P34" s="44">
        <v>74601</v>
      </c>
      <c r="Q34" s="44">
        <v>787380</v>
      </c>
      <c r="R34" s="44">
        <v>275752</v>
      </c>
      <c r="S34" s="44">
        <v>257528</v>
      </c>
      <c r="T34" s="44">
        <v>22075</v>
      </c>
      <c r="U34" s="44">
        <v>0</v>
      </c>
      <c r="V34" s="44">
        <v>33776</v>
      </c>
      <c r="W34" s="44">
        <v>0</v>
      </c>
      <c r="X34" s="44">
        <v>60581</v>
      </c>
      <c r="Y34" s="44">
        <v>0</v>
      </c>
      <c r="Z34" s="44">
        <v>7653</v>
      </c>
      <c r="AA34" s="44">
        <v>0</v>
      </c>
      <c r="AB34" s="44">
        <v>84006</v>
      </c>
      <c r="AC34" s="10">
        <f t="shared" si="0"/>
        <v>19372559</v>
      </c>
      <c r="AD34" s="44">
        <v>4122362</v>
      </c>
      <c r="AE34" s="11">
        <f t="shared" si="1"/>
        <v>23494921</v>
      </c>
    </row>
    <row r="35" spans="1:31" ht="12.75" customHeight="1">
      <c r="A35" s="154"/>
      <c r="B35" s="89" t="s">
        <v>232</v>
      </c>
      <c r="C35" s="89"/>
      <c r="D35" s="89"/>
      <c r="E35" s="89"/>
      <c r="F35" s="89"/>
      <c r="G35" s="89"/>
      <c r="H35" s="89"/>
      <c r="I35" s="89"/>
      <c r="J35" s="90"/>
      <c r="K35" s="44">
        <v>15103987</v>
      </c>
      <c r="L35" s="44">
        <v>0</v>
      </c>
      <c r="M35" s="44">
        <v>0</v>
      </c>
      <c r="N35" s="44">
        <v>2065961</v>
      </c>
      <c r="O35" s="44">
        <v>1001363</v>
      </c>
      <c r="P35" s="44">
        <v>311940</v>
      </c>
      <c r="Q35" s="44">
        <v>0</v>
      </c>
      <c r="R35" s="44">
        <v>0</v>
      </c>
      <c r="S35" s="44">
        <v>0</v>
      </c>
      <c r="T35" s="44">
        <v>25341</v>
      </c>
      <c r="U35" s="44">
        <v>87833</v>
      </c>
      <c r="V35" s="44">
        <v>0</v>
      </c>
      <c r="W35" s="44">
        <v>44612</v>
      </c>
      <c r="X35" s="44">
        <v>66962</v>
      </c>
      <c r="Y35" s="44">
        <v>126638</v>
      </c>
      <c r="Z35" s="44">
        <v>56545</v>
      </c>
      <c r="AA35" s="44">
        <v>152454</v>
      </c>
      <c r="AB35" s="44">
        <v>103284</v>
      </c>
      <c r="AC35" s="10">
        <f>SUM(K35:AB35)</f>
        <v>19146920</v>
      </c>
      <c r="AD35" s="44">
        <v>10036940</v>
      </c>
      <c r="AE35" s="11">
        <f t="shared" si="1"/>
        <v>29183860</v>
      </c>
    </row>
    <row r="36" spans="1:31" ht="12.75" customHeight="1">
      <c r="A36" s="154"/>
      <c r="B36" s="89" t="s">
        <v>233</v>
      </c>
      <c r="C36" s="89"/>
      <c r="D36" s="89"/>
      <c r="E36" s="89"/>
      <c r="F36" s="89"/>
      <c r="G36" s="89"/>
      <c r="H36" s="89"/>
      <c r="I36" s="89"/>
      <c r="J36" s="90"/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10">
        <f t="shared" si="0"/>
        <v>0</v>
      </c>
      <c r="AD36" s="44">
        <v>0</v>
      </c>
      <c r="AE36" s="11">
        <f t="shared" si="1"/>
        <v>0</v>
      </c>
    </row>
    <row r="37" spans="1:31" ht="12.75" customHeight="1">
      <c r="A37" s="154"/>
      <c r="B37" s="89" t="s">
        <v>234</v>
      </c>
      <c r="C37" s="89"/>
      <c r="D37" s="89"/>
      <c r="E37" s="89"/>
      <c r="F37" s="89"/>
      <c r="G37" s="89"/>
      <c r="H37" s="89"/>
      <c r="I37" s="89"/>
      <c r="J37" s="90"/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10">
        <f t="shared" si="0"/>
        <v>0</v>
      </c>
      <c r="AD37" s="44">
        <v>0</v>
      </c>
      <c r="AE37" s="11">
        <f t="shared" si="1"/>
        <v>0</v>
      </c>
    </row>
    <row r="38" spans="1:31" ht="12.75" customHeight="1">
      <c r="A38" s="154"/>
      <c r="B38" s="89" t="s">
        <v>235</v>
      </c>
      <c r="C38" s="89"/>
      <c r="D38" s="89"/>
      <c r="E38" s="89"/>
      <c r="F38" s="89"/>
      <c r="G38" s="89"/>
      <c r="H38" s="89"/>
      <c r="I38" s="89"/>
      <c r="J38" s="90"/>
      <c r="K38" s="44">
        <v>4697190</v>
      </c>
      <c r="L38" s="44">
        <v>1097664</v>
      </c>
      <c r="M38" s="44">
        <v>0</v>
      </c>
      <c r="N38" s="44">
        <v>586839</v>
      </c>
      <c r="O38" s="44">
        <v>0</v>
      </c>
      <c r="P38" s="44">
        <v>0</v>
      </c>
      <c r="Q38" s="44">
        <v>187631</v>
      </c>
      <c r="R38" s="44">
        <v>151823</v>
      </c>
      <c r="S38" s="44">
        <v>0</v>
      </c>
      <c r="T38" s="44">
        <v>50000</v>
      </c>
      <c r="U38" s="44">
        <v>25637</v>
      </c>
      <c r="V38" s="44">
        <v>50817</v>
      </c>
      <c r="W38" s="44">
        <v>6883</v>
      </c>
      <c r="X38" s="44">
        <v>0</v>
      </c>
      <c r="Y38" s="44">
        <v>0</v>
      </c>
      <c r="Z38" s="44">
        <v>1727</v>
      </c>
      <c r="AA38" s="44">
        <v>92365</v>
      </c>
      <c r="AB38" s="44">
        <v>0</v>
      </c>
      <c r="AC38" s="10">
        <f t="shared" si="0"/>
        <v>6948576</v>
      </c>
      <c r="AD38" s="44">
        <v>3960000</v>
      </c>
      <c r="AE38" s="11">
        <f t="shared" si="1"/>
        <v>10908576</v>
      </c>
    </row>
    <row r="39" spans="1:31" ht="12.75" customHeight="1">
      <c r="A39" s="154"/>
      <c r="B39" s="89" t="s">
        <v>236</v>
      </c>
      <c r="C39" s="89"/>
      <c r="D39" s="89"/>
      <c r="E39" s="89"/>
      <c r="F39" s="89"/>
      <c r="G39" s="89"/>
      <c r="H39" s="89"/>
      <c r="I39" s="89"/>
      <c r="J39" s="90"/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10">
        <f t="shared" si="0"/>
        <v>0</v>
      </c>
      <c r="AD39" s="44">
        <v>0</v>
      </c>
      <c r="AE39" s="11">
        <f t="shared" si="1"/>
        <v>0</v>
      </c>
    </row>
    <row r="40" spans="1:31" ht="12.75" customHeight="1">
      <c r="A40" s="154"/>
      <c r="B40" s="89" t="s">
        <v>31</v>
      </c>
      <c r="C40" s="89"/>
      <c r="D40" s="89"/>
      <c r="E40" s="89"/>
      <c r="F40" s="89"/>
      <c r="G40" s="89"/>
      <c r="H40" s="89"/>
      <c r="I40" s="89"/>
      <c r="J40" s="90"/>
      <c r="K40" s="44">
        <v>3483709</v>
      </c>
      <c r="L40" s="44">
        <v>1161733</v>
      </c>
      <c r="M40" s="44">
        <v>51143</v>
      </c>
      <c r="N40" s="44">
        <v>411906</v>
      </c>
      <c r="O40" s="44">
        <v>99270</v>
      </c>
      <c r="P40" s="44">
        <v>19758</v>
      </c>
      <c r="Q40" s="44">
        <v>82770</v>
      </c>
      <c r="R40" s="44">
        <v>68450</v>
      </c>
      <c r="S40" s="44">
        <v>17284</v>
      </c>
      <c r="T40" s="44">
        <v>16636</v>
      </c>
      <c r="U40" s="44">
        <v>6449</v>
      </c>
      <c r="V40" s="44">
        <v>0</v>
      </c>
      <c r="W40" s="44">
        <v>2884</v>
      </c>
      <c r="X40" s="44">
        <v>5879</v>
      </c>
      <c r="Y40" s="44">
        <v>5060</v>
      </c>
      <c r="Z40" s="44">
        <v>470</v>
      </c>
      <c r="AA40" s="44">
        <v>10818</v>
      </c>
      <c r="AB40" s="44">
        <v>28137</v>
      </c>
      <c r="AC40" s="10">
        <f t="shared" si="0"/>
        <v>5472356</v>
      </c>
      <c r="AD40" s="44">
        <v>2487329</v>
      </c>
      <c r="AE40" s="11">
        <f t="shared" si="1"/>
        <v>7959685</v>
      </c>
    </row>
    <row r="41" spans="1:31" ht="12.75" customHeight="1">
      <c r="A41" s="154"/>
      <c r="B41" s="89" t="s">
        <v>135</v>
      </c>
      <c r="C41" s="89"/>
      <c r="D41" s="89"/>
      <c r="E41" s="89"/>
      <c r="F41" s="89"/>
      <c r="G41" s="89"/>
      <c r="H41" s="89"/>
      <c r="I41" s="89"/>
      <c r="J41" s="90"/>
      <c r="K41" s="44">
        <v>3483709</v>
      </c>
      <c r="L41" s="44">
        <v>0</v>
      </c>
      <c r="M41" s="44">
        <v>0</v>
      </c>
      <c r="N41" s="44">
        <v>411906</v>
      </c>
      <c r="O41" s="44">
        <v>99270</v>
      </c>
      <c r="P41" s="44">
        <v>19758</v>
      </c>
      <c r="Q41" s="44">
        <v>82770</v>
      </c>
      <c r="R41" s="44">
        <v>68450</v>
      </c>
      <c r="S41" s="44">
        <v>17284</v>
      </c>
      <c r="T41" s="44">
        <v>16636</v>
      </c>
      <c r="U41" s="44">
        <v>6449</v>
      </c>
      <c r="V41" s="44">
        <v>0</v>
      </c>
      <c r="W41" s="44">
        <v>2884</v>
      </c>
      <c r="X41" s="44">
        <v>5879</v>
      </c>
      <c r="Y41" s="44">
        <v>5060</v>
      </c>
      <c r="Z41" s="44">
        <v>470</v>
      </c>
      <c r="AA41" s="44">
        <v>10818</v>
      </c>
      <c r="AB41" s="44">
        <v>28137</v>
      </c>
      <c r="AC41" s="10">
        <f t="shared" si="0"/>
        <v>4259480</v>
      </c>
      <c r="AD41" s="44">
        <v>2487329</v>
      </c>
      <c r="AE41" s="11">
        <f t="shared" si="1"/>
        <v>6746809</v>
      </c>
    </row>
    <row r="42" spans="1:31" ht="12.75" customHeight="1">
      <c r="A42" s="155"/>
      <c r="B42" s="149" t="s">
        <v>237</v>
      </c>
      <c r="C42" s="150"/>
      <c r="D42" s="150"/>
      <c r="E42" s="150"/>
      <c r="F42" s="150"/>
      <c r="G42" s="150"/>
      <c r="H42" s="150"/>
      <c r="I42" s="150"/>
      <c r="J42" s="4" t="s">
        <v>32</v>
      </c>
      <c r="K42" s="44">
        <v>30665105</v>
      </c>
      <c r="L42" s="44">
        <v>11534217</v>
      </c>
      <c r="M42" s="44">
        <v>51143</v>
      </c>
      <c r="N42" s="44">
        <v>4090765</v>
      </c>
      <c r="O42" s="44">
        <v>1188742</v>
      </c>
      <c r="P42" s="44">
        <v>406299</v>
      </c>
      <c r="Q42" s="44">
        <v>1057781</v>
      </c>
      <c r="R42" s="44">
        <v>496025</v>
      </c>
      <c r="S42" s="44">
        <v>274812</v>
      </c>
      <c r="T42" s="44">
        <v>114052</v>
      </c>
      <c r="U42" s="44">
        <v>119919</v>
      </c>
      <c r="V42" s="44">
        <v>84593</v>
      </c>
      <c r="W42" s="44">
        <v>54379</v>
      </c>
      <c r="X42" s="44">
        <v>133422</v>
      </c>
      <c r="Y42" s="44">
        <v>131698</v>
      </c>
      <c r="Z42" s="44">
        <v>66395</v>
      </c>
      <c r="AA42" s="44">
        <v>255637</v>
      </c>
      <c r="AB42" s="44">
        <v>215427</v>
      </c>
      <c r="AC42" s="10">
        <f t="shared" si="0"/>
        <v>50940411</v>
      </c>
      <c r="AD42" s="44">
        <v>20606631</v>
      </c>
      <c r="AE42" s="11">
        <f t="shared" si="1"/>
        <v>71547042</v>
      </c>
    </row>
    <row r="43" spans="1:31" ht="12.75" customHeight="1">
      <c r="A43" s="131" t="s">
        <v>238</v>
      </c>
      <c r="B43" s="89"/>
      <c r="C43" s="89"/>
      <c r="D43" s="89"/>
      <c r="E43" s="89"/>
      <c r="F43" s="89"/>
      <c r="G43" s="89"/>
      <c r="H43" s="89"/>
      <c r="I43" s="89"/>
      <c r="J43" s="90"/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37800</v>
      </c>
      <c r="Q43" s="44">
        <v>0</v>
      </c>
      <c r="R43" s="44">
        <v>0</v>
      </c>
      <c r="S43" s="44">
        <v>1018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10">
        <f t="shared" si="0"/>
        <v>38818</v>
      </c>
      <c r="AD43" s="44">
        <v>0</v>
      </c>
      <c r="AE43" s="11">
        <f t="shared" si="1"/>
        <v>38818</v>
      </c>
    </row>
    <row r="44" spans="1:31" ht="12.75" customHeight="1">
      <c r="A44" s="143" t="s">
        <v>239</v>
      </c>
      <c r="B44" s="144"/>
      <c r="C44" s="144"/>
      <c r="D44" s="144"/>
      <c r="E44" s="144"/>
      <c r="F44" s="144"/>
      <c r="G44" s="144"/>
      <c r="H44" s="144"/>
      <c r="I44" s="144"/>
      <c r="J44" s="145"/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37800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12">
        <f t="shared" ref="AC44" si="2">SUM(K44:AB44)</f>
        <v>37800</v>
      </c>
      <c r="AD44" s="45">
        <v>0</v>
      </c>
      <c r="AE44" s="17">
        <f t="shared" si="1"/>
        <v>37800</v>
      </c>
    </row>
    <row r="45" spans="1:31" ht="17.149999999999999" customHeight="1">
      <c r="AE45" s="2"/>
    </row>
  </sheetData>
  <mergeCells count="71"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6:I16"/>
    <mergeCell ref="B11:J11"/>
    <mergeCell ref="B12:J12"/>
    <mergeCell ref="B13:J13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6:J26"/>
    <mergeCell ref="B31:I31"/>
    <mergeCell ref="B22:J22"/>
    <mergeCell ref="B23:B25"/>
    <mergeCell ref="C23:J23"/>
    <mergeCell ref="C24:J24"/>
    <mergeCell ref="C25:J25"/>
    <mergeCell ref="B35:J35"/>
    <mergeCell ref="B36:J36"/>
    <mergeCell ref="B37:J37"/>
    <mergeCell ref="B38:J38"/>
    <mergeCell ref="B14:J14"/>
    <mergeCell ref="B15:I15"/>
    <mergeCell ref="V1:V2"/>
    <mergeCell ref="W1:W2"/>
    <mergeCell ref="X1:X2"/>
    <mergeCell ref="Y1:Y2"/>
    <mergeCell ref="A44:J44"/>
    <mergeCell ref="A32:C32"/>
    <mergeCell ref="D32:J32"/>
    <mergeCell ref="B39:J39"/>
    <mergeCell ref="B40:J40"/>
    <mergeCell ref="B41:J41"/>
    <mergeCell ref="B42:I42"/>
    <mergeCell ref="A33:C33"/>
    <mergeCell ref="A43:J43"/>
    <mergeCell ref="D33:I33"/>
    <mergeCell ref="A34:A42"/>
    <mergeCell ref="B34:J34"/>
    <mergeCell ref="Q1:Q2"/>
    <mergeCell ref="R1:R2"/>
    <mergeCell ref="S1:S2"/>
    <mergeCell ref="T1:T2"/>
    <mergeCell ref="U1:U2"/>
    <mergeCell ref="K1:K2"/>
    <mergeCell ref="L1:L2"/>
    <mergeCell ref="N1:N2"/>
    <mergeCell ref="O1:O2"/>
    <mergeCell ref="P1:P2"/>
    <mergeCell ref="M1:M2"/>
    <mergeCell ref="AE1:AE2"/>
    <mergeCell ref="AD1:AD2"/>
    <mergeCell ref="Z1:Z2"/>
    <mergeCell ref="AA1:AA2"/>
    <mergeCell ref="AB1:AB2"/>
    <mergeCell ref="AC1:AC2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令和５年度地方公営企業決算状況調査（法適用企業）
　（１）水道事業（簡易水道事業も含む）
　　　&amp;A［&amp;P/&amp;N］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7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31" ht="12.75" customHeight="1">
      <c r="A1" s="92" t="s">
        <v>242</v>
      </c>
      <c r="B1" s="93"/>
      <c r="C1" s="93"/>
      <c r="D1" s="93"/>
      <c r="E1" s="93"/>
      <c r="F1" s="93"/>
      <c r="G1" s="93"/>
      <c r="H1" s="93"/>
      <c r="I1" s="93"/>
      <c r="J1" s="93"/>
      <c r="K1" s="116" t="s">
        <v>243</v>
      </c>
      <c r="L1" s="112" t="s">
        <v>244</v>
      </c>
      <c r="M1" s="112" t="s">
        <v>266</v>
      </c>
      <c r="N1" s="112" t="s">
        <v>267</v>
      </c>
      <c r="O1" s="112" t="s">
        <v>247</v>
      </c>
      <c r="P1" s="112" t="s">
        <v>287</v>
      </c>
      <c r="Q1" s="112" t="s">
        <v>288</v>
      </c>
      <c r="R1" s="112" t="s">
        <v>250</v>
      </c>
      <c r="S1" s="112" t="s">
        <v>251</v>
      </c>
      <c r="T1" s="112" t="s">
        <v>252</v>
      </c>
      <c r="U1" s="112" t="s">
        <v>253</v>
      </c>
      <c r="V1" s="112" t="s">
        <v>254</v>
      </c>
      <c r="W1" s="112" t="s">
        <v>274</v>
      </c>
      <c r="X1" s="112" t="s">
        <v>256</v>
      </c>
      <c r="Y1" s="112" t="s">
        <v>257</v>
      </c>
      <c r="Z1" s="112" t="s">
        <v>258</v>
      </c>
      <c r="AA1" s="112" t="s">
        <v>289</v>
      </c>
      <c r="AB1" s="112" t="s">
        <v>260</v>
      </c>
      <c r="AC1" s="56" t="s">
        <v>261</v>
      </c>
      <c r="AD1" s="114" t="s">
        <v>300</v>
      </c>
      <c r="AE1" s="56" t="s">
        <v>299</v>
      </c>
    </row>
    <row r="2" spans="1:31" ht="12.7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17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57"/>
      <c r="AD2" s="115"/>
      <c r="AE2" s="57"/>
    </row>
    <row r="3" spans="1:31" ht="12.75" customHeight="1">
      <c r="A3" s="173" t="s">
        <v>240</v>
      </c>
      <c r="B3" s="174"/>
      <c r="C3" s="174"/>
      <c r="D3" s="174"/>
      <c r="E3" s="174"/>
      <c r="F3" s="174"/>
      <c r="G3" s="174"/>
      <c r="H3" s="174"/>
      <c r="I3" s="174"/>
      <c r="J3" s="175"/>
      <c r="K3" s="47">
        <v>629156832</v>
      </c>
      <c r="L3" s="47">
        <v>185107745</v>
      </c>
      <c r="M3" s="47">
        <v>3898763</v>
      </c>
      <c r="N3" s="47">
        <v>94938492</v>
      </c>
      <c r="O3" s="47">
        <v>29072489</v>
      </c>
      <c r="P3" s="47">
        <v>15027037</v>
      </c>
      <c r="Q3" s="47">
        <v>20641845</v>
      </c>
      <c r="R3" s="47">
        <v>16825715</v>
      </c>
      <c r="S3" s="47">
        <v>6822176</v>
      </c>
      <c r="T3" s="47">
        <v>2878086</v>
      </c>
      <c r="U3" s="47">
        <v>2591512</v>
      </c>
      <c r="V3" s="47">
        <v>1001212</v>
      </c>
      <c r="W3" s="47">
        <v>1749882</v>
      </c>
      <c r="X3" s="47">
        <v>2767191</v>
      </c>
      <c r="Y3" s="47">
        <v>3943187</v>
      </c>
      <c r="Z3" s="47">
        <v>1320180</v>
      </c>
      <c r="AA3" s="47">
        <v>3609750</v>
      </c>
      <c r="AB3" s="47">
        <v>6750072</v>
      </c>
      <c r="AC3" s="6">
        <f t="shared" ref="AC3:AC66" si="0">SUM(K3:AB3)</f>
        <v>1028102166</v>
      </c>
      <c r="AD3" s="43">
        <v>404505866</v>
      </c>
      <c r="AE3" s="6">
        <f>AD3+AC3</f>
        <v>1432608032</v>
      </c>
    </row>
    <row r="4" spans="1:31" ht="12.75" customHeight="1">
      <c r="A4" s="131" t="s">
        <v>136</v>
      </c>
      <c r="B4" s="163"/>
      <c r="C4" s="163"/>
      <c r="D4" s="163"/>
      <c r="E4" s="163"/>
      <c r="F4" s="163"/>
      <c r="G4" s="163"/>
      <c r="H4" s="163"/>
      <c r="I4" s="163"/>
      <c r="J4" s="164"/>
      <c r="K4" s="30">
        <v>542660480</v>
      </c>
      <c r="L4" s="30">
        <v>170837022</v>
      </c>
      <c r="M4" s="30">
        <v>3894523</v>
      </c>
      <c r="N4" s="30">
        <v>81762898</v>
      </c>
      <c r="O4" s="30">
        <v>29024285</v>
      </c>
      <c r="P4" s="30">
        <v>11134520</v>
      </c>
      <c r="Q4" s="30">
        <v>19655688</v>
      </c>
      <c r="R4" s="30">
        <v>15997292</v>
      </c>
      <c r="S4" s="30">
        <v>6821609</v>
      </c>
      <c r="T4" s="30">
        <v>2878023</v>
      </c>
      <c r="U4" s="30">
        <v>2590721</v>
      </c>
      <c r="V4" s="30">
        <v>952680</v>
      </c>
      <c r="W4" s="30">
        <v>1749882</v>
      </c>
      <c r="X4" s="30">
        <v>2766969</v>
      </c>
      <c r="Y4" s="30">
        <v>3932668</v>
      </c>
      <c r="Z4" s="30">
        <v>1319400</v>
      </c>
      <c r="AA4" s="30">
        <v>3592761</v>
      </c>
      <c r="AB4" s="30">
        <v>6750072</v>
      </c>
      <c r="AC4" s="9">
        <f t="shared" si="0"/>
        <v>908321493</v>
      </c>
      <c r="AD4" s="43">
        <v>332633342</v>
      </c>
      <c r="AE4" s="9">
        <f>AC4+AD4</f>
        <v>1240954835</v>
      </c>
    </row>
    <row r="5" spans="1:31" ht="12.75" customHeight="1">
      <c r="A5" s="131" t="s">
        <v>137</v>
      </c>
      <c r="B5" s="163"/>
      <c r="C5" s="163"/>
      <c r="D5" s="163"/>
      <c r="E5" s="163"/>
      <c r="F5" s="163"/>
      <c r="G5" s="163"/>
      <c r="H5" s="163"/>
      <c r="I5" s="163"/>
      <c r="J5" s="164"/>
      <c r="K5" s="30">
        <v>19672466</v>
      </c>
      <c r="L5" s="30">
        <v>3349394</v>
      </c>
      <c r="M5" s="30">
        <v>13788</v>
      </c>
      <c r="N5" s="30">
        <v>2450934</v>
      </c>
      <c r="O5" s="30">
        <v>1102334</v>
      </c>
      <c r="P5" s="30">
        <v>90584</v>
      </c>
      <c r="Q5" s="30">
        <v>1285185</v>
      </c>
      <c r="R5" s="30">
        <v>1583304</v>
      </c>
      <c r="S5" s="30">
        <v>412182</v>
      </c>
      <c r="T5" s="30">
        <v>226187</v>
      </c>
      <c r="U5" s="30">
        <v>95909</v>
      </c>
      <c r="V5" s="30">
        <v>25368</v>
      </c>
      <c r="W5" s="30">
        <v>57587</v>
      </c>
      <c r="X5" s="30">
        <v>65193</v>
      </c>
      <c r="Y5" s="30">
        <v>56661</v>
      </c>
      <c r="Z5" s="30">
        <v>86876</v>
      </c>
      <c r="AA5" s="30">
        <v>473248</v>
      </c>
      <c r="AB5" s="30">
        <v>282393</v>
      </c>
      <c r="AC5" s="9">
        <f t="shared" si="0"/>
        <v>31329593</v>
      </c>
      <c r="AD5" s="43">
        <v>17132491</v>
      </c>
      <c r="AE5" s="9">
        <f t="shared" ref="AE5:AE68" si="1">AC5+AD5</f>
        <v>48462084</v>
      </c>
    </row>
    <row r="6" spans="1:31" ht="12.75" customHeight="1">
      <c r="A6" s="131" t="s">
        <v>138</v>
      </c>
      <c r="B6" s="163"/>
      <c r="C6" s="163"/>
      <c r="D6" s="163"/>
      <c r="E6" s="163"/>
      <c r="F6" s="163"/>
      <c r="G6" s="163"/>
      <c r="H6" s="163"/>
      <c r="I6" s="163"/>
      <c r="J6" s="164"/>
      <c r="K6" s="30">
        <v>1048287026</v>
      </c>
      <c r="L6" s="30">
        <v>320611297</v>
      </c>
      <c r="M6" s="30">
        <v>4593020</v>
      </c>
      <c r="N6" s="30">
        <v>190020059</v>
      </c>
      <c r="O6" s="30">
        <v>61650952</v>
      </c>
      <c r="P6" s="30">
        <v>22426456</v>
      </c>
      <c r="Q6" s="30">
        <v>43759672</v>
      </c>
      <c r="R6" s="30">
        <v>30863515</v>
      </c>
      <c r="S6" s="30">
        <v>15799345</v>
      </c>
      <c r="T6" s="30">
        <v>6733070</v>
      </c>
      <c r="U6" s="30">
        <v>6320048</v>
      </c>
      <c r="V6" s="30">
        <v>2349980</v>
      </c>
      <c r="W6" s="30">
        <v>4485018</v>
      </c>
      <c r="X6" s="30">
        <v>5831541</v>
      </c>
      <c r="Y6" s="30">
        <v>9353249</v>
      </c>
      <c r="Z6" s="30">
        <v>3512617</v>
      </c>
      <c r="AA6" s="30">
        <v>8685073</v>
      </c>
      <c r="AB6" s="30">
        <v>12538131</v>
      </c>
      <c r="AC6" s="9">
        <f t="shared" si="0"/>
        <v>1797820069</v>
      </c>
      <c r="AD6" s="43">
        <v>670325211</v>
      </c>
      <c r="AE6" s="9">
        <f t="shared" si="1"/>
        <v>2468145280</v>
      </c>
    </row>
    <row r="7" spans="1:31" ht="12.75" customHeight="1">
      <c r="A7" s="131" t="s">
        <v>139</v>
      </c>
      <c r="B7" s="163"/>
      <c r="C7" s="163"/>
      <c r="D7" s="163"/>
      <c r="E7" s="163"/>
      <c r="F7" s="163"/>
      <c r="G7" s="163"/>
      <c r="H7" s="163"/>
      <c r="I7" s="163"/>
      <c r="J7" s="164"/>
      <c r="K7" s="30">
        <v>807267</v>
      </c>
      <c r="L7" s="30">
        <v>1108541</v>
      </c>
      <c r="M7" s="30">
        <v>0</v>
      </c>
      <c r="N7" s="30">
        <v>0</v>
      </c>
      <c r="O7" s="30">
        <v>56861</v>
      </c>
      <c r="P7" s="30">
        <v>0</v>
      </c>
      <c r="Q7" s="30">
        <v>0</v>
      </c>
      <c r="R7" s="30">
        <v>457778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9">
        <f t="shared" si="0"/>
        <v>2430447</v>
      </c>
      <c r="AD7" s="43">
        <v>1741089</v>
      </c>
      <c r="AE7" s="9">
        <f t="shared" si="1"/>
        <v>4171536</v>
      </c>
    </row>
    <row r="8" spans="1:31" ht="12.75" customHeight="1">
      <c r="A8" s="131" t="s">
        <v>140</v>
      </c>
      <c r="B8" s="163"/>
      <c r="C8" s="163"/>
      <c r="D8" s="163"/>
      <c r="E8" s="163"/>
      <c r="F8" s="163"/>
      <c r="G8" s="163"/>
      <c r="H8" s="163"/>
      <c r="I8" s="163"/>
      <c r="J8" s="164"/>
      <c r="K8" s="30">
        <v>552358925</v>
      </c>
      <c r="L8" s="30">
        <v>158345933</v>
      </c>
      <c r="M8" s="30">
        <v>726409</v>
      </c>
      <c r="N8" s="30">
        <v>111655405</v>
      </c>
      <c r="O8" s="30">
        <v>34256036</v>
      </c>
      <c r="P8" s="30">
        <v>11386420</v>
      </c>
      <c r="Q8" s="30">
        <v>25774808</v>
      </c>
      <c r="R8" s="30">
        <v>16465156</v>
      </c>
      <c r="S8" s="30">
        <v>9629318</v>
      </c>
      <c r="T8" s="30">
        <v>4337106</v>
      </c>
      <c r="U8" s="30">
        <v>3831066</v>
      </c>
      <c r="V8" s="30">
        <v>1422668</v>
      </c>
      <c r="W8" s="30">
        <v>2818065</v>
      </c>
      <c r="X8" s="30">
        <v>3130730</v>
      </c>
      <c r="Y8" s="30">
        <v>5506415</v>
      </c>
      <c r="Z8" s="30">
        <v>2280093</v>
      </c>
      <c r="AA8" s="30">
        <v>5565560</v>
      </c>
      <c r="AB8" s="30">
        <v>6127218</v>
      </c>
      <c r="AC8" s="9">
        <f t="shared" si="0"/>
        <v>955617331</v>
      </c>
      <c r="AD8" s="43">
        <v>375868613</v>
      </c>
      <c r="AE8" s="9">
        <f t="shared" si="1"/>
        <v>1331485944</v>
      </c>
    </row>
    <row r="9" spans="1:31" ht="12.75" customHeight="1">
      <c r="A9" s="131" t="s">
        <v>141</v>
      </c>
      <c r="B9" s="163"/>
      <c r="C9" s="163"/>
      <c r="D9" s="163"/>
      <c r="E9" s="163"/>
      <c r="F9" s="163"/>
      <c r="G9" s="163"/>
      <c r="H9" s="163"/>
      <c r="I9" s="163"/>
      <c r="J9" s="164"/>
      <c r="K9" s="30">
        <v>510992</v>
      </c>
      <c r="L9" s="30">
        <v>540288</v>
      </c>
      <c r="M9" s="30">
        <v>0</v>
      </c>
      <c r="N9" s="30">
        <v>0</v>
      </c>
      <c r="O9" s="30">
        <v>20470</v>
      </c>
      <c r="P9" s="30">
        <v>0</v>
      </c>
      <c r="Q9" s="30">
        <v>0</v>
      </c>
      <c r="R9" s="30">
        <v>66744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9">
        <f t="shared" si="0"/>
        <v>1138494</v>
      </c>
      <c r="AD9" s="43">
        <v>768045</v>
      </c>
      <c r="AE9" s="9">
        <f t="shared" si="1"/>
        <v>1906539</v>
      </c>
    </row>
    <row r="10" spans="1:31" ht="12.75" customHeight="1">
      <c r="A10" s="131" t="s">
        <v>142</v>
      </c>
      <c r="B10" s="163"/>
      <c r="C10" s="163"/>
      <c r="D10" s="163"/>
      <c r="E10" s="163"/>
      <c r="F10" s="163"/>
      <c r="G10" s="163"/>
      <c r="H10" s="163"/>
      <c r="I10" s="163"/>
      <c r="J10" s="164"/>
      <c r="K10" s="30">
        <v>26834447</v>
      </c>
      <c r="L10" s="30">
        <v>5222264</v>
      </c>
      <c r="M10" s="30">
        <v>14124</v>
      </c>
      <c r="N10" s="30">
        <v>947310</v>
      </c>
      <c r="O10" s="30">
        <v>527035</v>
      </c>
      <c r="P10" s="30">
        <v>3900</v>
      </c>
      <c r="Q10" s="30">
        <v>385639</v>
      </c>
      <c r="R10" s="30">
        <v>15629</v>
      </c>
      <c r="S10" s="30">
        <v>239400</v>
      </c>
      <c r="T10" s="30">
        <v>255872</v>
      </c>
      <c r="U10" s="30">
        <v>5830</v>
      </c>
      <c r="V10" s="30">
        <v>0</v>
      </c>
      <c r="W10" s="30">
        <v>25342</v>
      </c>
      <c r="X10" s="30">
        <v>965</v>
      </c>
      <c r="Y10" s="30">
        <v>29173</v>
      </c>
      <c r="Z10" s="30">
        <v>0</v>
      </c>
      <c r="AA10" s="30">
        <v>0</v>
      </c>
      <c r="AB10" s="30">
        <v>56766</v>
      </c>
      <c r="AC10" s="9">
        <f t="shared" si="0"/>
        <v>34563696</v>
      </c>
      <c r="AD10" s="43">
        <v>21031918</v>
      </c>
      <c r="AE10" s="9">
        <f t="shared" si="1"/>
        <v>55595614</v>
      </c>
    </row>
    <row r="11" spans="1:31" ht="12.75" customHeight="1">
      <c r="A11" s="131" t="s">
        <v>143</v>
      </c>
      <c r="B11" s="89"/>
      <c r="C11" s="89"/>
      <c r="D11" s="89"/>
      <c r="E11" s="89"/>
      <c r="F11" s="89"/>
      <c r="G11" s="89"/>
      <c r="H11" s="89"/>
      <c r="I11" s="89"/>
      <c r="J11" s="90"/>
      <c r="K11" s="30">
        <v>9677690</v>
      </c>
      <c r="L11" s="30">
        <v>2672829</v>
      </c>
      <c r="M11" s="30">
        <v>4240</v>
      </c>
      <c r="N11" s="30">
        <v>79827</v>
      </c>
      <c r="O11" s="30">
        <v>204</v>
      </c>
      <c r="P11" s="30">
        <v>7517</v>
      </c>
      <c r="Q11" s="30">
        <v>2717</v>
      </c>
      <c r="R11" s="30">
        <v>0</v>
      </c>
      <c r="S11" s="30">
        <v>0</v>
      </c>
      <c r="T11" s="30">
        <v>63</v>
      </c>
      <c r="U11" s="30">
        <v>791</v>
      </c>
      <c r="V11" s="30">
        <v>48532</v>
      </c>
      <c r="W11" s="30">
        <v>0</v>
      </c>
      <c r="X11" s="30">
        <v>213</v>
      </c>
      <c r="Y11" s="30">
        <v>10519</v>
      </c>
      <c r="Z11" s="30">
        <v>780</v>
      </c>
      <c r="AA11" s="30">
        <v>16959</v>
      </c>
      <c r="AB11" s="30">
        <v>0</v>
      </c>
      <c r="AC11" s="9">
        <f t="shared" si="0"/>
        <v>12522881</v>
      </c>
      <c r="AD11" s="43">
        <v>1123642</v>
      </c>
      <c r="AE11" s="9">
        <f t="shared" si="1"/>
        <v>13646523</v>
      </c>
    </row>
    <row r="12" spans="1:31" ht="12.75" customHeight="1">
      <c r="A12" s="131" t="s">
        <v>144</v>
      </c>
      <c r="B12" s="163"/>
      <c r="C12" s="163"/>
      <c r="D12" s="163"/>
      <c r="E12" s="163"/>
      <c r="F12" s="163"/>
      <c r="G12" s="163"/>
      <c r="H12" s="163"/>
      <c r="I12" s="163"/>
      <c r="J12" s="164"/>
      <c r="K12" s="30">
        <v>76818662</v>
      </c>
      <c r="L12" s="30">
        <v>11597894</v>
      </c>
      <c r="M12" s="30">
        <v>0</v>
      </c>
      <c r="N12" s="30">
        <v>13095767</v>
      </c>
      <c r="O12" s="30">
        <v>48000</v>
      </c>
      <c r="P12" s="30">
        <v>3885000</v>
      </c>
      <c r="Q12" s="30">
        <v>983440</v>
      </c>
      <c r="R12" s="30">
        <v>828423</v>
      </c>
      <c r="S12" s="30">
        <v>567</v>
      </c>
      <c r="T12" s="30">
        <v>0</v>
      </c>
      <c r="U12" s="30">
        <v>0</v>
      </c>
      <c r="V12" s="30">
        <v>0</v>
      </c>
      <c r="W12" s="30">
        <v>0</v>
      </c>
      <c r="X12" s="30">
        <v>9</v>
      </c>
      <c r="Y12" s="30">
        <v>0</v>
      </c>
      <c r="Z12" s="30">
        <v>0</v>
      </c>
      <c r="AA12" s="30">
        <v>30</v>
      </c>
      <c r="AB12" s="30">
        <v>0</v>
      </c>
      <c r="AC12" s="9">
        <f t="shared" si="0"/>
        <v>107257792</v>
      </c>
      <c r="AD12" s="43">
        <v>70748882</v>
      </c>
      <c r="AE12" s="9">
        <f t="shared" si="1"/>
        <v>178006674</v>
      </c>
    </row>
    <row r="13" spans="1:31" ht="12.75" customHeight="1">
      <c r="A13" s="131" t="s">
        <v>145</v>
      </c>
      <c r="B13" s="163"/>
      <c r="C13" s="163"/>
      <c r="D13" s="163"/>
      <c r="E13" s="163"/>
      <c r="F13" s="163"/>
      <c r="G13" s="163"/>
      <c r="H13" s="163"/>
      <c r="I13" s="163"/>
      <c r="J13" s="164"/>
      <c r="K13" s="30">
        <v>64299549</v>
      </c>
      <c r="L13" s="30">
        <v>27260918</v>
      </c>
      <c r="M13" s="30">
        <v>343611</v>
      </c>
      <c r="N13" s="30">
        <v>7561464</v>
      </c>
      <c r="O13" s="30">
        <v>4531091</v>
      </c>
      <c r="P13" s="30">
        <v>385750</v>
      </c>
      <c r="Q13" s="30">
        <v>2363215</v>
      </c>
      <c r="R13" s="30">
        <v>2176673</v>
      </c>
      <c r="S13" s="30">
        <v>1516482</v>
      </c>
      <c r="T13" s="30">
        <v>942680</v>
      </c>
      <c r="U13" s="30">
        <v>353414</v>
      </c>
      <c r="V13" s="30">
        <v>539889</v>
      </c>
      <c r="W13" s="30">
        <v>306540</v>
      </c>
      <c r="X13" s="30">
        <v>567045</v>
      </c>
      <c r="Y13" s="30">
        <v>302987</v>
      </c>
      <c r="Z13" s="30">
        <v>63949</v>
      </c>
      <c r="AA13" s="30">
        <v>412023</v>
      </c>
      <c r="AB13" s="30">
        <v>763054</v>
      </c>
      <c r="AC13" s="9">
        <f t="shared" si="0"/>
        <v>114690334</v>
      </c>
      <c r="AD13" s="43">
        <v>27287807</v>
      </c>
      <c r="AE13" s="9">
        <f t="shared" si="1"/>
        <v>141978141</v>
      </c>
    </row>
    <row r="14" spans="1:31" ht="12.75" customHeight="1">
      <c r="A14" s="153" t="s">
        <v>7</v>
      </c>
      <c r="B14" s="89" t="s">
        <v>146</v>
      </c>
      <c r="C14" s="89"/>
      <c r="D14" s="89"/>
      <c r="E14" s="89"/>
      <c r="F14" s="89"/>
      <c r="G14" s="89"/>
      <c r="H14" s="89"/>
      <c r="I14" s="89"/>
      <c r="J14" s="90"/>
      <c r="K14" s="30">
        <v>48970410</v>
      </c>
      <c r="L14" s="30">
        <v>22337185</v>
      </c>
      <c r="M14" s="30">
        <v>324583</v>
      </c>
      <c r="N14" s="30">
        <v>5703057</v>
      </c>
      <c r="O14" s="30">
        <v>4010630</v>
      </c>
      <c r="P14" s="30">
        <v>258494</v>
      </c>
      <c r="Q14" s="30">
        <v>1908591</v>
      </c>
      <c r="R14" s="30">
        <v>1961341</v>
      </c>
      <c r="S14" s="30">
        <v>1375009</v>
      </c>
      <c r="T14" s="30">
        <v>894174</v>
      </c>
      <c r="U14" s="30">
        <v>338234</v>
      </c>
      <c r="V14" s="30">
        <v>521359</v>
      </c>
      <c r="W14" s="30">
        <v>302449</v>
      </c>
      <c r="X14" s="30">
        <v>524834</v>
      </c>
      <c r="Y14" s="30">
        <v>281398</v>
      </c>
      <c r="Z14" s="30">
        <v>34519</v>
      </c>
      <c r="AA14" s="30">
        <v>359578</v>
      </c>
      <c r="AB14" s="30">
        <v>693354</v>
      </c>
      <c r="AC14" s="9">
        <f t="shared" si="0"/>
        <v>90799199</v>
      </c>
      <c r="AD14" s="43">
        <v>15257556</v>
      </c>
      <c r="AE14" s="9">
        <f t="shared" si="1"/>
        <v>106056755</v>
      </c>
    </row>
    <row r="15" spans="1:31" ht="12.75" customHeight="1">
      <c r="A15" s="154"/>
      <c r="B15" s="89" t="s">
        <v>147</v>
      </c>
      <c r="C15" s="89"/>
      <c r="D15" s="89"/>
      <c r="E15" s="89"/>
      <c r="F15" s="89"/>
      <c r="G15" s="89"/>
      <c r="H15" s="89"/>
      <c r="I15" s="89"/>
      <c r="J15" s="90"/>
      <c r="K15" s="30">
        <v>11016346</v>
      </c>
      <c r="L15" s="30">
        <v>3242129</v>
      </c>
      <c r="M15" s="30">
        <v>19597</v>
      </c>
      <c r="N15" s="30">
        <v>1004096</v>
      </c>
      <c r="O15" s="30">
        <v>420316</v>
      </c>
      <c r="P15" s="30">
        <v>111684</v>
      </c>
      <c r="Q15" s="30">
        <v>273282</v>
      </c>
      <c r="R15" s="30">
        <v>201011</v>
      </c>
      <c r="S15" s="30">
        <v>106959</v>
      </c>
      <c r="T15" s="30">
        <v>48085</v>
      </c>
      <c r="U15" s="30">
        <v>13703</v>
      </c>
      <c r="V15" s="30">
        <v>15339</v>
      </c>
      <c r="W15" s="30">
        <v>3857</v>
      </c>
      <c r="X15" s="30">
        <v>28103</v>
      </c>
      <c r="Y15" s="30">
        <v>27294</v>
      </c>
      <c r="Z15" s="30">
        <v>20439</v>
      </c>
      <c r="AA15" s="30">
        <v>48911</v>
      </c>
      <c r="AB15" s="30">
        <v>25889</v>
      </c>
      <c r="AC15" s="9">
        <f t="shared" si="0"/>
        <v>16627040</v>
      </c>
      <c r="AD15" s="43">
        <v>9465970</v>
      </c>
      <c r="AE15" s="9">
        <f t="shared" si="1"/>
        <v>26093010</v>
      </c>
    </row>
    <row r="16" spans="1:31" ht="12.75" customHeight="1">
      <c r="A16" s="154"/>
      <c r="B16" s="69" t="s">
        <v>148</v>
      </c>
      <c r="C16" s="89"/>
      <c r="D16" s="89"/>
      <c r="E16" s="89"/>
      <c r="F16" s="89"/>
      <c r="G16" s="89"/>
      <c r="H16" s="89"/>
      <c r="I16" s="89"/>
      <c r="J16" s="90"/>
      <c r="K16" s="30">
        <v>234929</v>
      </c>
      <c r="L16" s="30">
        <v>29719</v>
      </c>
      <c r="M16" s="30">
        <v>570</v>
      </c>
      <c r="N16" s="30">
        <v>12601</v>
      </c>
      <c r="O16" s="30">
        <v>2458</v>
      </c>
      <c r="P16" s="30">
        <v>163</v>
      </c>
      <c r="Q16" s="30">
        <v>1288</v>
      </c>
      <c r="R16" s="30">
        <v>2783</v>
      </c>
      <c r="S16" s="30">
        <v>2720</v>
      </c>
      <c r="T16" s="30">
        <v>150</v>
      </c>
      <c r="U16" s="30">
        <v>190</v>
      </c>
      <c r="V16" s="30">
        <v>11</v>
      </c>
      <c r="W16" s="30">
        <v>2086</v>
      </c>
      <c r="X16" s="30">
        <v>562</v>
      </c>
      <c r="Y16" s="30">
        <v>6291</v>
      </c>
      <c r="Z16" s="30">
        <v>500</v>
      </c>
      <c r="AA16" s="30">
        <v>420</v>
      </c>
      <c r="AB16" s="30">
        <v>218</v>
      </c>
      <c r="AC16" s="9">
        <f t="shared" si="0"/>
        <v>297659</v>
      </c>
      <c r="AD16" s="43">
        <v>60243</v>
      </c>
      <c r="AE16" s="9">
        <f t="shared" si="1"/>
        <v>357902</v>
      </c>
    </row>
    <row r="17" spans="1:31" ht="12.75" customHeight="1">
      <c r="A17" s="154"/>
      <c r="B17" s="89" t="s">
        <v>149</v>
      </c>
      <c r="C17" s="89"/>
      <c r="D17" s="89"/>
      <c r="E17" s="89"/>
      <c r="F17" s="89"/>
      <c r="G17" s="89"/>
      <c r="H17" s="89"/>
      <c r="I17" s="89"/>
      <c r="J17" s="90"/>
      <c r="K17" s="30">
        <v>486474</v>
      </c>
      <c r="L17" s="30">
        <v>613513</v>
      </c>
      <c r="M17" s="30">
        <v>0</v>
      </c>
      <c r="N17" s="30">
        <v>5182</v>
      </c>
      <c r="O17" s="30">
        <v>102600</v>
      </c>
      <c r="P17" s="30">
        <v>11735</v>
      </c>
      <c r="Q17" s="30">
        <v>53300</v>
      </c>
      <c r="R17" s="30">
        <v>6558</v>
      </c>
      <c r="S17" s="30">
        <v>4759</v>
      </c>
      <c r="T17" s="30">
        <v>570</v>
      </c>
      <c r="U17" s="30">
        <v>1667</v>
      </c>
      <c r="V17" s="30">
        <v>3202</v>
      </c>
      <c r="W17" s="30">
        <v>2320</v>
      </c>
      <c r="X17" s="30">
        <v>370</v>
      </c>
      <c r="Y17" s="30">
        <v>586</v>
      </c>
      <c r="Z17" s="30">
        <v>9491</v>
      </c>
      <c r="AA17" s="30">
        <v>3954</v>
      </c>
      <c r="AB17" s="30">
        <v>39029</v>
      </c>
      <c r="AC17" s="9">
        <f t="shared" si="0"/>
        <v>1345310</v>
      </c>
      <c r="AD17" s="43">
        <v>222133</v>
      </c>
      <c r="AE17" s="9">
        <f t="shared" si="1"/>
        <v>1567443</v>
      </c>
    </row>
    <row r="18" spans="1:31" ht="12.75" customHeight="1">
      <c r="A18" s="155"/>
      <c r="B18" s="89" t="s">
        <v>150</v>
      </c>
      <c r="C18" s="89"/>
      <c r="D18" s="89"/>
      <c r="E18" s="89"/>
      <c r="F18" s="89"/>
      <c r="G18" s="89"/>
      <c r="H18" s="89"/>
      <c r="I18" s="89"/>
      <c r="J18" s="90"/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4000</v>
      </c>
      <c r="Q18" s="30">
        <v>0</v>
      </c>
      <c r="R18" s="30">
        <v>10004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5000</v>
      </c>
      <c r="AC18" s="9">
        <f t="shared" si="0"/>
        <v>19004</v>
      </c>
      <c r="AD18" s="43">
        <v>0</v>
      </c>
      <c r="AE18" s="9">
        <f t="shared" si="1"/>
        <v>19004</v>
      </c>
    </row>
    <row r="19" spans="1:31" ht="12.75" customHeight="1">
      <c r="A19" s="131" t="s">
        <v>151</v>
      </c>
      <c r="B19" s="163"/>
      <c r="C19" s="163"/>
      <c r="D19" s="163"/>
      <c r="E19" s="163"/>
      <c r="F19" s="163"/>
      <c r="G19" s="163"/>
      <c r="H19" s="163"/>
      <c r="I19" s="163"/>
      <c r="J19" s="164"/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9">
        <f t="shared" si="0"/>
        <v>0</v>
      </c>
      <c r="AD19" s="43">
        <v>0</v>
      </c>
      <c r="AE19" s="9">
        <f t="shared" si="1"/>
        <v>0</v>
      </c>
    </row>
    <row r="20" spans="1:31" ht="12.75" customHeight="1">
      <c r="A20" s="131" t="s">
        <v>152</v>
      </c>
      <c r="B20" s="163"/>
      <c r="C20" s="163"/>
      <c r="D20" s="163"/>
      <c r="E20" s="163"/>
      <c r="F20" s="163"/>
      <c r="G20" s="163"/>
      <c r="H20" s="163"/>
      <c r="I20" s="163"/>
      <c r="J20" s="164"/>
      <c r="K20" s="30">
        <v>693456381</v>
      </c>
      <c r="L20" s="30">
        <v>212368663</v>
      </c>
      <c r="M20" s="30">
        <v>4242374</v>
      </c>
      <c r="N20" s="30">
        <v>102499956</v>
      </c>
      <c r="O20" s="30">
        <v>33603580</v>
      </c>
      <c r="P20" s="30">
        <v>15412787</v>
      </c>
      <c r="Q20" s="30">
        <v>23005060</v>
      </c>
      <c r="R20" s="30">
        <v>19002388</v>
      </c>
      <c r="S20" s="30">
        <v>8338658</v>
      </c>
      <c r="T20" s="30">
        <v>3820766</v>
      </c>
      <c r="U20" s="30">
        <v>2944926</v>
      </c>
      <c r="V20" s="30">
        <v>1541101</v>
      </c>
      <c r="W20" s="30">
        <v>2056422</v>
      </c>
      <c r="X20" s="30">
        <v>3334236</v>
      </c>
      <c r="Y20" s="30">
        <v>4246174</v>
      </c>
      <c r="Z20" s="30">
        <v>1384129</v>
      </c>
      <c r="AA20" s="30">
        <v>4021773</v>
      </c>
      <c r="AB20" s="30">
        <v>7513126</v>
      </c>
      <c r="AC20" s="9">
        <f t="shared" si="0"/>
        <v>1142792500</v>
      </c>
      <c r="AD20" s="43">
        <v>431793673</v>
      </c>
      <c r="AE20" s="9">
        <f t="shared" si="1"/>
        <v>1574586173</v>
      </c>
    </row>
    <row r="21" spans="1:31" ht="12.75" customHeight="1">
      <c r="A21" s="131" t="s">
        <v>153</v>
      </c>
      <c r="B21" s="163"/>
      <c r="C21" s="163"/>
      <c r="D21" s="163"/>
      <c r="E21" s="163"/>
      <c r="F21" s="163"/>
      <c r="G21" s="163"/>
      <c r="H21" s="163"/>
      <c r="I21" s="163"/>
      <c r="J21" s="164"/>
      <c r="K21" s="30">
        <v>176117845</v>
      </c>
      <c r="L21" s="30">
        <v>77864359</v>
      </c>
      <c r="M21" s="30">
        <v>1518918</v>
      </c>
      <c r="N21" s="30">
        <v>19322025</v>
      </c>
      <c r="O21" s="30">
        <v>9637512</v>
      </c>
      <c r="P21" s="30">
        <v>3136827</v>
      </c>
      <c r="Q21" s="30">
        <v>5993190</v>
      </c>
      <c r="R21" s="30">
        <v>2428547</v>
      </c>
      <c r="S21" s="30">
        <v>759615</v>
      </c>
      <c r="T21" s="30">
        <v>368457</v>
      </c>
      <c r="U21" s="30">
        <v>742239</v>
      </c>
      <c r="V21" s="30">
        <v>206676</v>
      </c>
      <c r="W21" s="30">
        <v>119440</v>
      </c>
      <c r="X21" s="30">
        <v>840215</v>
      </c>
      <c r="Y21" s="30">
        <v>1275022</v>
      </c>
      <c r="Z21" s="30">
        <v>532398</v>
      </c>
      <c r="AA21" s="30">
        <v>1470933</v>
      </c>
      <c r="AB21" s="30">
        <v>1796420</v>
      </c>
      <c r="AC21" s="9">
        <f t="shared" si="0"/>
        <v>304130638</v>
      </c>
      <c r="AD21" s="43">
        <v>149257690</v>
      </c>
      <c r="AE21" s="9">
        <f t="shared" si="1"/>
        <v>453388328</v>
      </c>
    </row>
    <row r="22" spans="1:31" ht="12.75" customHeight="1">
      <c r="A22" s="131" t="s">
        <v>154</v>
      </c>
      <c r="B22" s="163"/>
      <c r="C22" s="163"/>
      <c r="D22" s="163"/>
      <c r="E22" s="163"/>
      <c r="F22" s="163"/>
      <c r="G22" s="163"/>
      <c r="H22" s="163"/>
      <c r="I22" s="163"/>
      <c r="J22" s="164"/>
      <c r="K22" s="30">
        <v>153702749</v>
      </c>
      <c r="L22" s="30">
        <v>72835062</v>
      </c>
      <c r="M22" s="30">
        <v>1518918</v>
      </c>
      <c r="N22" s="30">
        <v>18033146</v>
      </c>
      <c r="O22" s="30">
        <v>9026348</v>
      </c>
      <c r="P22" s="30">
        <v>3047159</v>
      </c>
      <c r="Q22" s="30">
        <v>5914506</v>
      </c>
      <c r="R22" s="30">
        <v>2101366</v>
      </c>
      <c r="S22" s="30">
        <v>723789</v>
      </c>
      <c r="T22" s="30">
        <v>368457</v>
      </c>
      <c r="U22" s="30">
        <v>742239</v>
      </c>
      <c r="V22" s="30">
        <v>206676</v>
      </c>
      <c r="W22" s="30">
        <v>119440</v>
      </c>
      <c r="X22" s="30">
        <v>837215</v>
      </c>
      <c r="Y22" s="30">
        <v>1275022</v>
      </c>
      <c r="Z22" s="30">
        <v>468398</v>
      </c>
      <c r="AA22" s="30">
        <v>1465833</v>
      </c>
      <c r="AB22" s="30">
        <v>1796420</v>
      </c>
      <c r="AC22" s="9">
        <f t="shared" si="0"/>
        <v>274182743</v>
      </c>
      <c r="AD22" s="43">
        <v>94609551</v>
      </c>
      <c r="AE22" s="9">
        <f t="shared" si="1"/>
        <v>368792294</v>
      </c>
    </row>
    <row r="23" spans="1:31" ht="12.75" customHeight="1">
      <c r="A23" s="131" t="s">
        <v>155</v>
      </c>
      <c r="B23" s="163"/>
      <c r="C23" s="163"/>
      <c r="D23" s="163"/>
      <c r="E23" s="163"/>
      <c r="F23" s="163"/>
      <c r="G23" s="163"/>
      <c r="H23" s="163"/>
      <c r="I23" s="163"/>
      <c r="J23" s="164"/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9">
        <f t="shared" si="0"/>
        <v>0</v>
      </c>
      <c r="AD23" s="43">
        <v>0</v>
      </c>
      <c r="AE23" s="9">
        <f t="shared" si="1"/>
        <v>0</v>
      </c>
    </row>
    <row r="24" spans="1:31" ht="12.75" customHeight="1">
      <c r="A24" s="131" t="s">
        <v>156</v>
      </c>
      <c r="B24" s="163"/>
      <c r="C24" s="163"/>
      <c r="D24" s="163"/>
      <c r="E24" s="163"/>
      <c r="F24" s="163"/>
      <c r="G24" s="163"/>
      <c r="H24" s="163"/>
      <c r="I24" s="163"/>
      <c r="J24" s="164"/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9">
        <f t="shared" si="0"/>
        <v>0</v>
      </c>
      <c r="AD24" s="43">
        <v>0</v>
      </c>
      <c r="AE24" s="9">
        <f t="shared" si="1"/>
        <v>0</v>
      </c>
    </row>
    <row r="25" spans="1:31" ht="12.75" customHeight="1">
      <c r="A25" s="131" t="s">
        <v>157</v>
      </c>
      <c r="B25" s="163"/>
      <c r="C25" s="163"/>
      <c r="D25" s="163"/>
      <c r="E25" s="163"/>
      <c r="F25" s="163"/>
      <c r="G25" s="163"/>
      <c r="H25" s="163"/>
      <c r="I25" s="163"/>
      <c r="J25" s="164"/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9">
        <f t="shared" si="0"/>
        <v>0</v>
      </c>
      <c r="AD25" s="43">
        <v>48222232</v>
      </c>
      <c r="AE25" s="9">
        <f t="shared" si="1"/>
        <v>48222232</v>
      </c>
    </row>
    <row r="26" spans="1:31" ht="12.75" customHeight="1">
      <c r="A26" s="131" t="s">
        <v>158</v>
      </c>
      <c r="B26" s="163"/>
      <c r="C26" s="163"/>
      <c r="D26" s="163"/>
      <c r="E26" s="163"/>
      <c r="F26" s="163"/>
      <c r="G26" s="163"/>
      <c r="H26" s="163"/>
      <c r="I26" s="163"/>
      <c r="J26" s="164"/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64000</v>
      </c>
      <c r="AA26" s="30">
        <v>0</v>
      </c>
      <c r="AB26" s="30">
        <v>0</v>
      </c>
      <c r="AC26" s="9">
        <f t="shared" si="0"/>
        <v>64000</v>
      </c>
      <c r="AD26" s="43">
        <v>0</v>
      </c>
      <c r="AE26" s="9">
        <f t="shared" si="1"/>
        <v>64000</v>
      </c>
    </row>
    <row r="27" spans="1:31" ht="12.75" customHeight="1">
      <c r="A27" s="131" t="s">
        <v>159</v>
      </c>
      <c r="B27" s="163"/>
      <c r="C27" s="163"/>
      <c r="D27" s="163"/>
      <c r="E27" s="163"/>
      <c r="F27" s="163"/>
      <c r="G27" s="163"/>
      <c r="H27" s="163"/>
      <c r="I27" s="163"/>
      <c r="J27" s="164"/>
      <c r="K27" s="30">
        <v>15767028</v>
      </c>
      <c r="L27" s="30">
        <v>4596499</v>
      </c>
      <c r="M27" s="30">
        <v>0</v>
      </c>
      <c r="N27" s="30">
        <v>1288879</v>
      </c>
      <c r="O27" s="30">
        <v>591800</v>
      </c>
      <c r="P27" s="30">
        <v>89668</v>
      </c>
      <c r="Q27" s="30">
        <v>78684</v>
      </c>
      <c r="R27" s="30">
        <v>0</v>
      </c>
      <c r="S27" s="30">
        <v>35826</v>
      </c>
      <c r="T27" s="30">
        <v>0</v>
      </c>
      <c r="U27" s="30">
        <v>0</v>
      </c>
      <c r="V27" s="30">
        <v>0</v>
      </c>
      <c r="W27" s="30">
        <v>0</v>
      </c>
      <c r="X27" s="30">
        <v>3000</v>
      </c>
      <c r="Y27" s="30">
        <v>0</v>
      </c>
      <c r="Z27" s="30">
        <v>0</v>
      </c>
      <c r="AA27" s="30">
        <v>5100</v>
      </c>
      <c r="AB27" s="30">
        <v>0</v>
      </c>
      <c r="AC27" s="9">
        <f t="shared" si="0"/>
        <v>22456484</v>
      </c>
      <c r="AD27" s="43">
        <v>5287409</v>
      </c>
      <c r="AE27" s="9">
        <f t="shared" si="1"/>
        <v>27743893</v>
      </c>
    </row>
    <row r="28" spans="1:31" ht="12.75" customHeight="1">
      <c r="A28" s="131" t="s">
        <v>160</v>
      </c>
      <c r="B28" s="163"/>
      <c r="C28" s="163"/>
      <c r="D28" s="163"/>
      <c r="E28" s="163"/>
      <c r="F28" s="163"/>
      <c r="G28" s="163"/>
      <c r="H28" s="163"/>
      <c r="I28" s="163"/>
      <c r="J28" s="164"/>
      <c r="K28" s="30">
        <v>203125</v>
      </c>
      <c r="L28" s="30">
        <v>432798</v>
      </c>
      <c r="M28" s="30">
        <v>0</v>
      </c>
      <c r="N28" s="30">
        <v>0</v>
      </c>
      <c r="O28" s="30">
        <v>19364</v>
      </c>
      <c r="P28" s="30">
        <v>0</v>
      </c>
      <c r="Q28" s="30">
        <v>0</v>
      </c>
      <c r="R28" s="30">
        <v>327181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9">
        <f t="shared" si="0"/>
        <v>982468</v>
      </c>
      <c r="AD28" s="43">
        <v>729032</v>
      </c>
      <c r="AE28" s="9">
        <f t="shared" si="1"/>
        <v>1711500</v>
      </c>
    </row>
    <row r="29" spans="1:31" ht="12.75" customHeight="1">
      <c r="A29" s="131" t="s">
        <v>115</v>
      </c>
      <c r="B29" s="163"/>
      <c r="C29" s="163"/>
      <c r="D29" s="163"/>
      <c r="E29" s="163"/>
      <c r="F29" s="163"/>
      <c r="G29" s="163"/>
      <c r="H29" s="163"/>
      <c r="I29" s="163"/>
      <c r="J29" s="164"/>
      <c r="K29" s="30">
        <v>6444943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9">
        <f t="shared" si="0"/>
        <v>6444943</v>
      </c>
      <c r="AD29" s="43">
        <v>409466</v>
      </c>
      <c r="AE29" s="9">
        <f t="shared" si="1"/>
        <v>6854409</v>
      </c>
    </row>
    <row r="30" spans="1:31" ht="12.75" customHeight="1">
      <c r="A30" s="131" t="s">
        <v>161</v>
      </c>
      <c r="B30" s="163"/>
      <c r="C30" s="163"/>
      <c r="D30" s="163"/>
      <c r="E30" s="163"/>
      <c r="F30" s="163"/>
      <c r="G30" s="163"/>
      <c r="H30" s="163"/>
      <c r="I30" s="163"/>
      <c r="J30" s="164"/>
      <c r="K30" s="30">
        <v>46489419</v>
      </c>
      <c r="L30" s="30">
        <v>15293493</v>
      </c>
      <c r="M30" s="30">
        <v>183195</v>
      </c>
      <c r="N30" s="30">
        <v>3265912</v>
      </c>
      <c r="O30" s="30">
        <v>1787912</v>
      </c>
      <c r="P30" s="30">
        <v>617118</v>
      </c>
      <c r="Q30" s="30">
        <v>883880</v>
      </c>
      <c r="R30" s="30">
        <v>476278</v>
      </c>
      <c r="S30" s="30">
        <v>311987</v>
      </c>
      <c r="T30" s="30">
        <v>86374</v>
      </c>
      <c r="U30" s="30">
        <v>137340</v>
      </c>
      <c r="V30" s="30">
        <v>67227</v>
      </c>
      <c r="W30" s="30">
        <v>75625</v>
      </c>
      <c r="X30" s="30">
        <v>87819</v>
      </c>
      <c r="Y30" s="30">
        <v>185590</v>
      </c>
      <c r="Z30" s="30">
        <v>70326</v>
      </c>
      <c r="AA30" s="30">
        <v>218119</v>
      </c>
      <c r="AB30" s="30">
        <v>298766</v>
      </c>
      <c r="AC30" s="9">
        <f t="shared" si="0"/>
        <v>70536380</v>
      </c>
      <c r="AD30" s="43">
        <v>31275621</v>
      </c>
      <c r="AE30" s="9">
        <f t="shared" si="1"/>
        <v>101812001</v>
      </c>
    </row>
    <row r="31" spans="1:31" ht="12.75" customHeight="1">
      <c r="A31" s="131" t="s">
        <v>154</v>
      </c>
      <c r="B31" s="163"/>
      <c r="C31" s="163"/>
      <c r="D31" s="163"/>
      <c r="E31" s="163"/>
      <c r="F31" s="163"/>
      <c r="G31" s="163"/>
      <c r="H31" s="163"/>
      <c r="I31" s="163"/>
      <c r="J31" s="164"/>
      <c r="K31" s="30">
        <v>11943184</v>
      </c>
      <c r="L31" s="30">
        <v>3608620</v>
      </c>
      <c r="M31" s="30">
        <v>53517</v>
      </c>
      <c r="N31" s="30">
        <v>1021580</v>
      </c>
      <c r="O31" s="30">
        <v>756736</v>
      </c>
      <c r="P31" s="30">
        <v>319174</v>
      </c>
      <c r="Q31" s="30">
        <v>613347</v>
      </c>
      <c r="R31" s="30">
        <v>159579</v>
      </c>
      <c r="S31" s="30">
        <v>100619</v>
      </c>
      <c r="T31" s="30">
        <v>21376</v>
      </c>
      <c r="U31" s="30">
        <v>88313</v>
      </c>
      <c r="V31" s="30">
        <v>15624</v>
      </c>
      <c r="W31" s="30">
        <v>37928</v>
      </c>
      <c r="X31" s="30">
        <v>65625</v>
      </c>
      <c r="Y31" s="30">
        <v>100888</v>
      </c>
      <c r="Z31" s="30">
        <v>60404</v>
      </c>
      <c r="AA31" s="30">
        <v>196744</v>
      </c>
      <c r="AB31" s="30">
        <v>136144</v>
      </c>
      <c r="AC31" s="9">
        <f t="shared" si="0"/>
        <v>19299402</v>
      </c>
      <c r="AD31" s="43">
        <v>9488913</v>
      </c>
      <c r="AE31" s="9">
        <f t="shared" si="1"/>
        <v>28788315</v>
      </c>
    </row>
    <row r="32" spans="1:31" ht="12.75" customHeight="1">
      <c r="A32" s="131" t="s">
        <v>155</v>
      </c>
      <c r="B32" s="163"/>
      <c r="C32" s="163"/>
      <c r="D32" s="163"/>
      <c r="E32" s="163"/>
      <c r="F32" s="163"/>
      <c r="G32" s="163"/>
      <c r="H32" s="163"/>
      <c r="I32" s="163"/>
      <c r="J32" s="164"/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9">
        <f t="shared" si="0"/>
        <v>0</v>
      </c>
      <c r="AD32" s="43">
        <v>0</v>
      </c>
      <c r="AE32" s="9">
        <f t="shared" si="1"/>
        <v>0</v>
      </c>
    </row>
    <row r="33" spans="1:31" ht="12.75" customHeight="1">
      <c r="A33" s="131" t="s">
        <v>157</v>
      </c>
      <c r="B33" s="163"/>
      <c r="C33" s="163"/>
      <c r="D33" s="163"/>
      <c r="E33" s="163"/>
      <c r="F33" s="163"/>
      <c r="G33" s="163"/>
      <c r="H33" s="163"/>
      <c r="I33" s="163"/>
      <c r="J33" s="164"/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9">
        <f t="shared" si="0"/>
        <v>0</v>
      </c>
      <c r="AD33" s="43">
        <v>3652904</v>
      </c>
      <c r="AE33" s="9">
        <f t="shared" si="1"/>
        <v>3652904</v>
      </c>
    </row>
    <row r="34" spans="1:31" ht="12.75" customHeight="1">
      <c r="A34" s="131" t="s">
        <v>158</v>
      </c>
      <c r="B34" s="163"/>
      <c r="C34" s="163"/>
      <c r="D34" s="163"/>
      <c r="E34" s="163"/>
      <c r="F34" s="163"/>
      <c r="G34" s="163"/>
      <c r="H34" s="163"/>
      <c r="I34" s="163"/>
      <c r="J34" s="164"/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1000</v>
      </c>
      <c r="AA34" s="30">
        <v>0</v>
      </c>
      <c r="AB34" s="30">
        <v>0</v>
      </c>
      <c r="AC34" s="9">
        <f t="shared" si="0"/>
        <v>1000</v>
      </c>
      <c r="AD34" s="43">
        <v>0</v>
      </c>
      <c r="AE34" s="9">
        <f t="shared" si="1"/>
        <v>1000</v>
      </c>
    </row>
    <row r="35" spans="1:31" ht="12.75" customHeight="1">
      <c r="A35" s="131" t="s">
        <v>159</v>
      </c>
      <c r="B35" s="163"/>
      <c r="C35" s="163"/>
      <c r="D35" s="163"/>
      <c r="E35" s="163"/>
      <c r="F35" s="163"/>
      <c r="G35" s="163"/>
      <c r="H35" s="163"/>
      <c r="I35" s="163"/>
      <c r="J35" s="164"/>
      <c r="K35" s="30">
        <v>1070138</v>
      </c>
      <c r="L35" s="30">
        <v>418677</v>
      </c>
      <c r="M35" s="30">
        <v>5464</v>
      </c>
      <c r="N35" s="30">
        <v>114717</v>
      </c>
      <c r="O35" s="30">
        <v>46413</v>
      </c>
      <c r="P35" s="30">
        <v>9177</v>
      </c>
      <c r="Q35" s="30">
        <v>25971</v>
      </c>
      <c r="R35" s="30">
        <v>14043</v>
      </c>
      <c r="S35" s="30">
        <v>4095</v>
      </c>
      <c r="T35" s="30">
        <v>3031</v>
      </c>
      <c r="U35" s="30">
        <v>2476</v>
      </c>
      <c r="V35" s="30">
        <v>2508</v>
      </c>
      <c r="W35" s="30">
        <v>2072</v>
      </c>
      <c r="X35" s="30">
        <v>2740</v>
      </c>
      <c r="Y35" s="30">
        <v>5354</v>
      </c>
      <c r="Z35" s="30">
        <v>1938</v>
      </c>
      <c r="AA35" s="30">
        <v>5429</v>
      </c>
      <c r="AB35" s="30">
        <v>5250</v>
      </c>
      <c r="AC35" s="9">
        <f t="shared" si="0"/>
        <v>1739493</v>
      </c>
      <c r="AD35" s="43">
        <v>485808</v>
      </c>
      <c r="AE35" s="9">
        <f t="shared" si="1"/>
        <v>2225301</v>
      </c>
    </row>
    <row r="36" spans="1:31" ht="12.75" customHeight="1">
      <c r="A36" s="131" t="s">
        <v>160</v>
      </c>
      <c r="B36" s="163"/>
      <c r="C36" s="163"/>
      <c r="D36" s="163"/>
      <c r="E36" s="163"/>
      <c r="F36" s="163"/>
      <c r="G36" s="163"/>
      <c r="H36" s="163"/>
      <c r="I36" s="163"/>
      <c r="J36" s="164"/>
      <c r="K36" s="30">
        <v>123370</v>
      </c>
      <c r="L36" s="30">
        <v>233949</v>
      </c>
      <c r="M36" s="30">
        <v>0</v>
      </c>
      <c r="N36" s="30">
        <v>0</v>
      </c>
      <c r="O36" s="30">
        <v>11465</v>
      </c>
      <c r="P36" s="30">
        <v>0</v>
      </c>
      <c r="Q36" s="30">
        <v>0</v>
      </c>
      <c r="R36" s="30">
        <v>24278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9">
        <f t="shared" si="0"/>
        <v>393062</v>
      </c>
      <c r="AD36" s="43">
        <v>388481</v>
      </c>
      <c r="AE36" s="9">
        <f t="shared" si="1"/>
        <v>781543</v>
      </c>
    </row>
    <row r="37" spans="1:31" ht="12.75" customHeight="1">
      <c r="A37" s="131" t="s">
        <v>162</v>
      </c>
      <c r="B37" s="163"/>
      <c r="C37" s="163"/>
      <c r="D37" s="163"/>
      <c r="E37" s="163"/>
      <c r="F37" s="163"/>
      <c r="G37" s="163"/>
      <c r="H37" s="163"/>
      <c r="I37" s="163"/>
      <c r="J37" s="164"/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9">
        <f t="shared" si="0"/>
        <v>0</v>
      </c>
      <c r="AD37" s="43">
        <v>0</v>
      </c>
      <c r="AE37" s="9">
        <f t="shared" si="1"/>
        <v>0</v>
      </c>
    </row>
    <row r="38" spans="1:31" ht="12.75" customHeight="1">
      <c r="A38" s="131" t="s">
        <v>163</v>
      </c>
      <c r="B38" s="163"/>
      <c r="C38" s="163"/>
      <c r="D38" s="163"/>
      <c r="E38" s="163"/>
      <c r="F38" s="163"/>
      <c r="G38" s="163"/>
      <c r="H38" s="163"/>
      <c r="I38" s="163"/>
      <c r="J38" s="164"/>
      <c r="K38" s="30">
        <v>27692677</v>
      </c>
      <c r="L38" s="30">
        <v>8516126</v>
      </c>
      <c r="M38" s="30">
        <v>123019</v>
      </c>
      <c r="N38" s="30">
        <v>2087363</v>
      </c>
      <c r="O38" s="30">
        <v>678970</v>
      </c>
      <c r="P38" s="30">
        <v>196929</v>
      </c>
      <c r="Q38" s="30">
        <v>241228</v>
      </c>
      <c r="R38" s="30">
        <v>242497</v>
      </c>
      <c r="S38" s="30">
        <v>113744</v>
      </c>
      <c r="T38" s="30">
        <v>61909</v>
      </c>
      <c r="U38" s="30">
        <v>46551</v>
      </c>
      <c r="V38" s="30">
        <v>49095</v>
      </c>
      <c r="W38" s="30">
        <v>35625</v>
      </c>
      <c r="X38" s="30">
        <v>19454</v>
      </c>
      <c r="Y38" s="30">
        <v>57042</v>
      </c>
      <c r="Z38" s="30">
        <v>5682</v>
      </c>
      <c r="AA38" s="30">
        <v>15937</v>
      </c>
      <c r="AB38" s="30">
        <v>138198</v>
      </c>
      <c r="AC38" s="9">
        <f t="shared" si="0"/>
        <v>40322046</v>
      </c>
      <c r="AD38" s="43">
        <v>13043596</v>
      </c>
      <c r="AE38" s="9">
        <f t="shared" si="1"/>
        <v>53365642</v>
      </c>
    </row>
    <row r="39" spans="1:31" ht="12.75" customHeight="1">
      <c r="A39" s="131" t="s">
        <v>164</v>
      </c>
      <c r="B39" s="163"/>
      <c r="C39" s="163"/>
      <c r="D39" s="163"/>
      <c r="E39" s="163"/>
      <c r="F39" s="163"/>
      <c r="G39" s="163"/>
      <c r="H39" s="163"/>
      <c r="I39" s="163"/>
      <c r="J39" s="164"/>
      <c r="K39" s="30">
        <v>199655</v>
      </c>
      <c r="L39" s="30">
        <v>382</v>
      </c>
      <c r="M39" s="30">
        <v>0</v>
      </c>
      <c r="N39" s="30">
        <v>4373</v>
      </c>
      <c r="O39" s="30">
        <v>0</v>
      </c>
      <c r="P39" s="30">
        <v>40661</v>
      </c>
      <c r="Q39" s="30">
        <v>597</v>
      </c>
      <c r="R39" s="30">
        <v>0</v>
      </c>
      <c r="S39" s="30">
        <v>1018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1302</v>
      </c>
      <c r="AA39" s="30">
        <v>9</v>
      </c>
      <c r="AB39" s="30">
        <v>10184</v>
      </c>
      <c r="AC39" s="9">
        <f t="shared" si="0"/>
        <v>258181</v>
      </c>
      <c r="AD39" s="43">
        <v>179475</v>
      </c>
      <c r="AE39" s="9">
        <f t="shared" si="1"/>
        <v>437656</v>
      </c>
    </row>
    <row r="40" spans="1:31" ht="12.75" customHeight="1">
      <c r="A40" s="131" t="s">
        <v>115</v>
      </c>
      <c r="B40" s="163"/>
      <c r="C40" s="163"/>
      <c r="D40" s="163"/>
      <c r="E40" s="163"/>
      <c r="F40" s="163"/>
      <c r="G40" s="163"/>
      <c r="H40" s="163"/>
      <c r="I40" s="163"/>
      <c r="J40" s="164"/>
      <c r="K40" s="30">
        <v>5460395</v>
      </c>
      <c r="L40" s="30">
        <v>2515739</v>
      </c>
      <c r="M40" s="30">
        <v>1195</v>
      </c>
      <c r="N40" s="30">
        <v>37879</v>
      </c>
      <c r="O40" s="30">
        <v>294328</v>
      </c>
      <c r="P40" s="30">
        <v>51177</v>
      </c>
      <c r="Q40" s="30">
        <v>2737</v>
      </c>
      <c r="R40" s="30">
        <v>35881</v>
      </c>
      <c r="S40" s="30">
        <v>92511</v>
      </c>
      <c r="T40" s="30">
        <v>58</v>
      </c>
      <c r="U40" s="30">
        <v>0</v>
      </c>
      <c r="V40" s="30">
        <v>0</v>
      </c>
      <c r="W40" s="30">
        <v>0</v>
      </c>
      <c r="X40" s="30">
        <v>0</v>
      </c>
      <c r="Y40" s="30">
        <v>22306</v>
      </c>
      <c r="Z40" s="30">
        <v>0</v>
      </c>
      <c r="AA40" s="30">
        <v>0</v>
      </c>
      <c r="AB40" s="30">
        <v>8990</v>
      </c>
      <c r="AC40" s="9">
        <f t="shared" si="0"/>
        <v>8523196</v>
      </c>
      <c r="AD40" s="43">
        <v>4036444</v>
      </c>
      <c r="AE40" s="9">
        <f t="shared" si="1"/>
        <v>12559640</v>
      </c>
    </row>
    <row r="41" spans="1:31" ht="12.75" customHeight="1">
      <c r="A41" s="131" t="s">
        <v>165</v>
      </c>
      <c r="B41" s="163"/>
      <c r="C41" s="163"/>
      <c r="D41" s="163"/>
      <c r="E41" s="163"/>
      <c r="F41" s="163"/>
      <c r="G41" s="163"/>
      <c r="H41" s="163"/>
      <c r="I41" s="163"/>
      <c r="J41" s="164"/>
      <c r="K41" s="30">
        <v>67684771</v>
      </c>
      <c r="L41" s="30">
        <v>12585475</v>
      </c>
      <c r="M41" s="30">
        <v>2322420</v>
      </c>
      <c r="N41" s="30">
        <v>14081306</v>
      </c>
      <c r="O41" s="30">
        <v>3820225</v>
      </c>
      <c r="P41" s="30">
        <v>2295273</v>
      </c>
      <c r="Q41" s="30">
        <v>4028430</v>
      </c>
      <c r="R41" s="30">
        <v>2889502</v>
      </c>
      <c r="S41" s="30">
        <v>932439</v>
      </c>
      <c r="T41" s="30">
        <v>1195005</v>
      </c>
      <c r="U41" s="30">
        <v>823485</v>
      </c>
      <c r="V41" s="30">
        <v>201112</v>
      </c>
      <c r="W41" s="30">
        <v>842512</v>
      </c>
      <c r="X41" s="30">
        <v>495453</v>
      </c>
      <c r="Y41" s="30">
        <v>618489</v>
      </c>
      <c r="Z41" s="30">
        <v>221174</v>
      </c>
      <c r="AA41" s="30">
        <v>351656</v>
      </c>
      <c r="AB41" s="30">
        <v>500390</v>
      </c>
      <c r="AC41" s="9">
        <f t="shared" si="0"/>
        <v>115889117</v>
      </c>
      <c r="AD41" s="43">
        <v>39112969</v>
      </c>
      <c r="AE41" s="9">
        <f t="shared" si="1"/>
        <v>155002086</v>
      </c>
    </row>
    <row r="42" spans="1:31" ht="12.75" customHeight="1">
      <c r="A42" s="131" t="s">
        <v>166</v>
      </c>
      <c r="B42" s="163"/>
      <c r="C42" s="163"/>
      <c r="D42" s="163"/>
      <c r="E42" s="163"/>
      <c r="F42" s="163"/>
      <c r="G42" s="163"/>
      <c r="H42" s="163"/>
      <c r="I42" s="163"/>
      <c r="J42" s="164"/>
      <c r="K42" s="30">
        <v>218136223</v>
      </c>
      <c r="L42" s="30">
        <v>29416387</v>
      </c>
      <c r="M42" s="30">
        <v>2797506</v>
      </c>
      <c r="N42" s="30">
        <v>38910978</v>
      </c>
      <c r="O42" s="30">
        <v>8409608</v>
      </c>
      <c r="P42" s="30">
        <v>5060981</v>
      </c>
      <c r="Q42" s="30">
        <v>10686972</v>
      </c>
      <c r="R42" s="30">
        <v>9200850</v>
      </c>
      <c r="S42" s="30">
        <v>2908678</v>
      </c>
      <c r="T42" s="30">
        <v>3427058</v>
      </c>
      <c r="U42" s="30">
        <v>2284020</v>
      </c>
      <c r="V42" s="30">
        <v>667287</v>
      </c>
      <c r="W42" s="30">
        <v>2264855</v>
      </c>
      <c r="X42" s="30">
        <v>1054566</v>
      </c>
      <c r="Y42" s="30">
        <v>1953880</v>
      </c>
      <c r="Z42" s="30">
        <v>642275</v>
      </c>
      <c r="AA42" s="30">
        <v>1341536</v>
      </c>
      <c r="AB42" s="30">
        <v>1530104</v>
      </c>
      <c r="AC42" s="9">
        <f t="shared" si="0"/>
        <v>340693764</v>
      </c>
      <c r="AD42" s="43">
        <v>105789876</v>
      </c>
      <c r="AE42" s="9">
        <f t="shared" si="1"/>
        <v>446483640</v>
      </c>
    </row>
    <row r="43" spans="1:31" ht="12.75" customHeight="1">
      <c r="A43" s="131" t="s">
        <v>167</v>
      </c>
      <c r="B43" s="163"/>
      <c r="C43" s="163"/>
      <c r="D43" s="163"/>
      <c r="E43" s="163"/>
      <c r="F43" s="163"/>
      <c r="G43" s="163"/>
      <c r="H43" s="163"/>
      <c r="I43" s="163"/>
      <c r="J43" s="164"/>
      <c r="K43" s="30">
        <v>150451452</v>
      </c>
      <c r="L43" s="30">
        <v>16830912</v>
      </c>
      <c r="M43" s="30">
        <v>475086</v>
      </c>
      <c r="N43" s="30">
        <v>24829672</v>
      </c>
      <c r="O43" s="30">
        <v>4589383</v>
      </c>
      <c r="P43" s="30">
        <v>2765708</v>
      </c>
      <c r="Q43" s="30">
        <v>6658542</v>
      </c>
      <c r="R43" s="30">
        <v>6311348</v>
      </c>
      <c r="S43" s="30">
        <v>1976239</v>
      </c>
      <c r="T43" s="30">
        <v>2232053</v>
      </c>
      <c r="U43" s="30">
        <v>1460535</v>
      </c>
      <c r="V43" s="30">
        <v>466175</v>
      </c>
      <c r="W43" s="30">
        <v>1422343</v>
      </c>
      <c r="X43" s="30">
        <v>559113</v>
      </c>
      <c r="Y43" s="30">
        <v>1335391</v>
      </c>
      <c r="Z43" s="30">
        <v>421101</v>
      </c>
      <c r="AA43" s="30">
        <v>989880</v>
      </c>
      <c r="AB43" s="30">
        <v>1029714</v>
      </c>
      <c r="AC43" s="9">
        <f t="shared" si="0"/>
        <v>224804647</v>
      </c>
      <c r="AD43" s="43">
        <v>66676907</v>
      </c>
      <c r="AE43" s="9">
        <f t="shared" si="1"/>
        <v>291481554</v>
      </c>
    </row>
    <row r="44" spans="1:31" ht="12.75" customHeight="1">
      <c r="A44" s="131" t="s">
        <v>168</v>
      </c>
      <c r="B44" s="163"/>
      <c r="C44" s="163"/>
      <c r="D44" s="163"/>
      <c r="E44" s="163"/>
      <c r="F44" s="163"/>
      <c r="G44" s="163"/>
      <c r="H44" s="163"/>
      <c r="I44" s="163"/>
      <c r="J44" s="164"/>
      <c r="K44" s="30">
        <v>290292035</v>
      </c>
      <c r="L44" s="30">
        <v>105743327</v>
      </c>
      <c r="M44" s="30">
        <v>4024533</v>
      </c>
      <c r="N44" s="30">
        <v>36669243</v>
      </c>
      <c r="O44" s="30">
        <v>15245649</v>
      </c>
      <c r="P44" s="30">
        <v>6049218</v>
      </c>
      <c r="Q44" s="30">
        <v>10905500</v>
      </c>
      <c r="R44" s="30">
        <v>5794327</v>
      </c>
      <c r="S44" s="30">
        <v>2004041</v>
      </c>
      <c r="T44" s="30">
        <v>1649836</v>
      </c>
      <c r="U44" s="30">
        <v>1703064</v>
      </c>
      <c r="V44" s="30">
        <v>475015</v>
      </c>
      <c r="W44" s="30">
        <v>1037577</v>
      </c>
      <c r="X44" s="30">
        <v>1423487</v>
      </c>
      <c r="Y44" s="30">
        <v>2079101</v>
      </c>
      <c r="Z44" s="30">
        <v>823898</v>
      </c>
      <c r="AA44" s="30">
        <v>2040708</v>
      </c>
      <c r="AB44" s="30">
        <v>2595576</v>
      </c>
      <c r="AC44" s="9">
        <f t="shared" si="0"/>
        <v>490556135</v>
      </c>
      <c r="AD44" s="43">
        <v>219646280</v>
      </c>
      <c r="AE44" s="9">
        <f t="shared" si="1"/>
        <v>710202415</v>
      </c>
    </row>
    <row r="45" spans="1:31" ht="12.75" customHeight="1">
      <c r="A45" s="131" t="s">
        <v>169</v>
      </c>
      <c r="B45" s="163"/>
      <c r="C45" s="163"/>
      <c r="D45" s="163"/>
      <c r="E45" s="163"/>
      <c r="F45" s="163"/>
      <c r="G45" s="163"/>
      <c r="H45" s="163"/>
      <c r="I45" s="163"/>
      <c r="J45" s="164"/>
      <c r="K45" s="30">
        <v>370867664</v>
      </c>
      <c r="L45" s="30">
        <v>103936108</v>
      </c>
      <c r="M45" s="30">
        <v>235198</v>
      </c>
      <c r="N45" s="30">
        <v>59175221</v>
      </c>
      <c r="O45" s="30">
        <v>15380787</v>
      </c>
      <c r="P45" s="30">
        <v>7783129</v>
      </c>
      <c r="Q45" s="30">
        <v>11087281</v>
      </c>
      <c r="R45" s="30">
        <v>9867778</v>
      </c>
      <c r="S45" s="30">
        <v>5651399</v>
      </c>
      <c r="T45" s="30">
        <v>1281463</v>
      </c>
      <c r="U45" s="30">
        <v>893470</v>
      </c>
      <c r="V45" s="30">
        <v>841585</v>
      </c>
      <c r="W45" s="30">
        <v>702257</v>
      </c>
      <c r="X45" s="30">
        <v>1428963</v>
      </c>
      <c r="Y45" s="30">
        <v>1925988</v>
      </c>
      <c r="Z45" s="30">
        <v>551002</v>
      </c>
      <c r="AA45" s="30">
        <v>970944</v>
      </c>
      <c r="AB45" s="30">
        <v>4399331</v>
      </c>
      <c r="AC45" s="9">
        <f t="shared" si="0"/>
        <v>596979568</v>
      </c>
      <c r="AD45" s="43">
        <v>187390369</v>
      </c>
      <c r="AE45" s="9">
        <f t="shared" si="1"/>
        <v>784369937</v>
      </c>
    </row>
    <row r="46" spans="1:31" ht="12.75" customHeight="1">
      <c r="A46" s="131" t="s">
        <v>170</v>
      </c>
      <c r="B46" s="163"/>
      <c r="C46" s="163"/>
      <c r="D46" s="163"/>
      <c r="E46" s="163"/>
      <c r="F46" s="163"/>
      <c r="G46" s="163"/>
      <c r="H46" s="163"/>
      <c r="I46" s="163"/>
      <c r="J46" s="164"/>
      <c r="K46" s="30">
        <v>5282143</v>
      </c>
      <c r="L46" s="30">
        <v>3656664</v>
      </c>
      <c r="M46" s="30">
        <v>235198</v>
      </c>
      <c r="N46" s="30">
        <v>588647</v>
      </c>
      <c r="O46" s="30">
        <v>92110</v>
      </c>
      <c r="P46" s="30">
        <v>76547</v>
      </c>
      <c r="Q46" s="30">
        <v>0</v>
      </c>
      <c r="R46" s="30">
        <v>94560</v>
      </c>
      <c r="S46" s="30">
        <v>92611</v>
      </c>
      <c r="T46" s="30">
        <v>18899</v>
      </c>
      <c r="U46" s="30">
        <v>10750</v>
      </c>
      <c r="V46" s="30">
        <v>24808</v>
      </c>
      <c r="W46" s="30">
        <v>702257</v>
      </c>
      <c r="X46" s="30">
        <v>17184</v>
      </c>
      <c r="Y46" s="30">
        <v>56723</v>
      </c>
      <c r="Z46" s="30">
        <v>38184</v>
      </c>
      <c r="AA46" s="30">
        <v>847128</v>
      </c>
      <c r="AB46" s="30">
        <v>3705486</v>
      </c>
      <c r="AC46" s="9">
        <f t="shared" si="0"/>
        <v>15539899</v>
      </c>
      <c r="AD46" s="43">
        <v>816523</v>
      </c>
      <c r="AE46" s="9">
        <f t="shared" si="1"/>
        <v>16356422</v>
      </c>
    </row>
    <row r="47" spans="1:31" ht="12.75" customHeight="1">
      <c r="A47" s="131" t="s">
        <v>171</v>
      </c>
      <c r="B47" s="163"/>
      <c r="C47" s="163"/>
      <c r="D47" s="163"/>
      <c r="E47" s="163"/>
      <c r="F47" s="163"/>
      <c r="G47" s="163"/>
      <c r="H47" s="163"/>
      <c r="I47" s="163"/>
      <c r="J47" s="164"/>
      <c r="K47" s="30">
        <v>0</v>
      </c>
      <c r="L47" s="30">
        <v>0</v>
      </c>
      <c r="M47" s="30">
        <v>0</v>
      </c>
      <c r="N47" s="30">
        <v>0</v>
      </c>
      <c r="O47" s="30">
        <v>11364</v>
      </c>
      <c r="P47" s="30">
        <v>11942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9">
        <f t="shared" si="0"/>
        <v>23306</v>
      </c>
      <c r="AD47" s="43">
        <v>0</v>
      </c>
      <c r="AE47" s="9">
        <f t="shared" si="1"/>
        <v>23306</v>
      </c>
    </row>
    <row r="48" spans="1:31" ht="12.75" customHeight="1">
      <c r="A48" s="131" t="s">
        <v>172</v>
      </c>
      <c r="B48" s="163"/>
      <c r="C48" s="163"/>
      <c r="D48" s="163"/>
      <c r="E48" s="163"/>
      <c r="F48" s="163"/>
      <c r="G48" s="163"/>
      <c r="H48" s="163"/>
      <c r="I48" s="163"/>
      <c r="J48" s="164"/>
      <c r="K48" s="30">
        <v>85937063</v>
      </c>
      <c r="L48" s="30">
        <v>11597894</v>
      </c>
      <c r="M48" s="30">
        <v>0</v>
      </c>
      <c r="N48" s="30">
        <v>12295767</v>
      </c>
      <c r="O48" s="30">
        <v>336665</v>
      </c>
      <c r="P48" s="30">
        <v>4908240</v>
      </c>
      <c r="Q48" s="30">
        <v>0</v>
      </c>
      <c r="R48" s="30">
        <v>0</v>
      </c>
      <c r="S48" s="30">
        <v>3466322</v>
      </c>
      <c r="T48" s="30">
        <v>0</v>
      </c>
      <c r="U48" s="30">
        <v>0</v>
      </c>
      <c r="V48" s="30">
        <v>7276</v>
      </c>
      <c r="W48" s="30">
        <v>0</v>
      </c>
      <c r="X48" s="30">
        <v>1067902</v>
      </c>
      <c r="Y48" s="30">
        <v>51300</v>
      </c>
      <c r="Z48" s="30">
        <v>42900</v>
      </c>
      <c r="AA48" s="30">
        <v>0</v>
      </c>
      <c r="AB48" s="30">
        <v>693845</v>
      </c>
      <c r="AC48" s="9">
        <f t="shared" si="0"/>
        <v>120405174</v>
      </c>
      <c r="AD48" s="43">
        <v>71828355</v>
      </c>
      <c r="AE48" s="9">
        <f t="shared" si="1"/>
        <v>192233529</v>
      </c>
    </row>
    <row r="49" spans="1:31" ht="12.75" customHeight="1">
      <c r="A49" s="131" t="s">
        <v>173</v>
      </c>
      <c r="B49" s="163"/>
      <c r="C49" s="163"/>
      <c r="D49" s="163"/>
      <c r="E49" s="163"/>
      <c r="F49" s="163"/>
      <c r="G49" s="163"/>
      <c r="H49" s="163"/>
      <c r="I49" s="163"/>
      <c r="J49" s="164"/>
      <c r="K49" s="30">
        <v>279648458</v>
      </c>
      <c r="L49" s="30">
        <v>88681550</v>
      </c>
      <c r="M49" s="30">
        <v>0</v>
      </c>
      <c r="N49" s="30">
        <v>46290807</v>
      </c>
      <c r="O49" s="30">
        <v>14940648</v>
      </c>
      <c r="P49" s="30">
        <v>2786400</v>
      </c>
      <c r="Q49" s="30">
        <v>11087281</v>
      </c>
      <c r="R49" s="30">
        <v>9773218</v>
      </c>
      <c r="S49" s="30">
        <v>2092466</v>
      </c>
      <c r="T49" s="30">
        <v>1262564</v>
      </c>
      <c r="U49" s="30">
        <v>882720</v>
      </c>
      <c r="V49" s="30">
        <v>809501</v>
      </c>
      <c r="W49" s="30">
        <v>0</v>
      </c>
      <c r="X49" s="30">
        <v>343877</v>
      </c>
      <c r="Y49" s="30">
        <v>1817965</v>
      </c>
      <c r="Z49" s="30">
        <v>469918</v>
      </c>
      <c r="AA49" s="30">
        <v>123816</v>
      </c>
      <c r="AB49" s="30">
        <v>0</v>
      </c>
      <c r="AC49" s="9">
        <f t="shared" si="0"/>
        <v>461011189</v>
      </c>
      <c r="AD49" s="43">
        <v>114745491</v>
      </c>
      <c r="AE49" s="9">
        <f t="shared" si="1"/>
        <v>575756680</v>
      </c>
    </row>
    <row r="50" spans="1:31" ht="12.75" customHeight="1">
      <c r="A50" s="131" t="s">
        <v>174</v>
      </c>
      <c r="B50" s="163"/>
      <c r="C50" s="163"/>
      <c r="D50" s="163"/>
      <c r="E50" s="163"/>
      <c r="F50" s="163"/>
      <c r="G50" s="163"/>
      <c r="H50" s="163"/>
      <c r="I50" s="163"/>
      <c r="J50" s="164"/>
      <c r="K50" s="30">
        <v>32296682</v>
      </c>
      <c r="L50" s="30">
        <v>2689228</v>
      </c>
      <c r="M50" s="44">
        <v>-17357</v>
      </c>
      <c r="N50" s="30">
        <v>6655492</v>
      </c>
      <c r="O50" s="30">
        <v>2977144</v>
      </c>
      <c r="P50" s="30">
        <v>1580440</v>
      </c>
      <c r="Q50" s="30">
        <v>1012279</v>
      </c>
      <c r="R50" s="30">
        <v>3340283</v>
      </c>
      <c r="S50" s="30">
        <v>683218</v>
      </c>
      <c r="T50" s="30">
        <v>889467</v>
      </c>
      <c r="U50" s="30">
        <v>348392</v>
      </c>
      <c r="V50" s="30">
        <v>224501</v>
      </c>
      <c r="W50" s="30">
        <v>316588</v>
      </c>
      <c r="X50" s="30">
        <v>481786</v>
      </c>
      <c r="Y50" s="30">
        <v>241085</v>
      </c>
      <c r="Z50" s="30">
        <v>9229</v>
      </c>
      <c r="AA50" s="30">
        <v>1010121</v>
      </c>
      <c r="AB50" s="30">
        <v>518219</v>
      </c>
      <c r="AC50" s="9">
        <f t="shared" si="0"/>
        <v>55256797</v>
      </c>
      <c r="AD50" s="43">
        <v>24757024</v>
      </c>
      <c r="AE50" s="9">
        <f t="shared" si="1"/>
        <v>80013821</v>
      </c>
    </row>
    <row r="51" spans="1:31" ht="12.75" customHeight="1">
      <c r="A51" s="131" t="s">
        <v>175</v>
      </c>
      <c r="B51" s="163"/>
      <c r="C51" s="163"/>
      <c r="D51" s="163"/>
      <c r="E51" s="163"/>
      <c r="F51" s="163"/>
      <c r="G51" s="163"/>
      <c r="H51" s="163"/>
      <c r="I51" s="163"/>
      <c r="J51" s="164"/>
      <c r="K51" s="30">
        <v>2365998</v>
      </c>
      <c r="L51" s="30">
        <v>200414</v>
      </c>
      <c r="M51" s="30">
        <v>0</v>
      </c>
      <c r="N51" s="30">
        <v>1597105</v>
      </c>
      <c r="O51" s="30">
        <v>211977</v>
      </c>
      <c r="P51" s="30">
        <v>0</v>
      </c>
      <c r="Q51" s="30">
        <v>393884</v>
      </c>
      <c r="R51" s="30">
        <v>2047259</v>
      </c>
      <c r="S51" s="30">
        <v>115213</v>
      </c>
      <c r="T51" s="30">
        <v>0</v>
      </c>
      <c r="U51" s="30">
        <v>9342</v>
      </c>
      <c r="V51" s="30">
        <v>0</v>
      </c>
      <c r="W51" s="30">
        <v>41757</v>
      </c>
      <c r="X51" s="30">
        <v>0</v>
      </c>
      <c r="Y51" s="30">
        <v>29931</v>
      </c>
      <c r="Z51" s="30">
        <v>10341</v>
      </c>
      <c r="AA51" s="30">
        <v>530036</v>
      </c>
      <c r="AB51" s="30">
        <v>0</v>
      </c>
      <c r="AC51" s="9">
        <f t="shared" si="0"/>
        <v>7553257</v>
      </c>
      <c r="AD51" s="43">
        <v>14474803</v>
      </c>
      <c r="AE51" s="9">
        <f t="shared" si="1"/>
        <v>22028060</v>
      </c>
    </row>
    <row r="52" spans="1:31" ht="12.75" customHeight="1">
      <c r="A52" s="131" t="s">
        <v>176</v>
      </c>
      <c r="B52" s="163"/>
      <c r="C52" s="163"/>
      <c r="D52" s="163"/>
      <c r="E52" s="163"/>
      <c r="F52" s="163"/>
      <c r="G52" s="163"/>
      <c r="H52" s="163"/>
      <c r="I52" s="163"/>
      <c r="J52" s="164"/>
      <c r="K52" s="30">
        <v>19340</v>
      </c>
      <c r="L52" s="30">
        <v>750</v>
      </c>
      <c r="M52" s="30">
        <v>0</v>
      </c>
      <c r="N52" s="30">
        <v>0</v>
      </c>
      <c r="O52" s="30">
        <v>11923</v>
      </c>
      <c r="P52" s="30">
        <v>0</v>
      </c>
      <c r="Q52" s="30">
        <v>548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6847</v>
      </c>
      <c r="X52" s="30">
        <v>0</v>
      </c>
      <c r="Y52" s="30">
        <v>21166</v>
      </c>
      <c r="Z52" s="30">
        <v>0</v>
      </c>
      <c r="AA52" s="30">
        <v>0</v>
      </c>
      <c r="AB52" s="30">
        <v>0</v>
      </c>
      <c r="AC52" s="9">
        <f t="shared" si="0"/>
        <v>60574</v>
      </c>
      <c r="AD52" s="43">
        <v>474888</v>
      </c>
      <c r="AE52" s="9">
        <f t="shared" si="1"/>
        <v>535462</v>
      </c>
    </row>
    <row r="53" spans="1:31" ht="12.75" customHeight="1">
      <c r="A53" s="131" t="s">
        <v>177</v>
      </c>
      <c r="B53" s="163"/>
      <c r="C53" s="163"/>
      <c r="D53" s="163"/>
      <c r="E53" s="163"/>
      <c r="F53" s="163"/>
      <c r="G53" s="163"/>
      <c r="H53" s="163"/>
      <c r="I53" s="163"/>
      <c r="J53" s="164"/>
      <c r="K53" s="30">
        <v>0</v>
      </c>
      <c r="L53" s="30">
        <v>0</v>
      </c>
      <c r="M53" s="30">
        <v>0</v>
      </c>
      <c r="N53" s="30">
        <v>0</v>
      </c>
      <c r="O53" s="30">
        <v>7817</v>
      </c>
      <c r="P53" s="30">
        <v>0</v>
      </c>
      <c r="Q53" s="30">
        <v>76088</v>
      </c>
      <c r="R53" s="30">
        <v>100000</v>
      </c>
      <c r="S53" s="30">
        <v>43644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10341</v>
      </c>
      <c r="AA53" s="30">
        <v>0</v>
      </c>
      <c r="AB53" s="30">
        <v>0</v>
      </c>
      <c r="AC53" s="9">
        <f t="shared" si="0"/>
        <v>237890</v>
      </c>
      <c r="AD53" s="43">
        <v>0</v>
      </c>
      <c r="AE53" s="9">
        <f t="shared" si="1"/>
        <v>237890</v>
      </c>
    </row>
    <row r="54" spans="1:31" ht="12.75" customHeight="1">
      <c r="A54" s="131" t="s">
        <v>178</v>
      </c>
      <c r="B54" s="163"/>
      <c r="C54" s="163"/>
      <c r="D54" s="163"/>
      <c r="E54" s="163"/>
      <c r="F54" s="163"/>
      <c r="G54" s="163"/>
      <c r="H54" s="163"/>
      <c r="I54" s="163"/>
      <c r="J54" s="164"/>
      <c r="K54" s="30">
        <v>0</v>
      </c>
      <c r="L54" s="30">
        <v>0</v>
      </c>
      <c r="M54" s="30">
        <v>0</v>
      </c>
      <c r="N54" s="30">
        <v>419174</v>
      </c>
      <c r="O54" s="30">
        <v>60576</v>
      </c>
      <c r="P54" s="30">
        <v>0</v>
      </c>
      <c r="Q54" s="30">
        <v>68945</v>
      </c>
      <c r="R54" s="30">
        <v>1910009</v>
      </c>
      <c r="S54" s="30">
        <v>24459</v>
      </c>
      <c r="T54" s="30">
        <v>0</v>
      </c>
      <c r="U54" s="30">
        <v>9292</v>
      </c>
      <c r="V54" s="30">
        <v>0</v>
      </c>
      <c r="W54" s="30">
        <v>0</v>
      </c>
      <c r="X54" s="30">
        <v>0</v>
      </c>
      <c r="Y54" s="30">
        <v>1707</v>
      </c>
      <c r="Z54" s="30">
        <v>0</v>
      </c>
      <c r="AA54" s="30">
        <v>524986</v>
      </c>
      <c r="AB54" s="30">
        <v>0</v>
      </c>
      <c r="AC54" s="9">
        <f t="shared" si="0"/>
        <v>3019148</v>
      </c>
      <c r="AD54" s="43">
        <v>1414935</v>
      </c>
      <c r="AE54" s="9">
        <f t="shared" si="1"/>
        <v>4434083</v>
      </c>
    </row>
    <row r="55" spans="1:31" ht="12.75" customHeight="1">
      <c r="A55" s="131" t="s">
        <v>179</v>
      </c>
      <c r="B55" s="163"/>
      <c r="C55" s="163"/>
      <c r="D55" s="163"/>
      <c r="E55" s="163"/>
      <c r="F55" s="163"/>
      <c r="G55" s="163"/>
      <c r="H55" s="163"/>
      <c r="I55" s="163"/>
      <c r="J55" s="164"/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9465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9">
        <f t="shared" si="0"/>
        <v>9465</v>
      </c>
      <c r="AD55" s="43">
        <v>0</v>
      </c>
      <c r="AE55" s="9">
        <f t="shared" si="1"/>
        <v>9465</v>
      </c>
    </row>
    <row r="56" spans="1:31" ht="12.75" customHeight="1">
      <c r="A56" s="131" t="s">
        <v>180</v>
      </c>
      <c r="B56" s="163"/>
      <c r="C56" s="163"/>
      <c r="D56" s="163"/>
      <c r="E56" s="163"/>
      <c r="F56" s="163"/>
      <c r="G56" s="163"/>
      <c r="H56" s="163"/>
      <c r="I56" s="163"/>
      <c r="J56" s="164"/>
      <c r="K56" s="30">
        <v>2346658</v>
      </c>
      <c r="L56" s="30">
        <v>199664</v>
      </c>
      <c r="M56" s="30">
        <v>0</v>
      </c>
      <c r="N56" s="30">
        <v>1177931</v>
      </c>
      <c r="O56" s="30">
        <v>131661</v>
      </c>
      <c r="P56" s="30">
        <v>0</v>
      </c>
      <c r="Q56" s="30">
        <v>238838</v>
      </c>
      <c r="R56" s="30">
        <v>37250</v>
      </c>
      <c r="S56" s="30">
        <v>47110</v>
      </c>
      <c r="T56" s="30">
        <v>0</v>
      </c>
      <c r="U56" s="30">
        <v>50</v>
      </c>
      <c r="V56" s="30">
        <v>0</v>
      </c>
      <c r="W56" s="30">
        <v>34910</v>
      </c>
      <c r="X56" s="30">
        <v>0</v>
      </c>
      <c r="Y56" s="30">
        <v>7058</v>
      </c>
      <c r="Z56" s="30">
        <v>0</v>
      </c>
      <c r="AA56" s="30">
        <v>5050</v>
      </c>
      <c r="AB56" s="30">
        <v>0</v>
      </c>
      <c r="AC56" s="9">
        <f t="shared" si="0"/>
        <v>4226180</v>
      </c>
      <c r="AD56" s="43">
        <v>12584980</v>
      </c>
      <c r="AE56" s="9">
        <f t="shared" si="1"/>
        <v>16811160</v>
      </c>
    </row>
    <row r="57" spans="1:31" ht="12.75" customHeight="1">
      <c r="A57" s="131" t="s">
        <v>181</v>
      </c>
      <c r="B57" s="163"/>
      <c r="C57" s="163"/>
      <c r="D57" s="163"/>
      <c r="E57" s="163"/>
      <c r="F57" s="163"/>
      <c r="G57" s="163"/>
      <c r="H57" s="163"/>
      <c r="I57" s="163"/>
      <c r="J57" s="164"/>
      <c r="K57" s="30">
        <v>29930684</v>
      </c>
      <c r="L57" s="30">
        <v>2488814</v>
      </c>
      <c r="M57" s="44">
        <v>-17357</v>
      </c>
      <c r="N57" s="30">
        <v>5058387</v>
      </c>
      <c r="O57" s="30">
        <v>2765167</v>
      </c>
      <c r="P57" s="30">
        <v>1580440</v>
      </c>
      <c r="Q57" s="30">
        <v>618395</v>
      </c>
      <c r="R57" s="30">
        <v>1293024</v>
      </c>
      <c r="S57" s="30">
        <v>568005</v>
      </c>
      <c r="T57" s="30">
        <v>889467</v>
      </c>
      <c r="U57" s="30">
        <v>339050</v>
      </c>
      <c r="V57" s="30">
        <v>224501</v>
      </c>
      <c r="W57" s="30">
        <v>274831</v>
      </c>
      <c r="X57" s="30">
        <v>481786</v>
      </c>
      <c r="Y57" s="30">
        <v>211154</v>
      </c>
      <c r="Z57" s="44">
        <v>-1112</v>
      </c>
      <c r="AA57" s="30">
        <v>480085</v>
      </c>
      <c r="AB57" s="30">
        <v>518219</v>
      </c>
      <c r="AC57" s="9">
        <f t="shared" si="0"/>
        <v>47703540</v>
      </c>
      <c r="AD57" s="43">
        <v>10282221</v>
      </c>
      <c r="AE57" s="9">
        <f t="shared" si="1"/>
        <v>57985761</v>
      </c>
    </row>
    <row r="58" spans="1:31" ht="12.75" customHeight="1">
      <c r="A58" s="131" t="s">
        <v>182</v>
      </c>
      <c r="B58" s="163"/>
      <c r="C58" s="163"/>
      <c r="D58" s="163"/>
      <c r="E58" s="163"/>
      <c r="F58" s="163"/>
      <c r="G58" s="163"/>
      <c r="H58" s="163"/>
      <c r="I58" s="163"/>
      <c r="J58" s="164"/>
      <c r="K58" s="30">
        <v>0</v>
      </c>
      <c r="L58" s="30">
        <v>0</v>
      </c>
      <c r="M58" s="30">
        <v>0</v>
      </c>
      <c r="N58" s="30">
        <v>0</v>
      </c>
      <c r="O58" s="30">
        <v>1062894</v>
      </c>
      <c r="P58" s="30">
        <v>0</v>
      </c>
      <c r="Q58" s="30">
        <v>0</v>
      </c>
      <c r="R58" s="30">
        <v>193363</v>
      </c>
      <c r="S58" s="30">
        <v>141145</v>
      </c>
      <c r="T58" s="30">
        <v>136639</v>
      </c>
      <c r="U58" s="30">
        <v>136568</v>
      </c>
      <c r="V58" s="30">
        <v>8293</v>
      </c>
      <c r="W58" s="30">
        <v>82357</v>
      </c>
      <c r="X58" s="30">
        <v>100000</v>
      </c>
      <c r="Y58" s="30">
        <v>23788</v>
      </c>
      <c r="Z58" s="30">
        <v>4532</v>
      </c>
      <c r="AA58" s="30">
        <v>91144</v>
      </c>
      <c r="AB58" s="30">
        <v>228883</v>
      </c>
      <c r="AC58" s="9">
        <f t="shared" si="0"/>
        <v>2209606</v>
      </c>
      <c r="AD58" s="43">
        <v>106000</v>
      </c>
      <c r="AE58" s="9">
        <f t="shared" si="1"/>
        <v>2315606</v>
      </c>
    </row>
    <row r="59" spans="1:31" ht="12.75" customHeight="1">
      <c r="A59" s="131" t="s">
        <v>183</v>
      </c>
      <c r="B59" s="163"/>
      <c r="C59" s="163"/>
      <c r="D59" s="163"/>
      <c r="E59" s="163"/>
      <c r="F59" s="163"/>
      <c r="G59" s="163"/>
      <c r="H59" s="163"/>
      <c r="I59" s="163"/>
      <c r="J59" s="164"/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390693</v>
      </c>
      <c r="S59" s="30">
        <v>94000</v>
      </c>
      <c r="T59" s="30">
        <v>0</v>
      </c>
      <c r="U59" s="30">
        <v>0</v>
      </c>
      <c r="V59" s="30">
        <v>0</v>
      </c>
      <c r="W59" s="30">
        <v>4907</v>
      </c>
      <c r="X59" s="30">
        <v>0</v>
      </c>
      <c r="Y59" s="30">
        <v>0</v>
      </c>
      <c r="Z59" s="30">
        <v>0</v>
      </c>
      <c r="AA59" s="30">
        <v>219684</v>
      </c>
      <c r="AB59" s="30">
        <v>0</v>
      </c>
      <c r="AC59" s="9">
        <f t="shared" si="0"/>
        <v>709284</v>
      </c>
      <c r="AD59" s="43">
        <v>3000000</v>
      </c>
      <c r="AE59" s="9">
        <f t="shared" si="1"/>
        <v>3709284</v>
      </c>
    </row>
    <row r="60" spans="1:31" ht="12.75" customHeight="1">
      <c r="A60" s="131" t="s">
        <v>184</v>
      </c>
      <c r="B60" s="163"/>
      <c r="C60" s="163"/>
      <c r="D60" s="163"/>
      <c r="E60" s="163"/>
      <c r="F60" s="163"/>
      <c r="G60" s="163"/>
      <c r="H60" s="163"/>
      <c r="I60" s="163"/>
      <c r="J60" s="164"/>
      <c r="K60" s="30">
        <v>7189727</v>
      </c>
      <c r="L60" s="30">
        <v>0</v>
      </c>
      <c r="M60" s="30">
        <v>0</v>
      </c>
      <c r="N60" s="30">
        <v>1839279</v>
      </c>
      <c r="O60" s="30">
        <v>1531447</v>
      </c>
      <c r="P60" s="30">
        <v>0</v>
      </c>
      <c r="Q60" s="30">
        <v>138778</v>
      </c>
      <c r="R60" s="30">
        <v>465380</v>
      </c>
      <c r="S60" s="30">
        <v>318893</v>
      </c>
      <c r="T60" s="30">
        <v>586107</v>
      </c>
      <c r="U60" s="30">
        <v>107657</v>
      </c>
      <c r="V60" s="30">
        <v>121500</v>
      </c>
      <c r="W60" s="30">
        <v>163481</v>
      </c>
      <c r="X60" s="30">
        <v>255222</v>
      </c>
      <c r="Y60" s="30">
        <v>42619</v>
      </c>
      <c r="Z60" s="30">
        <v>7054</v>
      </c>
      <c r="AA60" s="30">
        <v>0</v>
      </c>
      <c r="AB60" s="30">
        <v>223794</v>
      </c>
      <c r="AC60" s="9">
        <f t="shared" si="0"/>
        <v>12990938</v>
      </c>
      <c r="AD60" s="43">
        <v>2323000</v>
      </c>
      <c r="AE60" s="9">
        <f t="shared" si="1"/>
        <v>15313938</v>
      </c>
    </row>
    <row r="61" spans="1:31" ht="12.75" customHeight="1">
      <c r="A61" s="131" t="s">
        <v>185</v>
      </c>
      <c r="B61" s="163"/>
      <c r="C61" s="163"/>
      <c r="D61" s="163"/>
      <c r="E61" s="163"/>
      <c r="F61" s="163"/>
      <c r="G61" s="163"/>
      <c r="H61" s="163"/>
      <c r="I61" s="163"/>
      <c r="J61" s="164"/>
      <c r="K61" s="30">
        <v>9891278</v>
      </c>
      <c r="L61" s="30">
        <v>0</v>
      </c>
      <c r="M61" s="30">
        <v>0</v>
      </c>
      <c r="N61" s="30">
        <v>1729112</v>
      </c>
      <c r="O61" s="30">
        <v>0</v>
      </c>
      <c r="P61" s="30">
        <v>0</v>
      </c>
      <c r="Q61" s="30">
        <v>17968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9">
        <f t="shared" si="0"/>
        <v>11638358</v>
      </c>
      <c r="AD61" s="43">
        <v>0</v>
      </c>
      <c r="AE61" s="9">
        <f t="shared" si="1"/>
        <v>11638358</v>
      </c>
    </row>
    <row r="62" spans="1:31" ht="12.75" customHeight="1">
      <c r="A62" s="48"/>
      <c r="B62" s="89" t="s">
        <v>186</v>
      </c>
      <c r="C62" s="89"/>
      <c r="D62" s="89"/>
      <c r="E62" s="89"/>
      <c r="F62" s="89"/>
      <c r="G62" s="89"/>
      <c r="H62" s="89"/>
      <c r="I62" s="89"/>
      <c r="J62" s="90"/>
      <c r="K62" s="30">
        <v>12849679</v>
      </c>
      <c r="L62" s="30">
        <v>2488814</v>
      </c>
      <c r="M62" s="30">
        <v>0</v>
      </c>
      <c r="N62" s="30">
        <v>1489996</v>
      </c>
      <c r="O62" s="30">
        <v>170826</v>
      </c>
      <c r="P62" s="30">
        <v>1580440</v>
      </c>
      <c r="Q62" s="30">
        <v>461649</v>
      </c>
      <c r="R62" s="30">
        <v>243588</v>
      </c>
      <c r="S62" s="30">
        <v>13967</v>
      </c>
      <c r="T62" s="30">
        <v>166721</v>
      </c>
      <c r="U62" s="30">
        <v>94825</v>
      </c>
      <c r="V62" s="30">
        <v>94708</v>
      </c>
      <c r="W62" s="30">
        <v>24086</v>
      </c>
      <c r="X62" s="30">
        <v>126564</v>
      </c>
      <c r="Y62" s="30">
        <v>144747</v>
      </c>
      <c r="Z62" s="30">
        <v>0</v>
      </c>
      <c r="AA62" s="30">
        <v>169257</v>
      </c>
      <c r="AB62" s="30">
        <v>65542</v>
      </c>
      <c r="AC62" s="9">
        <f t="shared" si="0"/>
        <v>20185409</v>
      </c>
      <c r="AD62" s="43">
        <v>4853221</v>
      </c>
      <c r="AE62" s="9">
        <f t="shared" si="1"/>
        <v>25038630</v>
      </c>
    </row>
    <row r="63" spans="1:31" ht="12.75" customHeight="1">
      <c r="A63" s="49"/>
      <c r="B63" s="89" t="s">
        <v>187</v>
      </c>
      <c r="C63" s="89"/>
      <c r="D63" s="89"/>
      <c r="E63" s="89"/>
      <c r="F63" s="89"/>
      <c r="G63" s="89"/>
      <c r="H63" s="89"/>
      <c r="I63" s="89"/>
      <c r="J63" s="90"/>
      <c r="K63" s="30">
        <v>0</v>
      </c>
      <c r="L63" s="30">
        <v>0</v>
      </c>
      <c r="M63" s="30">
        <v>17357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12698</v>
      </c>
      <c r="AA63" s="30">
        <v>0</v>
      </c>
      <c r="AB63" s="30">
        <v>0</v>
      </c>
      <c r="AC63" s="9">
        <f t="shared" si="0"/>
        <v>30055</v>
      </c>
      <c r="AD63" s="43">
        <v>0</v>
      </c>
      <c r="AE63" s="9">
        <f t="shared" si="1"/>
        <v>30055</v>
      </c>
    </row>
    <row r="64" spans="1:31" ht="12.75" customHeight="1">
      <c r="A64" s="50"/>
      <c r="B64" s="171" t="s">
        <v>188</v>
      </c>
      <c r="C64" s="89" t="s">
        <v>189</v>
      </c>
      <c r="D64" s="89"/>
      <c r="E64" s="89"/>
      <c r="F64" s="89"/>
      <c r="G64" s="89"/>
      <c r="H64" s="89"/>
      <c r="I64" s="89"/>
      <c r="J64" s="90"/>
      <c r="K64" s="30">
        <v>8152489</v>
      </c>
      <c r="L64" s="30">
        <v>1391150</v>
      </c>
      <c r="M64" s="30">
        <v>17418</v>
      </c>
      <c r="N64" s="30">
        <v>902690</v>
      </c>
      <c r="O64" s="30">
        <v>170826</v>
      </c>
      <c r="P64" s="30">
        <v>60277</v>
      </c>
      <c r="Q64" s="30">
        <v>174018</v>
      </c>
      <c r="R64" s="30">
        <v>1849</v>
      </c>
      <c r="S64" s="30">
        <v>0</v>
      </c>
      <c r="T64" s="30">
        <v>108497</v>
      </c>
      <c r="U64" s="30">
        <v>67651</v>
      </c>
      <c r="V64" s="30">
        <v>10293</v>
      </c>
      <c r="W64" s="30">
        <v>5203</v>
      </c>
      <c r="X64" s="30">
        <v>26564</v>
      </c>
      <c r="Y64" s="30">
        <v>43779</v>
      </c>
      <c r="Z64" s="30">
        <v>0</v>
      </c>
      <c r="AA64" s="30">
        <v>76892</v>
      </c>
      <c r="AB64" s="30">
        <v>45542</v>
      </c>
      <c r="AC64" s="9">
        <f t="shared" si="0"/>
        <v>11255138</v>
      </c>
      <c r="AD64" s="43">
        <v>712931</v>
      </c>
      <c r="AE64" s="9">
        <f t="shared" si="1"/>
        <v>11968069</v>
      </c>
    </row>
    <row r="65" spans="1:31" ht="12.75" customHeight="1">
      <c r="A65" s="51"/>
      <c r="B65" s="172"/>
      <c r="C65" s="89" t="s">
        <v>190</v>
      </c>
      <c r="D65" s="89"/>
      <c r="E65" s="89"/>
      <c r="F65" s="89"/>
      <c r="G65" s="89"/>
      <c r="H65" s="89"/>
      <c r="I65" s="89"/>
      <c r="J65" s="90"/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69241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10330</v>
      </c>
      <c r="AA65" s="30">
        <v>0</v>
      </c>
      <c r="AB65" s="30">
        <v>0</v>
      </c>
      <c r="AC65" s="9">
        <f t="shared" si="0"/>
        <v>79571</v>
      </c>
      <c r="AD65" s="43">
        <v>0</v>
      </c>
      <c r="AE65" s="9">
        <f t="shared" si="1"/>
        <v>79571</v>
      </c>
    </row>
    <row r="66" spans="1:31" ht="12.75" customHeight="1">
      <c r="A66" s="131" t="s">
        <v>191</v>
      </c>
      <c r="B66" s="163"/>
      <c r="C66" s="163"/>
      <c r="D66" s="163"/>
      <c r="E66" s="163"/>
      <c r="F66" s="163"/>
      <c r="G66" s="163"/>
      <c r="H66" s="163"/>
      <c r="I66" s="163"/>
      <c r="J66" s="164"/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9">
        <f t="shared" si="0"/>
        <v>0</v>
      </c>
      <c r="AD66" s="43">
        <v>0</v>
      </c>
      <c r="AE66" s="9">
        <f t="shared" si="1"/>
        <v>0</v>
      </c>
    </row>
    <row r="67" spans="1:31" ht="12.75" customHeight="1">
      <c r="A67" s="131" t="s">
        <v>192</v>
      </c>
      <c r="B67" s="163"/>
      <c r="C67" s="163"/>
      <c r="D67" s="163"/>
      <c r="E67" s="163"/>
      <c r="F67" s="163"/>
      <c r="G67" s="163"/>
      <c r="H67" s="163"/>
      <c r="I67" s="163"/>
      <c r="J67" s="164"/>
      <c r="K67" s="30">
        <v>403164346</v>
      </c>
      <c r="L67" s="30">
        <v>106625336</v>
      </c>
      <c r="M67" s="30">
        <v>217841</v>
      </c>
      <c r="N67" s="30">
        <v>65830713</v>
      </c>
      <c r="O67" s="30">
        <v>18357931</v>
      </c>
      <c r="P67" s="30">
        <v>9363569</v>
      </c>
      <c r="Q67" s="30">
        <v>12099560</v>
      </c>
      <c r="R67" s="30">
        <v>13208061</v>
      </c>
      <c r="S67" s="30">
        <v>6334617</v>
      </c>
      <c r="T67" s="30">
        <v>2170930</v>
      </c>
      <c r="U67" s="30">
        <v>1241862</v>
      </c>
      <c r="V67" s="30">
        <v>1066086</v>
      </c>
      <c r="W67" s="30">
        <v>1018845</v>
      </c>
      <c r="X67" s="30">
        <v>1910749</v>
      </c>
      <c r="Y67" s="30">
        <v>2167073</v>
      </c>
      <c r="Z67" s="30">
        <v>560231</v>
      </c>
      <c r="AA67" s="30">
        <v>1981065</v>
      </c>
      <c r="AB67" s="30">
        <v>4917550</v>
      </c>
      <c r="AC67" s="9">
        <f t="shared" ref="AC67:AC74" si="2">SUM(K67:AB67)</f>
        <v>652236365</v>
      </c>
      <c r="AD67" s="43">
        <v>212147393</v>
      </c>
      <c r="AE67" s="9">
        <f t="shared" si="1"/>
        <v>864383758</v>
      </c>
    </row>
    <row r="68" spans="1:31" ht="12.75" customHeight="1">
      <c r="A68" s="131" t="s">
        <v>193</v>
      </c>
      <c r="B68" s="163"/>
      <c r="C68" s="163"/>
      <c r="D68" s="163"/>
      <c r="E68" s="163"/>
      <c r="F68" s="163"/>
      <c r="G68" s="163"/>
      <c r="H68" s="163"/>
      <c r="I68" s="163"/>
      <c r="J68" s="164"/>
      <c r="K68" s="30">
        <v>693456381</v>
      </c>
      <c r="L68" s="30">
        <v>212368663</v>
      </c>
      <c r="M68" s="30">
        <v>4242374</v>
      </c>
      <c r="N68" s="30">
        <v>102499956</v>
      </c>
      <c r="O68" s="30">
        <v>33603580</v>
      </c>
      <c r="P68" s="30">
        <v>15412787</v>
      </c>
      <c r="Q68" s="30">
        <v>23005060</v>
      </c>
      <c r="R68" s="30">
        <v>19002388</v>
      </c>
      <c r="S68" s="30">
        <v>8338658</v>
      </c>
      <c r="T68" s="30">
        <v>3820766</v>
      </c>
      <c r="U68" s="30">
        <v>2944926</v>
      </c>
      <c r="V68" s="30">
        <v>1541101</v>
      </c>
      <c r="W68" s="30">
        <v>2056422</v>
      </c>
      <c r="X68" s="30">
        <v>3334236</v>
      </c>
      <c r="Y68" s="30">
        <v>4246174</v>
      </c>
      <c r="Z68" s="30">
        <v>1384129</v>
      </c>
      <c r="AA68" s="30">
        <v>4021773</v>
      </c>
      <c r="AB68" s="30">
        <v>7513126</v>
      </c>
      <c r="AC68" s="9">
        <f t="shared" si="2"/>
        <v>1142792500</v>
      </c>
      <c r="AD68" s="43">
        <v>431793673</v>
      </c>
      <c r="AE68" s="9">
        <f t="shared" si="1"/>
        <v>1574586173</v>
      </c>
    </row>
    <row r="69" spans="1:31" ht="12.75" customHeight="1">
      <c r="A69" s="131" t="s">
        <v>194</v>
      </c>
      <c r="B69" s="163"/>
      <c r="C69" s="163"/>
      <c r="D69" s="163"/>
      <c r="E69" s="163"/>
      <c r="F69" s="163"/>
      <c r="G69" s="163"/>
      <c r="H69" s="163"/>
      <c r="I69" s="163"/>
      <c r="J69" s="164"/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9">
        <f t="shared" si="2"/>
        <v>0</v>
      </c>
      <c r="AD69" s="43">
        <v>0</v>
      </c>
      <c r="AE69" s="9">
        <f t="shared" ref="AE69:AE74" si="3">AC69+AD69</f>
        <v>0</v>
      </c>
    </row>
    <row r="70" spans="1:31" ht="12.75" customHeight="1">
      <c r="A70" s="131" t="s">
        <v>195</v>
      </c>
      <c r="B70" s="163"/>
      <c r="C70" s="163"/>
      <c r="D70" s="163"/>
      <c r="E70" s="163"/>
      <c r="F70" s="163"/>
      <c r="G70" s="163"/>
      <c r="H70" s="163"/>
      <c r="I70" s="163"/>
      <c r="J70" s="164"/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9">
        <f t="shared" si="2"/>
        <v>0</v>
      </c>
      <c r="AD70" s="43">
        <v>0</v>
      </c>
      <c r="AE70" s="9">
        <f t="shared" si="3"/>
        <v>0</v>
      </c>
    </row>
    <row r="71" spans="1:31" ht="12.75" customHeight="1">
      <c r="A71" s="131" t="s">
        <v>196</v>
      </c>
      <c r="B71" s="163"/>
      <c r="C71" s="163"/>
      <c r="D71" s="163"/>
      <c r="E71" s="163"/>
      <c r="F71" s="163"/>
      <c r="G71" s="163"/>
      <c r="H71" s="163"/>
      <c r="I71" s="163"/>
      <c r="J71" s="164"/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9">
        <f t="shared" si="2"/>
        <v>0</v>
      </c>
      <c r="AD71" s="43">
        <v>0</v>
      </c>
      <c r="AE71" s="9">
        <f t="shared" si="3"/>
        <v>0</v>
      </c>
    </row>
    <row r="72" spans="1:31" ht="12.75" customHeight="1">
      <c r="A72" s="131" t="s">
        <v>197</v>
      </c>
      <c r="B72" s="163"/>
      <c r="C72" s="163"/>
      <c r="D72" s="163"/>
      <c r="E72" s="163"/>
      <c r="F72" s="163"/>
      <c r="G72" s="163"/>
      <c r="H72" s="163"/>
      <c r="I72" s="163"/>
      <c r="J72" s="164"/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9">
        <f t="shared" si="2"/>
        <v>0</v>
      </c>
      <c r="AD72" s="43">
        <v>0</v>
      </c>
      <c r="AE72" s="9">
        <f t="shared" si="3"/>
        <v>0</v>
      </c>
    </row>
    <row r="73" spans="1:31" ht="12.75" customHeight="1">
      <c r="A73" s="165" t="s">
        <v>34</v>
      </c>
      <c r="B73" s="166"/>
      <c r="C73" s="69" t="s">
        <v>33</v>
      </c>
      <c r="D73" s="89"/>
      <c r="E73" s="89"/>
      <c r="F73" s="89"/>
      <c r="G73" s="89"/>
      <c r="H73" s="89"/>
      <c r="I73" s="89"/>
      <c r="J73" s="90"/>
      <c r="K73" s="30">
        <v>8152489</v>
      </c>
      <c r="L73" s="30">
        <v>1355447</v>
      </c>
      <c r="M73" s="30">
        <v>17460</v>
      </c>
      <c r="N73" s="30">
        <v>901712</v>
      </c>
      <c r="O73" s="30">
        <v>176995</v>
      </c>
      <c r="P73" s="30">
        <v>0</v>
      </c>
      <c r="Q73" s="30">
        <v>173337</v>
      </c>
      <c r="R73" s="30">
        <v>74289</v>
      </c>
      <c r="S73" s="30">
        <v>0</v>
      </c>
      <c r="T73" s="30">
        <v>108502</v>
      </c>
      <c r="U73" s="30">
        <v>67674</v>
      </c>
      <c r="V73" s="30">
        <v>10387</v>
      </c>
      <c r="W73" s="30">
        <v>5203</v>
      </c>
      <c r="X73" s="30">
        <v>26928</v>
      </c>
      <c r="Y73" s="30">
        <v>43779</v>
      </c>
      <c r="Z73" s="30">
        <v>0</v>
      </c>
      <c r="AA73" s="30">
        <v>76892</v>
      </c>
      <c r="AB73" s="30">
        <v>45572</v>
      </c>
      <c r="AC73" s="9">
        <f t="shared" si="2"/>
        <v>11236666</v>
      </c>
      <c r="AD73" s="43">
        <v>724957</v>
      </c>
      <c r="AE73" s="9">
        <f t="shared" si="3"/>
        <v>11961623</v>
      </c>
    </row>
    <row r="74" spans="1:31" ht="12.75" customHeight="1">
      <c r="A74" s="167"/>
      <c r="B74" s="168"/>
      <c r="C74" s="169" t="s">
        <v>198</v>
      </c>
      <c r="D74" s="169"/>
      <c r="E74" s="169"/>
      <c r="F74" s="169"/>
      <c r="G74" s="169"/>
      <c r="H74" s="169"/>
      <c r="I74" s="169"/>
      <c r="J74" s="170"/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100218</v>
      </c>
      <c r="Q74" s="52">
        <v>0</v>
      </c>
      <c r="R74" s="52">
        <v>0</v>
      </c>
      <c r="S74" s="52">
        <v>69241</v>
      </c>
      <c r="T74" s="52">
        <v>0</v>
      </c>
      <c r="U74" s="52">
        <v>0</v>
      </c>
      <c r="V74" s="52">
        <v>0</v>
      </c>
      <c r="W74" s="52">
        <v>0</v>
      </c>
      <c r="X74" s="52">
        <v>0</v>
      </c>
      <c r="Y74" s="52">
        <v>0</v>
      </c>
      <c r="Z74" s="52">
        <v>10049</v>
      </c>
      <c r="AA74" s="52">
        <v>0</v>
      </c>
      <c r="AB74" s="52">
        <v>0</v>
      </c>
      <c r="AC74" s="13">
        <f t="shared" si="2"/>
        <v>179508</v>
      </c>
      <c r="AD74" s="46">
        <v>0</v>
      </c>
      <c r="AE74" s="18">
        <f t="shared" si="3"/>
        <v>179508</v>
      </c>
    </row>
    <row r="75" spans="1:31" ht="17.149999999999999" customHeight="1">
      <c r="AE75" s="2"/>
    </row>
  </sheetData>
  <mergeCells count="97">
    <mergeCell ref="A1:J2"/>
    <mergeCell ref="A3:J3"/>
    <mergeCell ref="A4:J4"/>
    <mergeCell ref="A5:J5"/>
    <mergeCell ref="A6:J6"/>
    <mergeCell ref="A8:J8"/>
    <mergeCell ref="A11:J11"/>
    <mergeCell ref="A12:J12"/>
    <mergeCell ref="A7:J7"/>
    <mergeCell ref="A9:J9"/>
    <mergeCell ref="A10:J10"/>
    <mergeCell ref="A26:J26"/>
    <mergeCell ref="A13:J13"/>
    <mergeCell ref="A14:A18"/>
    <mergeCell ref="B14:J14"/>
    <mergeCell ref="B15:J15"/>
    <mergeCell ref="B17:J17"/>
    <mergeCell ref="B18:J18"/>
    <mergeCell ref="A19:J19"/>
    <mergeCell ref="A20:J20"/>
    <mergeCell ref="A21:J21"/>
    <mergeCell ref="A22:J22"/>
    <mergeCell ref="A24:J24"/>
    <mergeCell ref="B16:J16"/>
    <mergeCell ref="A23:J23"/>
    <mergeCell ref="A25:J25"/>
    <mergeCell ref="A48:J48"/>
    <mergeCell ref="A40:J40"/>
    <mergeCell ref="A44:J44"/>
    <mergeCell ref="A45:J45"/>
    <mergeCell ref="A46:J46"/>
    <mergeCell ref="A47:J47"/>
    <mergeCell ref="A41:J41"/>
    <mergeCell ref="A42:J42"/>
    <mergeCell ref="A43:J43"/>
    <mergeCell ref="A70:J70"/>
    <mergeCell ref="A66:J66"/>
    <mergeCell ref="A57:J57"/>
    <mergeCell ref="A49:J49"/>
    <mergeCell ref="A50:J50"/>
    <mergeCell ref="A51:J51"/>
    <mergeCell ref="A52:J52"/>
    <mergeCell ref="A53:J53"/>
    <mergeCell ref="B62:J62"/>
    <mergeCell ref="A54:J54"/>
    <mergeCell ref="A55:J55"/>
    <mergeCell ref="A56:J56"/>
    <mergeCell ref="C64:J64"/>
    <mergeCell ref="A36:J36"/>
    <mergeCell ref="A73:B74"/>
    <mergeCell ref="C73:J73"/>
    <mergeCell ref="C74:J74"/>
    <mergeCell ref="A58:J58"/>
    <mergeCell ref="A59:J59"/>
    <mergeCell ref="A60:J60"/>
    <mergeCell ref="A61:J61"/>
    <mergeCell ref="A68:J68"/>
    <mergeCell ref="B63:J63"/>
    <mergeCell ref="B64:B65"/>
    <mergeCell ref="A72:J72"/>
    <mergeCell ref="A71:J71"/>
    <mergeCell ref="C65:J65"/>
    <mergeCell ref="A67:J67"/>
    <mergeCell ref="A69:J69"/>
    <mergeCell ref="V1:V2"/>
    <mergeCell ref="W1:W2"/>
    <mergeCell ref="X1:X2"/>
    <mergeCell ref="Y1:Y2"/>
    <mergeCell ref="A39:J39"/>
    <mergeCell ref="A27:J27"/>
    <mergeCell ref="A29:J29"/>
    <mergeCell ref="A30:J30"/>
    <mergeCell ref="A37:J37"/>
    <mergeCell ref="A38:J38"/>
    <mergeCell ref="A28:J28"/>
    <mergeCell ref="A31:J31"/>
    <mergeCell ref="A32:J32"/>
    <mergeCell ref="A33:J33"/>
    <mergeCell ref="A34:J34"/>
    <mergeCell ref="A35:J35"/>
    <mergeCell ref="Q1:Q2"/>
    <mergeCell ref="R1:R2"/>
    <mergeCell ref="S1:S2"/>
    <mergeCell ref="T1:T2"/>
    <mergeCell ref="U1:U2"/>
    <mergeCell ref="K1:K2"/>
    <mergeCell ref="L1:L2"/>
    <mergeCell ref="N1:N2"/>
    <mergeCell ref="O1:O2"/>
    <mergeCell ref="P1:P2"/>
    <mergeCell ref="M1:M2"/>
    <mergeCell ref="AE1:AE2"/>
    <mergeCell ref="AD1:AD2"/>
    <mergeCell ref="Z1:Z2"/>
    <mergeCell ref="AA1:AA2"/>
    <mergeCell ref="AB1:AB2"/>
    <mergeCell ref="AC1:AC2"/>
  </mergeCells>
  <phoneticPr fontId="3"/>
  <pageMargins left="0.74803149606299213" right="0.74803149606299213" top="0.78740157480314965" bottom="0.70866141732283472" header="0.31496062992125984" footer="0.51181102362204722"/>
  <pageSetup paperSize="9" scale="83" fitToWidth="0" orientation="portrait" useFirstPageNumber="1" r:id="rId1"/>
  <headerFooter>
    <oddHeader>&amp;L&amp;"ＭＳ ゴシック,標準"&amp;10 ２　令和５年度地方公営企業決算状況調査（法適用企業）
　（１）水道事業（簡易水道事業も含む）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2025-03-11T04:47:33Z</dcterms:modified>
</cp:coreProperties>
</file>