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360" firstSheet="7" activeTab="7"/>
  </bookViews>
  <sheets>
    <sheet name="別紙１　事業計画書" sheetId="19" r:id="rId1"/>
    <sheet name="別紙２-1　所要額調書（出向元）" sheetId="1" r:id="rId2"/>
    <sheet name="別紙２-２ 基礎経費支出予定算定額" sheetId="11" r:id="rId3"/>
    <sheet name="別紙２‐３　派遣経費算定額" sheetId="25" r:id="rId4"/>
    <sheet name="別紙３　補助要件・成果指標等" sheetId="20" r:id="rId5"/>
    <sheet name="別紙４_歳入・歳出予算書（抄本）" sheetId="26" r:id="rId6"/>
    <sheet name="別紙５_口座振込申出書" sheetId="27" r:id="rId7"/>
    <sheet name="付表_役員等氏名一覧表" sheetId="28" r:id="rId8"/>
    <sheet name="支出参考" sheetId="21" r:id="rId9"/>
  </sheets>
  <definedNames>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_xlnm.Print_Area" localSheetId="8">支出参考!$A$1:$G$40</definedName>
    <definedName name="_xlnm.Print_Area" localSheetId="0">'別紙１　事業計画書'!$A$1:$H$20</definedName>
    <definedName name="_xlnm.Print_Area" localSheetId="1">'別紙２-1　所要額調書（出向元）'!$A$1:$H$30</definedName>
    <definedName name="_xlnm.Print_Area" localSheetId="2">'別紙２-２ 基礎経費支出予定算定額'!$A$1:$G$45</definedName>
    <definedName name="_xlnm.Print_Area" localSheetId="3">'別紙２‐３　派遣経費算定額'!$A$1:$U$26</definedName>
    <definedName name="_xlnm.Print_Area" localSheetId="4">'別紙３　補助要件・成果指標等'!$A$1:$G$42</definedName>
  </definedNames>
  <calcPr calcId="162913"/>
</workbook>
</file>

<file path=xl/calcChain.xml><?xml version="1.0" encoding="utf-8"?>
<calcChain xmlns="http://schemas.openxmlformats.org/spreadsheetml/2006/main">
  <c r="Q2" i="25" l="1"/>
  <c r="P8" i="25"/>
  <c r="P9" i="25"/>
  <c r="P10" i="25"/>
  <c r="P11" i="25"/>
  <c r="P12" i="25"/>
  <c r="P13" i="25"/>
  <c r="P14" i="25"/>
  <c r="P15" i="25"/>
  <c r="P16" i="25"/>
  <c r="P17" i="25"/>
  <c r="P18" i="25"/>
  <c r="P19" i="25"/>
  <c r="P20" i="25"/>
  <c r="P21" i="25"/>
  <c r="P7" i="25"/>
  <c r="R12" i="25" l="1"/>
  <c r="R13" i="25"/>
  <c r="R14" i="25"/>
  <c r="R15" i="25"/>
  <c r="R16" i="25"/>
  <c r="R17" i="25"/>
  <c r="R18" i="25"/>
  <c r="R19" i="25"/>
  <c r="F22" i="25"/>
  <c r="Q8" i="25"/>
  <c r="Q9" i="25"/>
  <c r="Q10" i="25"/>
  <c r="Q11" i="25"/>
  <c r="Q12" i="25"/>
  <c r="Q13" i="25"/>
  <c r="Q14" i="25"/>
  <c r="Q15" i="25"/>
  <c r="Q16" i="25"/>
  <c r="Q17" i="25"/>
  <c r="Q18" i="25"/>
  <c r="Q19" i="25"/>
  <c r="Q20" i="25"/>
  <c r="Q21" i="25"/>
  <c r="Q7" i="25"/>
  <c r="Q22" i="25" s="1"/>
  <c r="R8" i="25"/>
  <c r="R9" i="25"/>
  <c r="R10" i="25"/>
  <c r="R11" i="25"/>
  <c r="R20" i="25"/>
  <c r="R21" i="25"/>
  <c r="R7" i="25" l="1"/>
  <c r="P22" i="25" l="1"/>
  <c r="B22" i="25"/>
  <c r="B20" i="1" s="1"/>
  <c r="U21" i="25"/>
  <c r="U20" i="25"/>
  <c r="U19" i="25"/>
  <c r="U18" i="25"/>
  <c r="U17" i="25"/>
  <c r="U16" i="25"/>
  <c r="U15" i="25"/>
  <c r="U14" i="25"/>
  <c r="U13" i="25"/>
  <c r="U12" i="25"/>
  <c r="U11" i="25"/>
  <c r="U10" i="25"/>
  <c r="U9" i="25"/>
  <c r="U8" i="25"/>
  <c r="U7" i="25"/>
  <c r="A20" i="1" l="1"/>
  <c r="D11" i="26" s="1"/>
  <c r="U22" i="25"/>
  <c r="R22" i="25"/>
  <c r="G3" i="11" l="1"/>
  <c r="E5" i="20" s="1"/>
  <c r="B13" i="1" l="1"/>
  <c r="C13" i="1" s="1"/>
  <c r="D20" i="1" l="1"/>
  <c r="C20" i="1"/>
  <c r="F7" i="1"/>
  <c r="F31" i="11" l="1"/>
  <c r="F21" i="11"/>
  <c r="F13" i="11"/>
  <c r="F7" i="11"/>
  <c r="F41" i="11" s="1"/>
  <c r="A13" i="1" l="1"/>
  <c r="D13" i="1" l="1"/>
  <c r="A26" i="1" s="1"/>
  <c r="B26" i="1" s="1"/>
  <c r="C26" i="1" s="1"/>
  <c r="B9" i="26" s="1"/>
  <c r="B17" i="26" s="1"/>
  <c r="D9" i="26"/>
  <c r="D17" i="26" s="1"/>
</calcChain>
</file>

<file path=xl/comments1.xml><?xml version="1.0" encoding="utf-8"?>
<comments xmlns="http://schemas.openxmlformats.org/spreadsheetml/2006/main">
  <authors>
    <author>作成者</author>
  </authors>
  <commentList>
    <comment ref="A7" authorId="0" shapeId="0">
      <text>
        <r>
          <rPr>
            <b/>
            <sz val="9"/>
            <color indexed="81"/>
            <rFont val="MS P ゴシック"/>
            <family val="3"/>
            <charset val="128"/>
          </rPr>
          <t>「施設名（病院名）」を入力してください（法人名ではありません）</t>
        </r>
      </text>
    </comment>
    <comment ref="D7" authorId="0" shapeId="0">
      <text>
        <r>
          <rPr>
            <b/>
            <sz val="9"/>
            <color indexed="81"/>
            <rFont val="MS P ゴシック"/>
            <family val="3"/>
            <charset val="128"/>
          </rPr>
          <t>補助対象経費を含む事業に生じた全ての事業費の合算額を入力してだくさい</t>
        </r>
      </text>
    </comment>
    <comment ref="E7" authorId="0" shapeId="0">
      <text>
        <r>
          <rPr>
            <b/>
            <sz val="9"/>
            <color indexed="81"/>
            <rFont val="MS P ゴシック"/>
            <family val="3"/>
            <charset val="128"/>
          </rPr>
          <t>当該事業に係る寄付金その他収入額があれば入力してください。なければ、「０」と入力してください。</t>
        </r>
      </text>
    </comment>
  </commentList>
</comments>
</file>

<file path=xl/comments2.xml><?xml version="1.0" encoding="utf-8"?>
<comments xmlns="http://schemas.openxmlformats.org/spreadsheetml/2006/main">
  <authors>
    <author>作成者</author>
  </authors>
  <commentList>
    <comment ref="G7" authorId="0" shapeId="0">
      <text>
        <r>
          <rPr>
            <b/>
            <sz val="14"/>
            <color indexed="81"/>
            <rFont val="MS P ゴシック"/>
            <family val="3"/>
            <charset val="128"/>
          </rPr>
          <t>支出予定額の具体の積算内訳を記載
出向先と折半等している場合は、実際の支出額（折半等した後の額）を記載してください</t>
        </r>
      </text>
    </comment>
  </commentList>
</comments>
</file>

<file path=xl/comments3.xml><?xml version="1.0" encoding="utf-8"?>
<comments xmlns="http://schemas.openxmlformats.org/spreadsheetml/2006/main">
  <authors>
    <author>作成者</author>
  </authors>
  <commentList>
    <comment ref="F3" authorId="0" shapeId="0">
      <text>
        <r>
          <rPr>
            <b/>
            <sz val="12"/>
            <color indexed="81"/>
            <rFont val="MS P ゴシック"/>
            <family val="3"/>
            <charset val="128"/>
          </rPr>
          <t xml:space="preserve">事業計画書の所定労働日数を記載
</t>
        </r>
      </text>
    </comment>
    <comment ref="G3" authorId="0" shapeId="0">
      <text>
        <r>
          <rPr>
            <b/>
            <sz val="12"/>
            <color indexed="81"/>
            <rFont val="MS P ゴシック"/>
            <family val="3"/>
            <charset val="128"/>
          </rPr>
          <t>出向直前（原則1か月前）の金額を記載
給与明細等の積算根拠資料を別途提出ください</t>
        </r>
      </text>
    </comment>
    <comment ref="K3" authorId="0" shapeId="0">
      <text>
        <r>
          <rPr>
            <b/>
            <sz val="12"/>
            <color indexed="81"/>
            <rFont val="MS P ゴシック"/>
            <family val="3"/>
            <charset val="128"/>
          </rPr>
          <t>出向先に確認して記載</t>
        </r>
      </text>
    </comment>
    <comment ref="S3" authorId="0" shapeId="0">
      <text>
        <r>
          <rPr>
            <b/>
            <sz val="12"/>
            <color indexed="81"/>
            <rFont val="MS P ゴシック"/>
            <family val="3"/>
            <charset val="128"/>
          </rPr>
          <t>出向元、出向先で取り決めた負担割合を記載</t>
        </r>
      </text>
    </comment>
    <comment ref="N4" authorId="0" shapeId="0">
      <text>
        <r>
          <rPr>
            <b/>
            <sz val="12"/>
            <color indexed="81"/>
            <rFont val="MS P ゴシック"/>
            <family val="3"/>
            <charset val="128"/>
          </rPr>
          <t>出向期間中の「予定」時間外、休日労働時間を記載</t>
        </r>
      </text>
    </comment>
  </commentList>
</comments>
</file>

<file path=xl/comments4.xml><?xml version="1.0" encoding="utf-8"?>
<comments xmlns="http://schemas.openxmlformats.org/spreadsheetml/2006/main">
  <authors>
    <author>作成者</author>
  </authors>
  <commentList>
    <comment ref="B7" authorId="0" shapeId="0">
      <text>
        <r>
          <rPr>
            <b/>
            <sz val="9"/>
            <color indexed="81"/>
            <rFont val="MS P ゴシック"/>
            <family val="3"/>
            <charset val="128"/>
          </rPr>
          <t>「〇」または「×」で回答してください。
なお一つでも「×」があれば、本事業の対象外となります。</t>
        </r>
      </text>
    </comment>
    <comment ref="B19" authorId="0" shapeId="0">
      <text>
        <r>
          <rPr>
            <b/>
            <sz val="9"/>
            <color indexed="81"/>
            <rFont val="MS P ゴシック"/>
            <family val="3"/>
            <charset val="128"/>
          </rPr>
          <t>出向職員が出向後（出向から戻ってきた後）に出向の成果などを他職員に共有する方法を記載してください</t>
        </r>
      </text>
    </comment>
    <comment ref="B26" authorId="0" shapeId="0">
      <text>
        <r>
          <rPr>
            <b/>
            <sz val="9"/>
            <color indexed="81"/>
            <rFont val="MS P ゴシック"/>
            <family val="3"/>
            <charset val="128"/>
          </rPr>
          <t>当該出向の目的、出向先施設との今後の連携体制等を記載してください</t>
        </r>
      </text>
    </comment>
    <comment ref="G34" authorId="0" shapeId="0">
      <text>
        <r>
          <rPr>
            <b/>
            <sz val="9"/>
            <color indexed="81"/>
            <rFont val="MS P ゴシック"/>
            <family val="3"/>
            <charset val="128"/>
          </rPr>
          <t>記載必須事項
また、参考資料として満足度調査結果報告書を提出してください</t>
        </r>
      </text>
    </comment>
    <comment ref="G35" authorId="0" shapeId="0">
      <text>
        <r>
          <rPr>
            <b/>
            <sz val="9"/>
            <color indexed="81"/>
            <rFont val="MS P ゴシック"/>
            <family val="3"/>
            <charset val="128"/>
          </rPr>
          <t>記載必須事項
分母は院内看護職員数としてください。</t>
        </r>
      </text>
    </comment>
    <comment ref="B36" authorId="0" shapeId="0">
      <text>
        <r>
          <rPr>
            <b/>
            <sz val="9"/>
            <color indexed="81"/>
            <rFont val="MS P ゴシック"/>
            <family val="3"/>
            <charset val="128"/>
          </rPr>
          <t>他に成果目標となる定量的指標があれば記載してください</t>
        </r>
      </text>
    </comment>
    <comment ref="B39" authorId="0" shapeId="0">
      <text>
        <r>
          <rPr>
            <b/>
            <sz val="9"/>
            <color indexed="81"/>
            <rFont val="MS P ゴシック"/>
            <family val="3"/>
            <charset val="128"/>
          </rPr>
          <t>記載不可な事業所であれば、記載不要です</t>
        </r>
      </text>
    </comment>
  </commentList>
</comments>
</file>

<file path=xl/sharedStrings.xml><?xml version="1.0" encoding="utf-8"?>
<sst xmlns="http://schemas.openxmlformats.org/spreadsheetml/2006/main" count="383" uniqueCount="301">
  <si>
    <t>総事業費</t>
    <rPh sb="0" eb="4">
      <t>ソウジギョウヒ</t>
    </rPh>
    <phoneticPr fontId="1"/>
  </si>
  <si>
    <t>寄付金
その他の
収入額</t>
    <rPh sb="0" eb="3">
      <t>キフキン</t>
    </rPh>
    <rPh sb="6" eb="7">
      <t>タ</t>
    </rPh>
    <rPh sb="9" eb="11">
      <t>シュウニュウ</t>
    </rPh>
    <rPh sb="11" eb="12">
      <t>ガク</t>
    </rPh>
    <phoneticPr fontId="1"/>
  </si>
  <si>
    <t>A</t>
    <phoneticPr fontId="1"/>
  </si>
  <si>
    <t>B</t>
    <phoneticPr fontId="1"/>
  </si>
  <si>
    <t>円</t>
    <rPh sb="0" eb="1">
      <t>エン</t>
    </rPh>
    <phoneticPr fontId="1"/>
  </si>
  <si>
    <t>（A－B）　C</t>
    <phoneticPr fontId="1"/>
  </si>
  <si>
    <t>D</t>
    <phoneticPr fontId="1"/>
  </si>
  <si>
    <t>F</t>
    <phoneticPr fontId="1"/>
  </si>
  <si>
    <t>G</t>
    <phoneticPr fontId="1"/>
  </si>
  <si>
    <t>H</t>
    <phoneticPr fontId="1"/>
  </si>
  <si>
    <t>J</t>
    <phoneticPr fontId="1"/>
  </si>
  <si>
    <t>人</t>
    <rPh sb="0" eb="1">
      <t>ヒト</t>
    </rPh>
    <phoneticPr fontId="1"/>
  </si>
  <si>
    <t>円</t>
    <rPh sb="0" eb="1">
      <t>エン</t>
    </rPh>
    <phoneticPr fontId="1"/>
  </si>
  <si>
    <t>区分</t>
  </si>
  <si>
    <t>積算内訳</t>
  </si>
  <si>
    <t>人件費</t>
    <rPh sb="0" eb="3">
      <t>ジンケンヒ</t>
    </rPh>
    <phoneticPr fontId="9"/>
  </si>
  <si>
    <t>手当</t>
    <rPh sb="0" eb="2">
      <t>テアテ</t>
    </rPh>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</si>
  <si>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</si>
  <si>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</si>
  <si>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</si>
  <si>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</si>
  <si>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</si>
  <si>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</si>
  <si>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3"/>
  </si>
  <si>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</si>
  <si>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</si>
  <si>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</si>
  <si>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</si>
  <si>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</si>
  <si>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</si>
  <si>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</si>
  <si>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法人名</t>
    <rPh sb="0" eb="3">
      <t>ホウジンメイ</t>
    </rPh>
    <phoneticPr fontId="13"/>
  </si>
  <si>
    <t xml:space="preserve"> </t>
    <phoneticPr fontId="13"/>
  </si>
  <si>
    <t>差引額</t>
    <rPh sb="0" eb="2">
      <t>サシヒキ</t>
    </rPh>
    <rPh sb="2" eb="3">
      <t>ガク</t>
    </rPh>
    <phoneticPr fontId="1"/>
  </si>
  <si>
    <t>E</t>
    <phoneticPr fontId="1"/>
  </si>
  <si>
    <t>I</t>
    <phoneticPr fontId="1"/>
  </si>
  <si>
    <t>設置者名
（申請予定者）</t>
    <rPh sb="0" eb="2">
      <t>セッチ</t>
    </rPh>
    <rPh sb="2" eb="3">
      <t>シャ</t>
    </rPh>
    <rPh sb="3" eb="4">
      <t>メイ</t>
    </rPh>
    <rPh sb="6" eb="8">
      <t>シンセイ</t>
    </rPh>
    <rPh sb="8" eb="11">
      <t>ヨテイシャ</t>
    </rPh>
    <phoneticPr fontId="13"/>
  </si>
  <si>
    <t>所在地</t>
    <rPh sb="0" eb="3">
      <t>ショザイチ</t>
    </rPh>
    <phoneticPr fontId="13"/>
  </si>
  <si>
    <t>e-mail</t>
    <phoneticPr fontId="13"/>
  </si>
  <si>
    <t>対 象 経 費 の 内 容 に つ い て</t>
    <rPh sb="10" eb="11">
      <t>ナイ</t>
    </rPh>
    <rPh sb="12" eb="13">
      <t>カタチ</t>
    </rPh>
    <phoneticPr fontId="10"/>
  </si>
  <si>
    <t>内　　　　　　容</t>
    <rPh sb="0" eb="1">
      <t>ナイ</t>
    </rPh>
    <rPh sb="7" eb="8">
      <t>カタチ</t>
    </rPh>
    <phoneticPr fontId="10"/>
  </si>
  <si>
    <t>人　　　　　件　　　　　費</t>
    <rPh sb="0" eb="1">
      <t>ヒト</t>
    </rPh>
    <rPh sb="6" eb="7">
      <t>ケン</t>
    </rPh>
    <rPh sb="12" eb="13">
      <t>ヒ</t>
    </rPh>
    <phoneticPr fontId="9"/>
  </si>
  <si>
    <t>手　　　　　　　　　　　　当</t>
    <rPh sb="0" eb="1">
      <t>テ</t>
    </rPh>
    <rPh sb="13" eb="14">
      <t>トウ</t>
    </rPh>
    <phoneticPr fontId="9"/>
  </si>
  <si>
    <t>旅　　　　　　　　　　　　費</t>
    <rPh sb="0" eb="1">
      <t>タビ</t>
    </rPh>
    <rPh sb="13" eb="14">
      <t>ヒ</t>
    </rPh>
    <phoneticPr fontId="9"/>
  </si>
  <si>
    <t>需　　　　用　　　　費</t>
    <rPh sb="0" eb="1">
      <t>モトメ</t>
    </rPh>
    <rPh sb="5" eb="6">
      <t>ヨウ</t>
    </rPh>
    <rPh sb="10" eb="11">
      <t>ヒ</t>
    </rPh>
    <phoneticPr fontId="9"/>
  </si>
  <si>
    <t>消　耗　品　費</t>
    <rPh sb="0" eb="1">
      <t>ショウ</t>
    </rPh>
    <rPh sb="2" eb="3">
      <t>モウ</t>
    </rPh>
    <rPh sb="4" eb="5">
      <t>ヒン</t>
    </rPh>
    <rPh sb="6" eb="7">
      <t>ヒ</t>
    </rPh>
    <phoneticPr fontId="9"/>
  </si>
  <si>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</si>
  <si>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</si>
  <si>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</si>
  <si>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</si>
  <si>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</si>
  <si>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</si>
  <si>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</si>
  <si>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</si>
  <si>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</si>
  <si>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備  品  購  入  費</t>
    <rPh sb="0" eb="1">
      <t>ソナエ</t>
    </rPh>
    <rPh sb="3" eb="4">
      <t>ヒン</t>
    </rPh>
    <rPh sb="6" eb="7">
      <t>コウ</t>
    </rPh>
    <rPh sb="9" eb="10">
      <t>イ</t>
    </rPh>
    <rPh sb="12" eb="13">
      <t>ヒ</t>
    </rPh>
    <phoneticPr fontId="9"/>
  </si>
  <si>
    <t>手　　　　　　　　　　当</t>
    <rPh sb="0" eb="1">
      <t>テ</t>
    </rPh>
    <rPh sb="11" eb="12">
      <t>トウ</t>
    </rPh>
    <phoneticPr fontId="9"/>
  </si>
  <si>
    <t>本事業にかかるその他役務費</t>
    <rPh sb="0" eb="1">
      <t>ホン</t>
    </rPh>
    <rPh sb="1" eb="3">
      <t>ジギョウ</t>
    </rPh>
    <rPh sb="9" eb="10">
      <t>タ</t>
    </rPh>
    <rPh sb="10" eb="12">
      <t>エキム</t>
    </rPh>
    <rPh sb="12" eb="13">
      <t>ヒ</t>
    </rPh>
    <phoneticPr fontId="10"/>
  </si>
  <si>
    <t>TEL</t>
    <phoneticPr fontId="1"/>
  </si>
  <si>
    <t>事務手続きに関する
問合せ先</t>
    <rPh sb="0" eb="2">
      <t>ジム</t>
    </rPh>
    <rPh sb="2" eb="4">
      <t>テツヅ</t>
    </rPh>
    <rPh sb="6" eb="7">
      <t>カン</t>
    </rPh>
    <rPh sb="10" eb="11">
      <t>ト</t>
    </rPh>
    <rPh sb="11" eb="12">
      <t>ア</t>
    </rPh>
    <rPh sb="13" eb="14">
      <t>サキ</t>
    </rPh>
    <phoneticPr fontId="13"/>
  </si>
  <si>
    <t>事務担当者経費</t>
    <rPh sb="0" eb="2">
      <t>ジム</t>
    </rPh>
    <rPh sb="2" eb="5">
      <t>タントウシャ</t>
    </rPh>
    <rPh sb="5" eb="7">
      <t>ケイヒ</t>
    </rPh>
    <phoneticPr fontId="9"/>
  </si>
  <si>
    <t>看護責任者経費</t>
    <rPh sb="0" eb="2">
      <t>カンゴ</t>
    </rPh>
    <rPh sb="2" eb="5">
      <t>セキニンシャ</t>
    </rPh>
    <rPh sb="5" eb="7">
      <t>ケイヒ</t>
    </rPh>
    <phoneticPr fontId="9"/>
  </si>
  <si>
    <t>項目</t>
    <rPh sb="0" eb="2">
      <t>コウモク</t>
    </rPh>
    <phoneticPr fontId="1"/>
  </si>
  <si>
    <t>施設名</t>
    <rPh sb="0" eb="2">
      <t>シセツ</t>
    </rPh>
    <rPh sb="2" eb="3">
      <t>メイ</t>
    </rPh>
    <phoneticPr fontId="13"/>
  </si>
  <si>
    <t>申請者（出向元事業主）</t>
    <rPh sb="0" eb="3">
      <t>シンセイシャ</t>
    </rPh>
    <rPh sb="4" eb="7">
      <t>シュッコウモト</t>
    </rPh>
    <rPh sb="7" eb="10">
      <t>ジギョウヌシ</t>
    </rPh>
    <phoneticPr fontId="1"/>
  </si>
  <si>
    <t>出向先事業主</t>
    <rPh sb="0" eb="2">
      <t>シュッコウ</t>
    </rPh>
    <rPh sb="2" eb="3">
      <t>サキ</t>
    </rPh>
    <rPh sb="3" eb="6">
      <t>ジギョウヌシ</t>
    </rPh>
    <phoneticPr fontId="1"/>
  </si>
  <si>
    <t>出向の概要</t>
    <rPh sb="0" eb="2">
      <t>シュッコウ</t>
    </rPh>
    <rPh sb="3" eb="5">
      <t>ガイヨウ</t>
    </rPh>
    <phoneticPr fontId="1"/>
  </si>
  <si>
    <t>出向期間</t>
    <rPh sb="0" eb="2">
      <t>シュッコウ</t>
    </rPh>
    <rPh sb="2" eb="4">
      <t>キカン</t>
    </rPh>
    <phoneticPr fontId="1"/>
  </si>
  <si>
    <t>氏名</t>
    <rPh sb="0" eb="2">
      <t>シメイ</t>
    </rPh>
    <phoneticPr fontId="1"/>
  </si>
  <si>
    <t>職種</t>
    <rPh sb="0" eb="2">
      <t>ショクシュ</t>
    </rPh>
    <phoneticPr fontId="1"/>
  </si>
  <si>
    <t>令和　年　月　日～令和　年　月　日（所定労働日数：　日）</t>
    <rPh sb="0" eb="2">
      <t>レイワ</t>
    </rPh>
    <rPh sb="3" eb="4">
      <t>ネン</t>
    </rPh>
    <rPh sb="5" eb="6">
      <t>ガツ</t>
    </rPh>
    <rPh sb="7" eb="8">
      <t>ヒ</t>
    </rPh>
    <rPh sb="9" eb="11">
      <t>レイワ</t>
    </rPh>
    <rPh sb="12" eb="13">
      <t>ネン</t>
    </rPh>
    <rPh sb="14" eb="15">
      <t>ガツ</t>
    </rPh>
    <rPh sb="16" eb="17">
      <t>ヒ</t>
    </rPh>
    <phoneticPr fontId="13"/>
  </si>
  <si>
    <t>出向の目的
（出向先選定理由）</t>
    <rPh sb="0" eb="2">
      <t>シュッコウ</t>
    </rPh>
    <rPh sb="3" eb="5">
      <t>モクテキ</t>
    </rPh>
    <rPh sb="7" eb="9">
      <t>シュッコウ</t>
    </rPh>
    <rPh sb="9" eb="10">
      <t>サキ</t>
    </rPh>
    <rPh sb="10" eb="12">
      <t>センテイ</t>
    </rPh>
    <rPh sb="12" eb="14">
      <t>リユウ</t>
    </rPh>
    <phoneticPr fontId="1"/>
  </si>
  <si>
    <r>
      <t xml:space="preserve">出向者
</t>
    </r>
    <r>
      <rPr>
        <sz val="10"/>
        <rFont val="ＭＳ Ｐゴシック"/>
        <family val="3"/>
        <charset val="128"/>
        <scheme val="minor"/>
      </rPr>
      <t>※複数人の場合は、適宜行を追加してください。</t>
    </r>
    <rPh sb="0" eb="2">
      <t>シュッコウ</t>
    </rPh>
    <rPh sb="2" eb="3">
      <t>シャ</t>
    </rPh>
    <rPh sb="5" eb="7">
      <t>フクスウ</t>
    </rPh>
    <rPh sb="7" eb="8">
      <t>ニン</t>
    </rPh>
    <rPh sb="9" eb="11">
      <t>バアイ</t>
    </rPh>
    <phoneticPr fontId="1"/>
  </si>
  <si>
    <t>施設名</t>
    <rPh sb="0" eb="2">
      <t>シセツ</t>
    </rPh>
    <phoneticPr fontId="1"/>
  </si>
  <si>
    <t>設置者名</t>
    <rPh sb="0" eb="2">
      <t>セッチ</t>
    </rPh>
    <rPh sb="2" eb="3">
      <t>シャ</t>
    </rPh>
    <rPh sb="3" eb="4">
      <t>メイ</t>
    </rPh>
    <phoneticPr fontId="13"/>
  </si>
  <si>
    <t>令和　年　月　日</t>
    <rPh sb="0" eb="2">
      <t>レイワ</t>
    </rPh>
    <rPh sb="3" eb="4">
      <t>ネン</t>
    </rPh>
    <rPh sb="5" eb="6">
      <t>ガツ</t>
    </rPh>
    <rPh sb="7" eb="8">
      <t>ニチ</t>
    </rPh>
    <phoneticPr fontId="30"/>
  </si>
  <si>
    <t>経験年数
(R7.3.31時点)</t>
    <rPh sb="0" eb="2">
      <t>ケイケン</t>
    </rPh>
    <rPh sb="2" eb="4">
      <t>ネンスウ</t>
    </rPh>
    <rPh sb="13" eb="15">
      <t>ジテン</t>
    </rPh>
    <phoneticPr fontId="1"/>
  </si>
  <si>
    <t>基礎経費
の分</t>
    <rPh sb="0" eb="2">
      <t>キソ</t>
    </rPh>
    <rPh sb="2" eb="4">
      <t>ケイヒ</t>
    </rPh>
    <rPh sb="6" eb="7">
      <t>ブン</t>
    </rPh>
    <phoneticPr fontId="1"/>
  </si>
  <si>
    <t>出向看護
職員数</t>
    <rPh sb="0" eb="2">
      <t>シュッコウ</t>
    </rPh>
    <rPh sb="2" eb="4">
      <t>カンゴ</t>
    </rPh>
    <rPh sb="5" eb="7">
      <t>ショクイン</t>
    </rPh>
    <rPh sb="7" eb="8">
      <t>スウ</t>
    </rPh>
    <phoneticPr fontId="1"/>
  </si>
  <si>
    <t>施設名</t>
    <rPh sb="0" eb="2">
      <t>シセツ</t>
    </rPh>
    <rPh sb="2" eb="3">
      <t>メイ</t>
    </rPh>
    <phoneticPr fontId="1"/>
  </si>
  <si>
    <t>２  　A欄「総事業費」には、貴施設のかながわ地域看護師養成事業にかかる総事業費を記入すること。</t>
    <rPh sb="5" eb="6">
      <t>ラン</t>
    </rPh>
    <rPh sb="7" eb="11">
      <t>ソウジギョウヒ</t>
    </rPh>
    <rPh sb="15" eb="16">
      <t>キ</t>
    </rPh>
    <rPh sb="16" eb="18">
      <t>シセツ</t>
    </rPh>
    <rPh sb="23" eb="30">
      <t>チイキカンゴシヨウセイ</t>
    </rPh>
    <rPh sb="30" eb="32">
      <t>ジギョウ</t>
    </rPh>
    <rPh sb="36" eb="40">
      <t>ソウジギョウヒ</t>
    </rPh>
    <rPh sb="41" eb="43">
      <t>キニュウ</t>
    </rPh>
    <phoneticPr fontId="1"/>
  </si>
  <si>
    <t>３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</si>
  <si>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支出予定額(単位：円)</t>
    <rPh sb="2" eb="4">
      <t>ヨテイ</t>
    </rPh>
    <rPh sb="6" eb="8">
      <t>タンイ</t>
    </rPh>
    <rPh sb="9" eb="10">
      <t>エン</t>
    </rPh>
    <phoneticPr fontId="13"/>
  </si>
  <si>
    <t>１　基礎経費</t>
    <phoneticPr fontId="1"/>
  </si>
  <si>
    <t>基準額</t>
    <rPh sb="0" eb="1">
      <t>モト</t>
    </rPh>
    <rPh sb="1" eb="2">
      <t>ジュン</t>
    </rPh>
    <rPh sb="2" eb="3">
      <t>ガク</t>
    </rPh>
    <phoneticPr fontId="1"/>
  </si>
  <si>
    <t>対象経費の
支出予定額</t>
    <rPh sb="0" eb="2">
      <t>タイショウ</t>
    </rPh>
    <rPh sb="2" eb="4">
      <t>ケイヒ</t>
    </rPh>
    <rPh sb="6" eb="8">
      <t>シシュツ</t>
    </rPh>
    <rPh sb="8" eb="10">
      <t>ヨテイ</t>
    </rPh>
    <rPh sb="10" eb="11">
      <t>ガク</t>
    </rPh>
    <phoneticPr fontId="1"/>
  </si>
  <si>
    <t>３　補助所要額</t>
    <rPh sb="2" eb="4">
      <t>ホジョ</t>
    </rPh>
    <rPh sb="4" eb="6">
      <t>ショヨウ</t>
    </rPh>
    <rPh sb="6" eb="7">
      <t>ガク</t>
    </rPh>
    <phoneticPr fontId="1"/>
  </si>
  <si>
    <t>１　  青色のセルに入力すること。白色の欄（自動計算）には入力しないこと。</t>
    <rPh sb="4" eb="6">
      <t>アオイロ</t>
    </rPh>
    <rPh sb="17" eb="19">
      <t>ハクショク</t>
    </rPh>
    <rPh sb="20" eb="21">
      <t>ラン</t>
    </rPh>
    <rPh sb="22" eb="24">
      <t>ジドウ</t>
    </rPh>
    <rPh sb="24" eb="26">
      <t>ケイサン</t>
    </rPh>
    <rPh sb="29" eb="31">
      <t>ニュウリョク</t>
    </rPh>
    <phoneticPr fontId="1"/>
  </si>
  <si>
    <t>出向元事業主と出向先事業主間の打合せや、出向者の面談等を行う場合等の旅費</t>
    <rPh sb="0" eb="2">
      <t>シュッコウ</t>
    </rPh>
    <rPh sb="2" eb="3">
      <t>モト</t>
    </rPh>
    <rPh sb="3" eb="5">
      <t>ジギョウ</t>
    </rPh>
    <rPh sb="5" eb="6">
      <t>ヌシ</t>
    </rPh>
    <rPh sb="7" eb="13">
      <t>シュッコウサキジギョウヌシ</t>
    </rPh>
    <rPh sb="13" eb="14">
      <t>カン</t>
    </rPh>
    <rPh sb="15" eb="17">
      <t>ウチアワ</t>
    </rPh>
    <rPh sb="20" eb="22">
      <t>シュッコウ</t>
    </rPh>
    <rPh sb="22" eb="23">
      <t>シャ</t>
    </rPh>
    <rPh sb="24" eb="26">
      <t>メンダン</t>
    </rPh>
    <rPh sb="26" eb="27">
      <t>トウ</t>
    </rPh>
    <rPh sb="28" eb="29">
      <t>オコナ</t>
    </rPh>
    <rPh sb="30" eb="32">
      <t>バアイ</t>
    </rPh>
    <rPh sb="34" eb="36">
      <t>リョヒ</t>
    </rPh>
    <phoneticPr fontId="10"/>
  </si>
  <si>
    <t>本事業に必要な消耗品費（本事業に必要な衛生材料などの医療用消耗品や薬品類等の購入にかかる経費も含まれます）</t>
    <rPh sb="0" eb="1">
      <t>ホン</t>
    </rPh>
    <rPh sb="1" eb="3">
      <t>ジギョウ</t>
    </rPh>
    <rPh sb="4" eb="6">
      <t>ヒツヨウ</t>
    </rPh>
    <rPh sb="7" eb="10">
      <t>ショウモウヒン</t>
    </rPh>
    <rPh sb="10" eb="11">
      <t>ヒ</t>
    </rPh>
    <rPh sb="12" eb="13">
      <t>ホン</t>
    </rPh>
    <rPh sb="13" eb="15">
      <t>ジギョウ</t>
    </rPh>
    <rPh sb="16" eb="18">
      <t>ヒツヨウ</t>
    </rPh>
    <rPh sb="19" eb="21">
      <t>エイセイ</t>
    </rPh>
    <rPh sb="21" eb="23">
      <t>ザイリョウ</t>
    </rPh>
    <rPh sb="26" eb="29">
      <t>イリョウヨウ</t>
    </rPh>
    <rPh sb="29" eb="32">
      <t>ショウモウヒン</t>
    </rPh>
    <rPh sb="33" eb="35">
      <t>ヤクヒン</t>
    </rPh>
    <rPh sb="35" eb="36">
      <t>ルイ</t>
    </rPh>
    <rPh sb="36" eb="37">
      <t>トウ</t>
    </rPh>
    <rPh sb="38" eb="40">
      <t>コウニュウ</t>
    </rPh>
    <rPh sb="44" eb="46">
      <t>ケイヒ</t>
    </rPh>
    <rPh sb="47" eb="48">
      <t>フク</t>
    </rPh>
    <phoneticPr fontId="10"/>
  </si>
  <si>
    <t>本事業にかかる会議の開催に必要な経費（病院職員のお茶代などの計上は好ましくありません）</t>
    <rPh sb="0" eb="1">
      <t>ホン</t>
    </rPh>
    <rPh sb="1" eb="3">
      <t>ジギョウ</t>
    </rPh>
    <rPh sb="7" eb="9">
      <t>カイギ</t>
    </rPh>
    <rPh sb="10" eb="12">
      <t>カイサイ</t>
    </rPh>
    <rPh sb="13" eb="15">
      <t>ヒツヨウ</t>
    </rPh>
    <rPh sb="16" eb="18">
      <t>ケイヒ</t>
    </rPh>
    <rPh sb="19" eb="21">
      <t>ビョウイン</t>
    </rPh>
    <rPh sb="21" eb="23">
      <t>ショクイン</t>
    </rPh>
    <rPh sb="25" eb="27">
      <t>チャダイ</t>
    </rPh>
    <rPh sb="30" eb="32">
      <t>ケイジョウ</t>
    </rPh>
    <rPh sb="33" eb="34">
      <t>コノ</t>
    </rPh>
    <phoneticPr fontId="10"/>
  </si>
  <si>
    <t>本事業に用いる器材等のリース料や外部の会議室を使用する場合などの賃借にかかる経費</t>
    <rPh sb="0" eb="1">
      <t>ホン</t>
    </rPh>
    <rPh sb="1" eb="3">
      <t>ジギョウ</t>
    </rPh>
    <rPh sb="4" eb="5">
      <t>モチ</t>
    </rPh>
    <rPh sb="7" eb="9">
      <t>キザイ</t>
    </rPh>
    <rPh sb="9" eb="10">
      <t>トウ</t>
    </rPh>
    <rPh sb="14" eb="15">
      <t>リョウ</t>
    </rPh>
    <rPh sb="16" eb="18">
      <t>ガイブ</t>
    </rPh>
    <rPh sb="19" eb="22">
      <t>カイギシツ</t>
    </rPh>
    <rPh sb="23" eb="25">
      <t>シヨウ</t>
    </rPh>
    <rPh sb="27" eb="29">
      <t>バアイ</t>
    </rPh>
    <rPh sb="32" eb="34">
      <t>チンシャク</t>
    </rPh>
    <rPh sb="38" eb="40">
      <t>ケイヒ</t>
    </rPh>
    <phoneticPr fontId="10"/>
  </si>
  <si>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</si>
  <si>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（基　　礎　　経　　費）</t>
    <rPh sb="1" eb="2">
      <t>モト</t>
    </rPh>
    <rPh sb="4" eb="5">
      <t>イシズエ</t>
    </rPh>
    <rPh sb="7" eb="8">
      <t>キョウ</t>
    </rPh>
    <rPh sb="10" eb="11">
      <t>ヒ</t>
    </rPh>
    <phoneticPr fontId="9"/>
  </si>
  <si>
    <t>（看護師等派遣経費）</t>
    <rPh sb="1" eb="4">
      <t>カンゴシ</t>
    </rPh>
    <rPh sb="4" eb="5">
      <t>トウ</t>
    </rPh>
    <rPh sb="5" eb="7">
      <t>ハケン</t>
    </rPh>
    <rPh sb="7" eb="9">
      <t>ケイヒ</t>
    </rPh>
    <phoneticPr fontId="9"/>
  </si>
  <si>
    <t>給与等額</t>
    <phoneticPr fontId="1"/>
  </si>
  <si>
    <r>
      <t>出向者の基本給、各種手当等</t>
    </r>
    <r>
      <rPr>
        <sz val="12"/>
        <color rgb="FFFF0000"/>
        <rFont val="HGPｺﾞｼｯｸE"/>
        <family val="3"/>
        <charset val="128"/>
      </rPr>
      <t>（臨時に支払われた賃金、３か月を超える期間ごとに支払われる賃金（賞与等）、社会保険料等、退職引当金は除く）</t>
    </r>
    <r>
      <rPr>
        <sz val="12"/>
        <rFont val="HGPｺﾞｼｯｸE"/>
        <family val="3"/>
        <charset val="128"/>
      </rPr>
      <t xml:space="preserve">
</t>
    </r>
    <r>
      <rPr>
        <sz val="8"/>
        <rFont val="HGPｺﾞｼｯｸE"/>
        <family val="3"/>
        <charset val="128"/>
      </rPr>
      <t>＊算出根拠を監査等で説明ができるようにしておく必要があります。</t>
    </r>
    <rPh sb="0" eb="2">
      <t>シュッコウ</t>
    </rPh>
    <rPh sb="2" eb="3">
      <t>シャ</t>
    </rPh>
    <rPh sb="4" eb="7">
      <t>キホンキュウ</t>
    </rPh>
    <rPh sb="8" eb="10">
      <t>カクシュ</t>
    </rPh>
    <rPh sb="10" eb="12">
      <t>テアテ</t>
    </rPh>
    <rPh sb="12" eb="13">
      <t>トウ</t>
    </rPh>
    <rPh sb="14" eb="16">
      <t>リンジ</t>
    </rPh>
    <rPh sb="17" eb="19">
      <t>シハラ</t>
    </rPh>
    <rPh sb="22" eb="24">
      <t>チンギン</t>
    </rPh>
    <rPh sb="27" eb="28">
      <t>ゲツ</t>
    </rPh>
    <rPh sb="29" eb="30">
      <t>コ</t>
    </rPh>
    <rPh sb="32" eb="34">
      <t>キカン</t>
    </rPh>
    <rPh sb="37" eb="39">
      <t>シハラ</t>
    </rPh>
    <rPh sb="42" eb="44">
      <t>チンギン</t>
    </rPh>
    <rPh sb="47" eb="48">
      <t>トウ</t>
    </rPh>
    <rPh sb="55" eb="56">
      <t>トウ</t>
    </rPh>
    <rPh sb="68" eb="70">
      <t>サンシュツ</t>
    </rPh>
    <rPh sb="70" eb="72">
      <t>コンキョ</t>
    </rPh>
    <phoneticPr fontId="1"/>
  </si>
  <si>
    <r>
      <rPr>
        <sz val="12"/>
        <rFont val="HGPｺﾞｼｯｸE"/>
        <family val="3"/>
        <charset val="128"/>
      </rPr>
      <t>事務担当者のかながわ地域看護師養成事業の業務にかかる人件費又は手当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＊手当とは事務担当者の本事業の業務にかかる対価が時間外手当やその他特別手当などにより支給される場合を想定しています。</t>
    </r>
    <rPh sb="20" eb="22">
      <t>ギョウム</t>
    </rPh>
    <rPh sb="26" eb="29">
      <t>ジンケンヒ</t>
    </rPh>
    <rPh sb="29" eb="30">
      <t>マタ</t>
    </rPh>
    <rPh sb="31" eb="33">
      <t>テアテ</t>
    </rPh>
    <rPh sb="35" eb="36">
      <t>ホン</t>
    </rPh>
    <rPh sb="36" eb="38">
      <t>ジギョウ</t>
    </rPh>
    <rPh sb="39" eb="41">
      <t>ジュウジ</t>
    </rPh>
    <rPh sb="43" eb="45">
      <t>ギョウム</t>
    </rPh>
    <rPh sb="45" eb="47">
      <t>ジカン</t>
    </rPh>
    <rPh sb="48" eb="50">
      <t>セイリ</t>
    </rPh>
    <rPh sb="59" eb="60">
      <t>タ</t>
    </rPh>
    <rPh sb="61" eb="63">
      <t>ギョウム</t>
    </rPh>
    <rPh sb="67" eb="70">
      <t>ジンケンヒ</t>
    </rPh>
    <rPh sb="72" eb="73">
      <t>ス</t>
    </rPh>
    <rPh sb="74" eb="75">
      <t>ワ</t>
    </rPh>
    <rPh sb="77" eb="79">
      <t>ビョウイン</t>
    </rPh>
    <rPh sb="79" eb="80">
      <t>トウ</t>
    </rPh>
    <rPh sb="84" eb="86">
      <t>カンサ</t>
    </rPh>
    <rPh sb="86" eb="87">
      <t>トウ</t>
    </rPh>
    <rPh sb="88" eb="90">
      <t>セツメイ</t>
    </rPh>
    <rPh sb="101" eb="103">
      <t>ヒツヨウ</t>
    </rPh>
    <rPh sb="111" eb="113">
      <t>テアテ</t>
    </rPh>
    <rPh sb="121" eb="122">
      <t>ホン</t>
    </rPh>
    <rPh sb="122" eb="124">
      <t>ジギョウ</t>
    </rPh>
    <rPh sb="125" eb="127">
      <t>ギョウム</t>
    </rPh>
    <rPh sb="131" eb="133">
      <t>タイカ</t>
    </rPh>
    <rPh sb="134" eb="137">
      <t>ジカンガイ</t>
    </rPh>
    <rPh sb="137" eb="139">
      <t>テアテ</t>
    </rPh>
    <rPh sb="142" eb="143">
      <t>タ</t>
    </rPh>
    <rPh sb="143" eb="145">
      <t>トクベツ</t>
    </rPh>
    <rPh sb="145" eb="147">
      <t>テアテ</t>
    </rPh>
    <rPh sb="152" eb="154">
      <t>シキュウ</t>
    </rPh>
    <rPh sb="157" eb="159">
      <t>バアイ</t>
    </rPh>
    <rPh sb="160" eb="162">
      <t>ソウテイ</t>
    </rPh>
    <phoneticPr fontId="10"/>
  </si>
  <si>
    <r>
      <rPr>
        <sz val="12"/>
        <rFont val="HGPｺﾞｼｯｸE"/>
        <family val="3"/>
        <charset val="128"/>
      </rPr>
      <t>看護責任者のかながわ地域看護師養成事業の業務にかかる人件費又は手当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＊手当とは看護責任者の本事業の業務にかかる対価が時間外手当やその他特別手当などにより支給される場合を想定しています。</t>
    </r>
    <rPh sb="0" eb="2">
      <t>カンゴ</t>
    </rPh>
    <rPh sb="2" eb="4">
      <t>セキニン</t>
    </rPh>
    <rPh sb="20" eb="22">
      <t>ギョウム</t>
    </rPh>
    <rPh sb="26" eb="29">
      <t>ジンケンヒ</t>
    </rPh>
    <rPh sb="29" eb="30">
      <t>マタ</t>
    </rPh>
    <rPh sb="31" eb="33">
      <t>テアテ</t>
    </rPh>
    <rPh sb="115" eb="117">
      <t>カンゴ</t>
    </rPh>
    <rPh sb="117" eb="119">
      <t>セキニン</t>
    </rPh>
    <phoneticPr fontId="10"/>
  </si>
  <si>
    <r>
      <rPr>
        <sz val="12"/>
        <rFont val="HGPｺﾞｼｯｸE"/>
        <family val="3"/>
        <charset val="128"/>
      </rPr>
      <t xml:space="preserve">教育担当者のかながわ地域看護師養成事業の業務にかかる人件費又は手当
</t>
    </r>
    <r>
      <rPr>
        <sz val="12"/>
        <color rgb="FFFF0000"/>
        <rFont val="HGPｺﾞｼｯｸE"/>
        <family val="3"/>
        <charset val="128"/>
      </rPr>
      <t>※出向先事業主のみ計上できます。</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＊手当とは教育担当者の本事業の業務にかかる対価が時間外手当やその他特別手当などにより支給される場合を想定しています。</t>
    </r>
    <rPh sb="0" eb="2">
      <t>キョウイク</t>
    </rPh>
    <rPh sb="2" eb="4">
      <t>タントウ</t>
    </rPh>
    <rPh sb="20" eb="22">
      <t>ギョウム</t>
    </rPh>
    <rPh sb="26" eb="29">
      <t>ジンケンヒ</t>
    </rPh>
    <rPh sb="29" eb="30">
      <t>マタ</t>
    </rPh>
    <rPh sb="31" eb="33">
      <t>テアテ</t>
    </rPh>
    <rPh sb="35" eb="41">
      <t>シュッコウサキジギョウヌシ</t>
    </rPh>
    <rPh sb="43" eb="45">
      <t>ケイジョウ</t>
    </rPh>
    <rPh sb="132" eb="134">
      <t>キョウイク</t>
    </rPh>
    <rPh sb="134" eb="136">
      <t>タントウ</t>
    </rPh>
    <phoneticPr fontId="10"/>
  </si>
  <si>
    <t>事業開始日</t>
    <rPh sb="0" eb="2">
      <t>ジギョウ</t>
    </rPh>
    <rPh sb="2" eb="4">
      <t>カイシ</t>
    </rPh>
    <rPh sb="4" eb="5">
      <t>ビ</t>
    </rPh>
    <phoneticPr fontId="30"/>
  </si>
  <si>
    <t>事業完了日</t>
    <rPh sb="0" eb="2">
      <t>ジギョウ</t>
    </rPh>
    <rPh sb="2" eb="4">
      <t>カンリョウ</t>
    </rPh>
    <rPh sb="4" eb="5">
      <t>ビ</t>
    </rPh>
    <phoneticPr fontId="1"/>
  </si>
  <si>
    <t>令和　年　月　日</t>
    <rPh sb="0" eb="2">
      <t>レイワ</t>
    </rPh>
    <rPh sb="3" eb="4">
      <t>ネン</t>
    </rPh>
    <rPh sb="5" eb="6">
      <t>ツキ</t>
    </rPh>
    <rPh sb="7" eb="8">
      <t>ヒ</t>
    </rPh>
    <phoneticPr fontId="30"/>
  </si>
  <si>
    <t>通番</t>
    <rPh sb="0" eb="2">
      <t>ツウバン</t>
    </rPh>
    <phoneticPr fontId="1"/>
  </si>
  <si>
    <t>所定
労働日数</t>
    <rPh sb="0" eb="2">
      <t>ショテイ</t>
    </rPh>
    <rPh sb="3" eb="5">
      <t>ロウドウ</t>
    </rPh>
    <rPh sb="5" eb="7">
      <t>ニッスウ</t>
    </rPh>
    <phoneticPr fontId="1"/>
  </si>
  <si>
    <t>出向開始日</t>
    <rPh sb="0" eb="2">
      <t>シュッコウ</t>
    </rPh>
    <rPh sb="2" eb="5">
      <t>カイシビ</t>
    </rPh>
    <phoneticPr fontId="1"/>
  </si>
  <si>
    <t>出向終了日</t>
    <rPh sb="0" eb="2">
      <t>シュッコウ</t>
    </rPh>
    <rPh sb="2" eb="5">
      <t>シュウリョウビ</t>
    </rPh>
    <phoneticPr fontId="1"/>
  </si>
  <si>
    <t>出向元
負担割合</t>
    <rPh sb="0" eb="2">
      <t>シュッコウ</t>
    </rPh>
    <rPh sb="2" eb="3">
      <t>モト</t>
    </rPh>
    <rPh sb="4" eb="6">
      <t>フタン</t>
    </rPh>
    <rPh sb="6" eb="8">
      <t>ワリアイ</t>
    </rPh>
    <phoneticPr fontId="1"/>
  </si>
  <si>
    <t>C</t>
    <phoneticPr fontId="1"/>
  </si>
  <si>
    <t>K</t>
    <phoneticPr fontId="1"/>
  </si>
  <si>
    <t>L</t>
    <phoneticPr fontId="1"/>
  </si>
  <si>
    <t>M</t>
    <phoneticPr fontId="1"/>
  </si>
  <si>
    <t>日</t>
    <rPh sb="0" eb="1">
      <t>ニチ</t>
    </rPh>
    <phoneticPr fontId="1"/>
  </si>
  <si>
    <t>％</t>
    <phoneticPr fontId="1"/>
  </si>
  <si>
    <t>基準額</t>
    <rPh sb="0" eb="2">
      <t>キジュン</t>
    </rPh>
    <rPh sb="2" eb="3">
      <t>ガク</t>
    </rPh>
    <phoneticPr fontId="1"/>
  </si>
  <si>
    <t>算定額</t>
    <rPh sb="0" eb="2">
      <t>サンテイ</t>
    </rPh>
    <rPh sb="2" eb="3">
      <t>ガク</t>
    </rPh>
    <phoneticPr fontId="1"/>
  </si>
  <si>
    <t>円／時間</t>
    <rPh sb="0" eb="1">
      <t>エン</t>
    </rPh>
    <rPh sb="2" eb="4">
      <t>ジカン</t>
    </rPh>
    <phoneticPr fontId="1"/>
  </si>
  <si>
    <t>時間外労働手当
（１時間あたり）</t>
    <rPh sb="0" eb="2">
      <t>ジカン</t>
    </rPh>
    <rPh sb="2" eb="3">
      <t>ガイ</t>
    </rPh>
    <rPh sb="3" eb="5">
      <t>ロウドウ</t>
    </rPh>
    <rPh sb="5" eb="7">
      <t>テアテ</t>
    </rPh>
    <rPh sb="10" eb="12">
      <t>ジカン</t>
    </rPh>
    <phoneticPr fontId="1"/>
  </si>
  <si>
    <t>休日労働手当
（１時間あたり）</t>
    <rPh sb="0" eb="2">
      <t>キュウジツ</t>
    </rPh>
    <rPh sb="2" eb="4">
      <t>ロウドウ</t>
    </rPh>
    <rPh sb="4" eb="6">
      <t>テアテ</t>
    </rPh>
    <rPh sb="9" eb="11">
      <t>ジカン</t>
    </rPh>
    <phoneticPr fontId="1"/>
  </si>
  <si>
    <t>時間</t>
    <rPh sb="0" eb="2">
      <t>ジカン</t>
    </rPh>
    <phoneticPr fontId="1"/>
  </si>
  <si>
    <t>時間外労働
（期間中）</t>
    <rPh sb="0" eb="2">
      <t>ジカン</t>
    </rPh>
    <rPh sb="2" eb="3">
      <t>ガイ</t>
    </rPh>
    <rPh sb="3" eb="5">
      <t>ロウドウ</t>
    </rPh>
    <rPh sb="7" eb="10">
      <t>キカンチュウ</t>
    </rPh>
    <phoneticPr fontId="1"/>
  </si>
  <si>
    <t>休日労働
（期間中）</t>
    <rPh sb="0" eb="2">
      <t>キュウジツ</t>
    </rPh>
    <rPh sb="2" eb="4">
      <t>ロウドウ</t>
    </rPh>
    <rPh sb="6" eb="9">
      <t>キカンチュウ</t>
    </rPh>
    <phoneticPr fontId="1"/>
  </si>
  <si>
    <t>月</t>
    <rPh sb="0" eb="1">
      <t>ツキ</t>
    </rPh>
    <phoneticPr fontId="1"/>
  </si>
  <si>
    <t>Ｊ</t>
    <phoneticPr fontId="1"/>
  </si>
  <si>
    <t>月日</t>
    <rPh sb="0" eb="2">
      <t>ツキヒ</t>
    </rPh>
    <phoneticPr fontId="1"/>
  </si>
  <si>
    <t>有</t>
    <rPh sb="0" eb="1">
      <t>アリ</t>
    </rPh>
    <phoneticPr fontId="1"/>
  </si>
  <si>
    <t>無</t>
    <rPh sb="0" eb="1">
      <t>ナ</t>
    </rPh>
    <phoneticPr fontId="1"/>
  </si>
  <si>
    <t>計</t>
    <rPh sb="0" eb="1">
      <t>ケイ</t>
    </rPh>
    <phoneticPr fontId="1"/>
  </si>
  <si>
    <t>N</t>
    <phoneticPr fontId="1"/>
  </si>
  <si>
    <t>補助所要額
（M*3/4）</t>
    <rPh sb="0" eb="2">
      <t>ホジョ</t>
    </rPh>
    <rPh sb="2" eb="4">
      <t>ショヨウ</t>
    </rPh>
    <rPh sb="4" eb="5">
      <t>ガク</t>
    </rPh>
    <phoneticPr fontId="1"/>
  </si>
  <si>
    <t>選定額
(CとＬの
少ない方）</t>
    <rPh sb="0" eb="2">
      <t>センテイ</t>
    </rPh>
    <rPh sb="2" eb="3">
      <t>ガク</t>
    </rPh>
    <phoneticPr fontId="1"/>
  </si>
  <si>
    <t>基礎額</t>
    <rPh sb="0" eb="2">
      <t>キソ</t>
    </rPh>
    <rPh sb="2" eb="3">
      <t>ガク</t>
    </rPh>
    <phoneticPr fontId="1"/>
  </si>
  <si>
    <t>１　青色のセルに入力すること。ピンク色の欄には入力しないこと。</t>
    <rPh sb="2" eb="4">
      <t>アオイロ</t>
    </rPh>
    <rPh sb="18" eb="19">
      <t>イロ</t>
    </rPh>
    <rPh sb="20" eb="21">
      <t>ラン</t>
    </rPh>
    <rPh sb="23" eb="25">
      <t>ニュウリョク</t>
    </rPh>
    <phoneticPr fontId="1"/>
  </si>
  <si>
    <t>２　数値を入れた場合は、セル横の積算内訳を入力すること</t>
    <rPh sb="2" eb="4">
      <t>スウチ</t>
    </rPh>
    <rPh sb="5" eb="6">
      <t>イ</t>
    </rPh>
    <rPh sb="8" eb="10">
      <t>バアイ</t>
    </rPh>
    <rPh sb="14" eb="15">
      <t>ヨコ</t>
    </rPh>
    <rPh sb="16" eb="18">
      <t>セキサン</t>
    </rPh>
    <rPh sb="18" eb="20">
      <t>ウチワケ</t>
    </rPh>
    <rPh sb="21" eb="23">
      <t>ニュウリョク</t>
    </rPh>
    <phoneticPr fontId="1"/>
  </si>
  <si>
    <t>別紙１</t>
    <rPh sb="0" eb="2">
      <t>ベッシ</t>
    </rPh>
    <phoneticPr fontId="1"/>
  </si>
  <si>
    <t>別紙２－１</t>
    <rPh sb="0" eb="2">
      <t>ベッシ</t>
    </rPh>
    <phoneticPr fontId="1"/>
  </si>
  <si>
    <t>別紙２‐３</t>
    <rPh sb="0" eb="2">
      <t>ベッシ</t>
    </rPh>
    <phoneticPr fontId="1"/>
  </si>
  <si>
    <t>別紙２-２</t>
    <rPh sb="0" eb="2">
      <t>ベッシ</t>
    </rPh>
    <phoneticPr fontId="9"/>
  </si>
  <si>
    <t>別紙３</t>
    <rPh sb="0" eb="2">
      <t>ベッシ</t>
    </rPh>
    <phoneticPr fontId="13"/>
  </si>
  <si>
    <t>要件</t>
    <rPh sb="0" eb="2">
      <t>ヨウケン</t>
    </rPh>
    <phoneticPr fontId="13"/>
  </si>
  <si>
    <t>在籍型出向である</t>
    <rPh sb="0" eb="2">
      <t>ザイセキ</t>
    </rPh>
    <rPh sb="2" eb="3">
      <t>ガタ</t>
    </rPh>
    <rPh sb="3" eb="5">
      <t>シュッコウ</t>
    </rPh>
    <phoneticPr fontId="1"/>
  </si>
  <si>
    <t>労使間の協定が締結されており、出向する看護職員本人の同意を得ている</t>
    <rPh sb="0" eb="3">
      <t>ロウシカン</t>
    </rPh>
    <rPh sb="4" eb="6">
      <t>キョウテイ</t>
    </rPh>
    <rPh sb="7" eb="9">
      <t>テイケツ</t>
    </rPh>
    <rPh sb="15" eb="17">
      <t>シュッコウ</t>
    </rPh>
    <rPh sb="19" eb="21">
      <t>カンゴ</t>
    </rPh>
    <rPh sb="21" eb="23">
      <t>ショクイン</t>
    </rPh>
    <rPh sb="23" eb="25">
      <t>ホンニン</t>
    </rPh>
    <rPh sb="26" eb="28">
      <t>ドウイ</t>
    </rPh>
    <rPh sb="29" eb="30">
      <t>エ</t>
    </rPh>
    <phoneticPr fontId="1"/>
  </si>
  <si>
    <t>出向元事業主と出向先事業主との間で出向契約が締結されている</t>
    <rPh sb="0" eb="2">
      <t>シュッコウ</t>
    </rPh>
    <rPh sb="2" eb="3">
      <t>モト</t>
    </rPh>
    <rPh sb="3" eb="6">
      <t>ジギョウヌシ</t>
    </rPh>
    <rPh sb="7" eb="10">
      <t>シュッコウサキ</t>
    </rPh>
    <rPh sb="10" eb="13">
      <t>ジギョウヌシ</t>
    </rPh>
    <rPh sb="15" eb="16">
      <t>アイダ</t>
    </rPh>
    <rPh sb="17" eb="19">
      <t>シュッコウ</t>
    </rPh>
    <rPh sb="19" eb="21">
      <t>ケイヤク</t>
    </rPh>
    <rPh sb="22" eb="24">
      <t>テイケツ</t>
    </rPh>
    <phoneticPr fontId="1"/>
  </si>
  <si>
    <t>出向元事業主と出向先事業主が、資本的、経済的、組織的関連性等からみて、独立性がある</t>
    <rPh sb="0" eb="2">
      <t>シュッコウ</t>
    </rPh>
    <rPh sb="2" eb="3">
      <t>モト</t>
    </rPh>
    <rPh sb="3" eb="6">
      <t>ジギョウヌシ</t>
    </rPh>
    <rPh sb="7" eb="10">
      <t>シュッコウサキ</t>
    </rPh>
    <rPh sb="10" eb="13">
      <t>ジギョウヌシ</t>
    </rPh>
    <rPh sb="15" eb="18">
      <t>シホンテキ</t>
    </rPh>
    <rPh sb="19" eb="22">
      <t>ケイザイテキ</t>
    </rPh>
    <rPh sb="23" eb="26">
      <t>ソシキテキ</t>
    </rPh>
    <rPh sb="26" eb="29">
      <t>カンレンセイ</t>
    </rPh>
    <rPh sb="29" eb="30">
      <t>トウ</t>
    </rPh>
    <rPh sb="35" eb="37">
      <t>ドクリツ</t>
    </rPh>
    <rPh sb="37" eb="38">
      <t>セイ</t>
    </rPh>
    <phoneticPr fontId="1"/>
  </si>
  <si>
    <t>出向先で勤務する日数が40日／年以上である</t>
    <rPh sb="0" eb="2">
      <t>シュッコウ</t>
    </rPh>
    <rPh sb="2" eb="3">
      <t>サキ</t>
    </rPh>
    <rPh sb="4" eb="6">
      <t>キンム</t>
    </rPh>
    <rPh sb="8" eb="10">
      <t>ニッスウ</t>
    </rPh>
    <rPh sb="13" eb="14">
      <t>ニチ</t>
    </rPh>
    <rPh sb="15" eb="16">
      <t>ネン</t>
    </rPh>
    <rPh sb="16" eb="18">
      <t>イジョウ</t>
    </rPh>
    <phoneticPr fontId="1"/>
  </si>
  <si>
    <t>本年度以前における本補助金の受給実績が３回未満である</t>
    <rPh sb="0" eb="3">
      <t>ホンネンド</t>
    </rPh>
    <rPh sb="3" eb="5">
      <t>イゼン</t>
    </rPh>
    <rPh sb="9" eb="10">
      <t>ホン</t>
    </rPh>
    <rPh sb="10" eb="13">
      <t>ホジョキン</t>
    </rPh>
    <rPh sb="14" eb="16">
      <t>ジュキュウ</t>
    </rPh>
    <rPh sb="16" eb="18">
      <t>ジッセキ</t>
    </rPh>
    <rPh sb="20" eb="21">
      <t>カイ</t>
    </rPh>
    <rPh sb="21" eb="23">
      <t>ミマン</t>
    </rPh>
    <phoneticPr fontId="1"/>
  </si>
  <si>
    <t>（１）補助要件の確認</t>
    <rPh sb="3" eb="5">
      <t>ホジョ</t>
    </rPh>
    <rPh sb="5" eb="7">
      <t>ヨウケン</t>
    </rPh>
    <rPh sb="8" eb="10">
      <t>カクニン</t>
    </rPh>
    <phoneticPr fontId="13"/>
  </si>
  <si>
    <t>出向先
負担割合</t>
    <rPh sb="0" eb="3">
      <t>シュッコウサキ</t>
    </rPh>
    <rPh sb="4" eb="6">
      <t>フタン</t>
    </rPh>
    <rPh sb="6" eb="8">
      <t>ワリアイ</t>
    </rPh>
    <phoneticPr fontId="1"/>
  </si>
  <si>
    <t>施設名：</t>
    <rPh sb="0" eb="2">
      <t>シセツ</t>
    </rPh>
    <rPh sb="2" eb="3">
      <t>メイ</t>
    </rPh>
    <phoneticPr fontId="1"/>
  </si>
  <si>
    <t>　</t>
    <phoneticPr fontId="1"/>
  </si>
  <si>
    <t>算定額
(DとFの
少ない方）</t>
    <rPh sb="0" eb="2">
      <t>サンテイ</t>
    </rPh>
    <rPh sb="2" eb="3">
      <t>ガク</t>
    </rPh>
    <phoneticPr fontId="1"/>
  </si>
  <si>
    <t>算定額計
(G+Ｋ）</t>
    <rPh sb="0" eb="2">
      <t>サンテイ</t>
    </rPh>
    <rPh sb="2" eb="3">
      <t>ガク</t>
    </rPh>
    <rPh sb="3" eb="4">
      <t>ケイ</t>
    </rPh>
    <phoneticPr fontId="1"/>
  </si>
  <si>
    <t>〇</t>
    <phoneticPr fontId="1"/>
  </si>
  <si>
    <t>×</t>
    <phoneticPr fontId="1"/>
  </si>
  <si>
    <t>基本給
・諸手当
（月額）</t>
    <rPh sb="0" eb="2">
      <t>キホン</t>
    </rPh>
    <rPh sb="2" eb="3">
      <t>キュウ</t>
    </rPh>
    <rPh sb="5" eb="8">
      <t>ショテアテ</t>
    </rPh>
    <rPh sb="10" eb="12">
      <t>ゲツガク</t>
    </rPh>
    <phoneticPr fontId="1"/>
  </si>
  <si>
    <t>令和７年度かながわ地域看護師養成事業　基礎経費支出予定算定額</t>
    <rPh sb="19" eb="21">
      <t>キソ</t>
    </rPh>
    <rPh sb="21" eb="23">
      <t>ケイヒ</t>
    </rPh>
    <rPh sb="23" eb="25">
      <t>シシュツ</t>
    </rPh>
    <rPh sb="25" eb="27">
      <t>ヨテイ</t>
    </rPh>
    <rPh sb="27" eb="29">
      <t>サンテイ</t>
    </rPh>
    <rPh sb="29" eb="30">
      <t>ガク</t>
    </rPh>
    <phoneticPr fontId="10"/>
  </si>
  <si>
    <t>令和７年度かながわ地域看護師養成事業看護師等派遣経費算定額</t>
    <rPh sb="24" eb="26">
      <t>ケイヒ</t>
    </rPh>
    <rPh sb="26" eb="28">
      <t>サンテイ</t>
    </rPh>
    <rPh sb="28" eb="29">
      <t>ガク</t>
    </rPh>
    <phoneticPr fontId="13"/>
  </si>
  <si>
    <t>令和７年度かながわ地域看護師養成事業　補助要件・成果指標等</t>
    <rPh sb="19" eb="21">
      <t>ホジョ</t>
    </rPh>
    <rPh sb="21" eb="23">
      <t>ヨウケン</t>
    </rPh>
    <rPh sb="24" eb="26">
      <t>セイカ</t>
    </rPh>
    <rPh sb="26" eb="28">
      <t>シヒョウ</t>
    </rPh>
    <rPh sb="28" eb="29">
      <t>トウ</t>
    </rPh>
    <phoneticPr fontId="13"/>
  </si>
  <si>
    <t>令和6年度（１年間）</t>
    <rPh sb="0" eb="2">
      <t>レイワ</t>
    </rPh>
    <rPh sb="3" eb="4">
      <t>ネン</t>
    </rPh>
    <rPh sb="4" eb="5">
      <t>ド</t>
    </rPh>
    <rPh sb="7" eb="9">
      <t>ネンカン</t>
    </rPh>
    <phoneticPr fontId="1"/>
  </si>
  <si>
    <t>その他（　　　　　　　　　　　　　　　　　）</t>
    <rPh sb="2" eb="3">
      <t>タ</t>
    </rPh>
    <phoneticPr fontId="1"/>
  </si>
  <si>
    <t>２　看護師等派遣経費（詳細は別紙２－３のとおり）</t>
    <rPh sb="11" eb="13">
      <t>ショウサイ</t>
    </rPh>
    <rPh sb="14" eb="16">
      <t>ベッシ</t>
    </rPh>
    <phoneticPr fontId="1"/>
  </si>
  <si>
    <t>出向者</t>
    <rPh sb="0" eb="2">
      <t>シュッコウ</t>
    </rPh>
    <rPh sb="2" eb="3">
      <t>シャ</t>
    </rPh>
    <phoneticPr fontId="1"/>
  </si>
  <si>
    <t>R</t>
    <phoneticPr fontId="1"/>
  </si>
  <si>
    <t>S</t>
    <phoneticPr fontId="1"/>
  </si>
  <si>
    <t>出向先
算定額</t>
    <rPh sb="0" eb="2">
      <t>シュッコウ</t>
    </rPh>
    <rPh sb="2" eb="3">
      <t>サキ</t>
    </rPh>
    <rPh sb="4" eb="6">
      <t>サンテイ</t>
    </rPh>
    <rPh sb="6" eb="7">
      <t>ガク</t>
    </rPh>
    <phoneticPr fontId="1"/>
  </si>
  <si>
    <t>「かながわ地域看護師養成ガイド」を用いて送り出された出向看護職員を受け入れる事業主である</t>
    <rPh sb="5" eb="7">
      <t>チイキ</t>
    </rPh>
    <rPh sb="7" eb="10">
      <t>カンゴシ</t>
    </rPh>
    <rPh sb="10" eb="12">
      <t>ヨウセイ</t>
    </rPh>
    <rPh sb="17" eb="18">
      <t>モチ</t>
    </rPh>
    <rPh sb="20" eb="21">
      <t>オク</t>
    </rPh>
    <rPh sb="22" eb="23">
      <t>ダ</t>
    </rPh>
    <rPh sb="26" eb="28">
      <t>シュッコウ</t>
    </rPh>
    <rPh sb="28" eb="30">
      <t>カンゴ</t>
    </rPh>
    <rPh sb="30" eb="32">
      <t>ショクイン</t>
    </rPh>
    <rPh sb="33" eb="34">
      <t>ウ</t>
    </rPh>
    <rPh sb="35" eb="36">
      <t>イ</t>
    </rPh>
    <rPh sb="38" eb="41">
      <t>ジギョウヌシ</t>
    </rPh>
    <phoneticPr fontId="1"/>
  </si>
  <si>
    <t>患者満足度等調査の「看護に関する項目」における満足度（出向前後の比較）</t>
    <rPh sb="0" eb="2">
      <t>カンジャ</t>
    </rPh>
    <rPh sb="2" eb="5">
      <t>マンゾクド</t>
    </rPh>
    <rPh sb="5" eb="6">
      <t>トウ</t>
    </rPh>
    <rPh sb="6" eb="8">
      <t>チョウサ</t>
    </rPh>
    <rPh sb="10" eb="12">
      <t>カンゴ</t>
    </rPh>
    <rPh sb="13" eb="14">
      <t>カン</t>
    </rPh>
    <rPh sb="16" eb="18">
      <t>コウモク</t>
    </rPh>
    <rPh sb="23" eb="26">
      <t>マンゾクド</t>
    </rPh>
    <rPh sb="27" eb="29">
      <t>シュッコウ</t>
    </rPh>
    <rPh sb="29" eb="31">
      <t>ゼンゴ</t>
    </rPh>
    <rPh sb="32" eb="34">
      <t>ヒカク</t>
    </rPh>
    <phoneticPr fontId="1"/>
  </si>
  <si>
    <t>現状
（令和6年度）</t>
    <rPh sb="0" eb="2">
      <t>ゲンジョウ</t>
    </rPh>
    <rPh sb="4" eb="6">
      <t>レイワ</t>
    </rPh>
    <rPh sb="7" eb="8">
      <t>ネン</t>
    </rPh>
    <rPh sb="8" eb="9">
      <t>ド</t>
    </rPh>
    <phoneticPr fontId="1"/>
  </si>
  <si>
    <t>目標
（令和7年度）</t>
    <rPh sb="0" eb="2">
      <t>モクヒョウ</t>
    </rPh>
    <rPh sb="4" eb="6">
      <t>レイワ</t>
    </rPh>
    <rPh sb="7" eb="8">
      <t>ネン</t>
    </rPh>
    <rPh sb="8" eb="9">
      <t>ド</t>
    </rPh>
    <phoneticPr fontId="1"/>
  </si>
  <si>
    <t>（様式１付表）</t>
    <rPh sb="1" eb="3">
      <t>ヨウシキ</t>
    </rPh>
    <rPh sb="4" eb="6">
      <t>フヒョウ</t>
    </rPh>
    <phoneticPr fontId="10"/>
  </si>
  <si>
    <t>役員等氏名一覧表</t>
    <rPh sb="0" eb="2">
      <t>ヤクイン</t>
    </rPh>
    <rPh sb="2" eb="3">
      <t>トウ</t>
    </rPh>
    <rPh sb="3" eb="5">
      <t>シメイ</t>
    </rPh>
    <rPh sb="5" eb="7">
      <t>イチラン</t>
    </rPh>
    <rPh sb="7" eb="8">
      <t>ヒョウ</t>
    </rPh>
    <phoneticPr fontId="10"/>
  </si>
  <si>
    <t>№</t>
    <phoneticPr fontId="30"/>
  </si>
  <si>
    <t>役職名</t>
    <rPh sb="0" eb="3">
      <t>ヤクショクメイ</t>
    </rPh>
    <phoneticPr fontId="10"/>
  </si>
  <si>
    <t>氏 名</t>
    <rPh sb="0" eb="1">
      <t>シ</t>
    </rPh>
    <rPh sb="2" eb="3">
      <t>メイ</t>
    </rPh>
    <phoneticPr fontId="10"/>
  </si>
  <si>
    <t>生年月日
(大正T,昭和S,平成H)</t>
    <phoneticPr fontId="30"/>
  </si>
  <si>
    <t>性別
(M･F)</t>
    <rPh sb="0" eb="2">
      <t>セイベツ</t>
    </rPh>
    <phoneticPr fontId="10"/>
  </si>
  <si>
    <t>住    所</t>
    <rPh sb="0" eb="1">
      <t>ジュウ</t>
    </rPh>
    <rPh sb="5" eb="6">
      <t>ショ</t>
    </rPh>
    <phoneticPr fontId="10"/>
  </si>
  <si>
    <t>ｶﾅ</t>
    <phoneticPr fontId="30"/>
  </si>
  <si>
    <t>漢字</t>
    <rPh sb="0" eb="2">
      <t>カンジ</t>
    </rPh>
    <phoneticPr fontId="30"/>
  </si>
  <si>
    <t>元号</t>
    <rPh sb="0" eb="2">
      <t>ゲンゴウ</t>
    </rPh>
    <phoneticPr fontId="30"/>
  </si>
  <si>
    <t>年</t>
    <rPh sb="0" eb="1">
      <t>ネン</t>
    </rPh>
    <phoneticPr fontId="30"/>
  </si>
  <si>
    <t>月</t>
    <rPh sb="0" eb="1">
      <t>ツキ</t>
    </rPh>
    <phoneticPr fontId="30"/>
  </si>
  <si>
    <t>日</t>
    <rPh sb="0" eb="1">
      <t>ヒ</t>
    </rPh>
    <phoneticPr fontId="30"/>
  </si>
  <si>
    <t>令和７年　月　日現在</t>
    <rPh sb="0" eb="2">
      <t>レイワ</t>
    </rPh>
    <rPh sb="5" eb="6">
      <t>ガツ</t>
    </rPh>
    <phoneticPr fontId="46"/>
  </si>
  <si>
    <t>記載された全ての者は、申請者、代表者又は役員に暴力団員がいないことを確認するため、</t>
    <phoneticPr fontId="46"/>
  </si>
  <si>
    <t>本様式に記載された情報を神奈川県警察本部に照会することについて、同意しております。</t>
  </si>
  <si>
    <r>
      <t>法人（団体）名　　</t>
    </r>
    <r>
      <rPr>
        <sz val="11"/>
        <color theme="1"/>
        <rFont val="ＭＳ Ｐゴシック"/>
        <family val="2"/>
        <scheme val="minor"/>
      </rPr>
      <t>　　　　　　　</t>
    </r>
    <phoneticPr fontId="46"/>
  </si>
  <si>
    <r>
      <t>代表者氏名　</t>
    </r>
    <r>
      <rPr>
        <sz val="11"/>
        <color theme="1"/>
        <rFont val="ＭＳ Ｐゴシック"/>
        <family val="2"/>
        <scheme val="minor"/>
      </rPr>
      <t>　　　　　　　　　</t>
    </r>
    <phoneticPr fontId="46"/>
  </si>
  <si>
    <t>（注）</t>
    <phoneticPr fontId="46"/>
  </si>
  <si>
    <t>(1) 補助事業者が個人の場合、申請者について記載</t>
  </si>
  <si>
    <t>(2) 補助事業者が法人の場合、代表者及び全ての役員について記載</t>
  </si>
  <si>
    <t>(3) 補助事業者が法人格を持たない団体の場合、当該団体の代表者について記載</t>
  </si>
  <si>
    <t>（別紙５）</t>
    <rPh sb="1" eb="3">
      <t>ベッシ</t>
    </rPh>
    <phoneticPr fontId="46"/>
  </si>
  <si>
    <t>口座振込申出書</t>
    <rPh sb="0" eb="2">
      <t>コウザ</t>
    </rPh>
    <rPh sb="2" eb="4">
      <t>フリコ</t>
    </rPh>
    <rPh sb="4" eb="7">
      <t>モウシデショ</t>
    </rPh>
    <phoneticPr fontId="13"/>
  </si>
  <si>
    <t>金融機関名</t>
    <rPh sb="0" eb="2">
      <t>キンユウ</t>
    </rPh>
    <rPh sb="2" eb="4">
      <t>キカン</t>
    </rPh>
    <rPh sb="4" eb="5">
      <t>メイ</t>
    </rPh>
    <phoneticPr fontId="13"/>
  </si>
  <si>
    <t>銀行・信用金庫・信用組合</t>
    <rPh sb="0" eb="2">
      <t>ギンコウ</t>
    </rPh>
    <rPh sb="3" eb="5">
      <t>シンヨウ</t>
    </rPh>
    <rPh sb="5" eb="7">
      <t>キンコ</t>
    </rPh>
    <rPh sb="8" eb="10">
      <t>シンヨウ</t>
    </rPh>
    <rPh sb="10" eb="12">
      <t>クミアイ</t>
    </rPh>
    <phoneticPr fontId="13"/>
  </si>
  <si>
    <t>本店・支店</t>
    <rPh sb="0" eb="2">
      <t>ホンテン</t>
    </rPh>
    <rPh sb="3" eb="5">
      <t>シテン</t>
    </rPh>
    <phoneticPr fontId="13"/>
  </si>
  <si>
    <t>口座種類</t>
    <rPh sb="0" eb="2">
      <t>コウザ</t>
    </rPh>
    <rPh sb="2" eb="4">
      <t>シュルイ</t>
    </rPh>
    <phoneticPr fontId="13"/>
  </si>
  <si>
    <t>普通　・　当座</t>
    <rPh sb="0" eb="2">
      <t>フツウ</t>
    </rPh>
    <rPh sb="5" eb="7">
      <t>トウザ</t>
    </rPh>
    <phoneticPr fontId="13"/>
  </si>
  <si>
    <t>口座番号</t>
    <rPh sb="0" eb="2">
      <t>コウザ</t>
    </rPh>
    <rPh sb="2" eb="4">
      <t>バンゴウ</t>
    </rPh>
    <phoneticPr fontId="13"/>
  </si>
  <si>
    <t>フリガナ</t>
    <phoneticPr fontId="13"/>
  </si>
  <si>
    <t>口座名義人</t>
    <rPh sb="0" eb="2">
      <t>コウザ</t>
    </rPh>
    <rPh sb="2" eb="5">
      <t>メイギニン</t>
    </rPh>
    <phoneticPr fontId="1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</si>
  <si>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3"/>
  </si>
  <si>
    <t>令和　　年　　月　　日</t>
    <rPh sb="0" eb="2">
      <t>レイワ</t>
    </rPh>
    <rPh sb="4" eb="5">
      <t>ネン</t>
    </rPh>
    <rPh sb="7" eb="8">
      <t>ガツ</t>
    </rPh>
    <rPh sb="10" eb="11">
      <t>ニチ</t>
    </rPh>
    <phoneticPr fontId="13"/>
  </si>
  <si>
    <t>神奈川県知事　殿</t>
    <rPh sb="0" eb="4">
      <t>カナガワケン</t>
    </rPh>
    <rPh sb="4" eb="6">
      <t>チジ</t>
    </rPh>
    <rPh sb="7" eb="8">
      <t>ドノ</t>
    </rPh>
    <phoneticPr fontId="13"/>
  </si>
  <si>
    <t>郵便番号</t>
    <rPh sb="0" eb="2">
      <t>ユウビン</t>
    </rPh>
    <rPh sb="2" eb="4">
      <t>バンゴウ</t>
    </rPh>
    <phoneticPr fontId="13"/>
  </si>
  <si>
    <t>住所</t>
    <rPh sb="0" eb="2">
      <t>ジュウショ</t>
    </rPh>
    <phoneticPr fontId="13"/>
  </si>
  <si>
    <t>法人名</t>
    <rPh sb="0" eb="2">
      <t>ホウジン</t>
    </rPh>
    <rPh sb="2" eb="3">
      <t>メイ</t>
    </rPh>
    <phoneticPr fontId="13"/>
  </si>
  <si>
    <t>代表者の職名及び氏名</t>
    <rPh sb="0" eb="3">
      <t>ダイヒョウシャ</t>
    </rPh>
    <rPh sb="4" eb="5">
      <t>ショク</t>
    </rPh>
    <rPh sb="5" eb="6">
      <t>メイ</t>
    </rPh>
    <rPh sb="6" eb="7">
      <t>オヨ</t>
    </rPh>
    <rPh sb="8" eb="10">
      <t>シメイ</t>
    </rPh>
    <phoneticPr fontId="13"/>
  </si>
  <si>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13"/>
  </si>
  <si>
    <t>かながわ地域看護師養成事業補助</t>
    <rPh sb="4" eb="11">
      <t>チイキカンゴシヨウセイ</t>
    </rPh>
    <rPh sb="11" eb="13">
      <t>ジギョウ</t>
    </rPh>
    <rPh sb="13" eb="15">
      <t>ホジョ</t>
    </rPh>
    <phoneticPr fontId="30"/>
  </si>
  <si>
    <t>（単位：円）</t>
    <rPh sb="1" eb="3">
      <t>タンイ</t>
    </rPh>
    <rPh sb="4" eb="5">
      <t>エン</t>
    </rPh>
    <phoneticPr fontId="13"/>
  </si>
  <si>
    <t>歳入（収入）</t>
    <rPh sb="0" eb="2">
      <t>サイニュウ</t>
    </rPh>
    <rPh sb="3" eb="5">
      <t>シュウニュウ</t>
    </rPh>
    <phoneticPr fontId="13"/>
  </si>
  <si>
    <t>歳出(支出）</t>
    <rPh sb="0" eb="2">
      <t>サイシュツ</t>
    </rPh>
    <rPh sb="3" eb="5">
      <t>シシュツ</t>
    </rPh>
    <phoneticPr fontId="13"/>
  </si>
  <si>
    <t>科目</t>
    <rPh sb="0" eb="2">
      <t>カモク</t>
    </rPh>
    <phoneticPr fontId="13"/>
  </si>
  <si>
    <t>金額</t>
    <rPh sb="0" eb="2">
      <t>キンガク</t>
    </rPh>
    <phoneticPr fontId="13"/>
  </si>
  <si>
    <t>科目</t>
    <rPh sb="0" eb="2">
      <t>カモク</t>
    </rPh>
    <phoneticPr fontId="30"/>
  </si>
  <si>
    <t>県補助金（補助所要額）</t>
    <rPh sb="0" eb="1">
      <t>ケン</t>
    </rPh>
    <rPh sb="1" eb="4">
      <t>ホジョキン</t>
    </rPh>
    <rPh sb="5" eb="7">
      <t>ホジョ</t>
    </rPh>
    <rPh sb="7" eb="9">
      <t>ショヨウ</t>
    </rPh>
    <rPh sb="9" eb="10">
      <t>ガク</t>
    </rPh>
    <phoneticPr fontId="13"/>
  </si>
  <si>
    <t>基礎経費</t>
    <rPh sb="0" eb="2">
      <t>キソ</t>
    </rPh>
    <rPh sb="2" eb="4">
      <t>ケイヒ</t>
    </rPh>
    <phoneticPr fontId="1"/>
  </si>
  <si>
    <t>自己資金</t>
    <rPh sb="0" eb="2">
      <t>ジコ</t>
    </rPh>
    <rPh sb="2" eb="4">
      <t>シキン</t>
    </rPh>
    <phoneticPr fontId="13"/>
  </si>
  <si>
    <t>看護師等派遣経費</t>
    <rPh sb="0" eb="3">
      <t>カンゴシ</t>
    </rPh>
    <rPh sb="3" eb="4">
      <t>トウ</t>
    </rPh>
    <rPh sb="4" eb="6">
      <t>ハケン</t>
    </rPh>
    <rPh sb="6" eb="8">
      <t>ケイヒ</t>
    </rPh>
    <phoneticPr fontId="1"/>
  </si>
  <si>
    <t>計</t>
    <rPh sb="0" eb="1">
      <t>ケイ</t>
    </rPh>
    <phoneticPr fontId="13"/>
  </si>
  <si>
    <t>令和　年　月　日</t>
    <rPh sb="5" eb="6">
      <t>ガツ</t>
    </rPh>
    <rPh sb="7" eb="8">
      <t>ニチ</t>
    </rPh>
    <phoneticPr fontId="13"/>
  </si>
  <si>
    <t>原本と相違ないことを証明する。</t>
    <rPh sb="0" eb="2">
      <t>ゲンポン</t>
    </rPh>
    <rPh sb="3" eb="5">
      <t>ソウイ</t>
    </rPh>
    <rPh sb="10" eb="12">
      <t>ショウメイ</t>
    </rPh>
    <phoneticPr fontId="13"/>
  </si>
  <si>
    <t>寄付金</t>
    <rPh sb="0" eb="3">
      <t>キフキン</t>
    </rPh>
    <phoneticPr fontId="46"/>
  </si>
  <si>
    <t>２　  出向元の「出向直前の給与等・諸手当単価」については、出向元事業者に確認の上、入力すること</t>
    <rPh sb="4" eb="6">
      <t>シュッコウ</t>
    </rPh>
    <rPh sb="6" eb="7">
      <t>モト</t>
    </rPh>
    <rPh sb="9" eb="11">
      <t>シュッコウ</t>
    </rPh>
    <rPh sb="11" eb="13">
      <t>チョクゼン</t>
    </rPh>
    <rPh sb="14" eb="16">
      <t>キュウヨ</t>
    </rPh>
    <rPh sb="16" eb="17">
      <t>トウ</t>
    </rPh>
    <rPh sb="18" eb="21">
      <t>ショテアテ</t>
    </rPh>
    <rPh sb="21" eb="23">
      <t>タンカ</t>
    </rPh>
    <rPh sb="30" eb="32">
      <t>シュッコウ</t>
    </rPh>
    <rPh sb="32" eb="33">
      <t>モト</t>
    </rPh>
    <rPh sb="33" eb="36">
      <t>ジギョウシャ</t>
    </rPh>
    <rPh sb="37" eb="39">
      <t>カクニン</t>
    </rPh>
    <rPh sb="40" eb="41">
      <t>ウエ</t>
    </rPh>
    <rPh sb="42" eb="44">
      <t>ニュウリョク</t>
    </rPh>
    <phoneticPr fontId="1"/>
  </si>
  <si>
    <t>３　  「出向者を出向先で受け入れた場合の給与・諸手当想定単価」については、給与体系表などといった客観的にわかる根拠資料を必ず提出すること</t>
    <rPh sb="38" eb="40">
      <t>キュウヨ</t>
    </rPh>
    <rPh sb="40" eb="42">
      <t>タイケイ</t>
    </rPh>
    <rPh sb="42" eb="43">
      <t>ヒョウ</t>
    </rPh>
    <rPh sb="49" eb="52">
      <t>キャッカンテキ</t>
    </rPh>
    <rPh sb="56" eb="58">
      <t>コンキョ</t>
    </rPh>
    <rPh sb="58" eb="60">
      <t>シリョウ</t>
    </rPh>
    <rPh sb="61" eb="62">
      <t>カナラ</t>
    </rPh>
    <rPh sb="63" eb="65">
      <t>テイシュツ</t>
    </rPh>
    <phoneticPr fontId="1"/>
  </si>
  <si>
    <t>出向期間中の労働時間等</t>
    <rPh sb="0" eb="2">
      <t>シュッコウ</t>
    </rPh>
    <rPh sb="2" eb="5">
      <t>キカンチュウ</t>
    </rPh>
    <rPh sb="6" eb="8">
      <t>ロウドウ</t>
    </rPh>
    <rPh sb="8" eb="10">
      <t>ジカン</t>
    </rPh>
    <rPh sb="10" eb="11">
      <t>トウ</t>
    </rPh>
    <phoneticPr fontId="1"/>
  </si>
  <si>
    <t>出向直前の給与・諸手当単価等
（出向元）</t>
    <rPh sb="0" eb="2">
      <t>シュッコウ</t>
    </rPh>
    <rPh sb="2" eb="4">
      <t>チョクゼン</t>
    </rPh>
    <rPh sb="5" eb="7">
      <t>キュウヨ</t>
    </rPh>
    <rPh sb="8" eb="11">
      <t>ショテアテ</t>
    </rPh>
    <rPh sb="11" eb="13">
      <t>タンカ</t>
    </rPh>
    <rPh sb="13" eb="14">
      <t>トウ</t>
    </rPh>
    <rPh sb="16" eb="18">
      <t>シュッコウ</t>
    </rPh>
    <rPh sb="18" eb="19">
      <t>モト</t>
    </rPh>
    <phoneticPr fontId="1"/>
  </si>
  <si>
    <t>出向直前1か月の所定労働日数</t>
    <rPh sb="0" eb="2">
      <t>シュッコウ</t>
    </rPh>
    <rPh sb="2" eb="4">
      <t>チョクゼン</t>
    </rPh>
    <rPh sb="6" eb="7">
      <t>ゲツ</t>
    </rPh>
    <rPh sb="8" eb="10">
      <t>ショテイ</t>
    </rPh>
    <rPh sb="10" eb="12">
      <t>ロウドウ</t>
    </rPh>
    <rPh sb="12" eb="14">
      <t>ニッスウ</t>
    </rPh>
    <phoneticPr fontId="1"/>
  </si>
  <si>
    <t>日</t>
    <rPh sb="0" eb="1">
      <t>ヒ</t>
    </rPh>
    <phoneticPr fontId="1"/>
  </si>
  <si>
    <t>F</t>
    <phoneticPr fontId="1"/>
  </si>
  <si>
    <t>A</t>
    <phoneticPr fontId="1"/>
  </si>
  <si>
    <t>P=2300</t>
    <phoneticPr fontId="1"/>
  </si>
  <si>
    <t>Q=MIN(O,P)*E</t>
    <phoneticPr fontId="1"/>
  </si>
  <si>
    <t xml:space="preserve">
出向における給与差額
（1日当たり）</t>
    <rPh sb="1" eb="3">
      <t>シュッコウ</t>
    </rPh>
    <rPh sb="7" eb="9">
      <t>キュウヨ</t>
    </rPh>
    <rPh sb="9" eb="11">
      <t>サガク</t>
    </rPh>
    <rPh sb="14" eb="15">
      <t>ニチ</t>
    </rPh>
    <rPh sb="15" eb="16">
      <t>ア</t>
    </rPh>
    <phoneticPr fontId="1"/>
  </si>
  <si>
    <t>O=|(J-G)+(K-H)*M+(L-I)*N)|/F</t>
    <phoneticPr fontId="1"/>
  </si>
  <si>
    <t>令和７年度かながわ地域看護師養成事業　事業計画書（出向元事業主）</t>
    <rPh sb="0" eb="2">
      <t>レイワ</t>
    </rPh>
    <rPh sb="3" eb="4">
      <t>ネン</t>
    </rPh>
    <rPh sb="4" eb="5">
      <t>ド</t>
    </rPh>
    <rPh sb="19" eb="21">
      <t>ジギョウ</t>
    </rPh>
    <rPh sb="21" eb="23">
      <t>ケイカク</t>
    </rPh>
    <rPh sb="23" eb="24">
      <t>ショ</t>
    </rPh>
    <rPh sb="25" eb="27">
      <t>シュッコウ</t>
    </rPh>
    <rPh sb="27" eb="28">
      <t>モト</t>
    </rPh>
    <rPh sb="28" eb="30">
      <t>ジギョウ</t>
    </rPh>
    <rPh sb="30" eb="31">
      <t>ヌシ</t>
    </rPh>
    <phoneticPr fontId="13"/>
  </si>
  <si>
    <t>令和７年度かながわ地域看護師養成事業　所要額調書（出向元事業主）</t>
    <rPh sb="0" eb="2">
      <t>レイワ</t>
    </rPh>
    <rPh sb="3" eb="4">
      <t>ネン</t>
    </rPh>
    <rPh sb="4" eb="5">
      <t>ド</t>
    </rPh>
    <rPh sb="19" eb="21">
      <t>ショヨウ</t>
    </rPh>
    <rPh sb="21" eb="22">
      <t>ガク</t>
    </rPh>
    <rPh sb="22" eb="24">
      <t>チョウショ</t>
    </rPh>
    <rPh sb="27" eb="28">
      <t>モト</t>
    </rPh>
    <phoneticPr fontId="1"/>
  </si>
  <si>
    <t>T=Q*R</t>
    <phoneticPr fontId="1"/>
  </si>
  <si>
    <t>（２）出向成果・課題の共有方法（予定）</t>
    <rPh sb="3" eb="5">
      <t>シュッコウ</t>
    </rPh>
    <rPh sb="5" eb="7">
      <t>セイカ</t>
    </rPh>
    <rPh sb="8" eb="10">
      <t>カダイ</t>
    </rPh>
    <rPh sb="11" eb="13">
      <t>キョウユウ</t>
    </rPh>
    <phoneticPr fontId="13"/>
  </si>
  <si>
    <t>（３）出向先施設との連携体制に係る変化（期待する効果）</t>
    <rPh sb="3" eb="5">
      <t>シュッコウ</t>
    </rPh>
    <rPh sb="5" eb="6">
      <t>サキ</t>
    </rPh>
    <rPh sb="6" eb="8">
      <t>シセツ</t>
    </rPh>
    <rPh sb="10" eb="12">
      <t>レンケイ</t>
    </rPh>
    <rPh sb="12" eb="14">
      <t>タイセイ</t>
    </rPh>
    <rPh sb="15" eb="16">
      <t>カカ</t>
    </rPh>
    <rPh sb="17" eb="19">
      <t>ヘンカ</t>
    </rPh>
    <rPh sb="20" eb="22">
      <t>キタイ</t>
    </rPh>
    <rPh sb="24" eb="26">
      <t>コウカ</t>
    </rPh>
    <phoneticPr fontId="1"/>
  </si>
  <si>
    <t>（４）成果指標（定量指標）</t>
    <rPh sb="3" eb="5">
      <t>セイカ</t>
    </rPh>
    <rPh sb="5" eb="7">
      <t>シヒョウ</t>
    </rPh>
    <rPh sb="8" eb="10">
      <t>テイリョウ</t>
    </rPh>
    <rPh sb="10" eb="12">
      <t>シヒョウ</t>
    </rPh>
    <phoneticPr fontId="13"/>
  </si>
  <si>
    <t>院内職員への出向内容共有率（出向後に出向者が行う報告会への参加、報告書の情報共有等）</t>
    <rPh sb="0" eb="2">
      <t>インナイ</t>
    </rPh>
    <rPh sb="2" eb="4">
      <t>ショクイン</t>
    </rPh>
    <rPh sb="6" eb="8">
      <t>シュッコウ</t>
    </rPh>
    <rPh sb="8" eb="10">
      <t>ナイヨウ</t>
    </rPh>
    <rPh sb="10" eb="12">
      <t>キョウユウ</t>
    </rPh>
    <rPh sb="12" eb="13">
      <t>リツ</t>
    </rPh>
    <rPh sb="14" eb="16">
      <t>シュッコウ</t>
    </rPh>
    <rPh sb="16" eb="17">
      <t>ゴ</t>
    </rPh>
    <rPh sb="18" eb="21">
      <t>シュッコウシャ</t>
    </rPh>
    <rPh sb="22" eb="23">
      <t>オコナ</t>
    </rPh>
    <rPh sb="24" eb="27">
      <t>ホウコクカイ</t>
    </rPh>
    <rPh sb="29" eb="31">
      <t>サンカ</t>
    </rPh>
    <rPh sb="32" eb="35">
      <t>ホウコクショ</t>
    </rPh>
    <rPh sb="36" eb="38">
      <t>ジョウホウ</t>
    </rPh>
    <rPh sb="38" eb="40">
      <t>キョウユウ</t>
    </rPh>
    <rPh sb="40" eb="41">
      <t>トウ</t>
    </rPh>
    <phoneticPr fontId="1"/>
  </si>
  <si>
    <t>（５）平均在院日数（令和６年度）</t>
    <rPh sb="3" eb="5">
      <t>ヘイキン</t>
    </rPh>
    <rPh sb="5" eb="7">
      <t>ザイイン</t>
    </rPh>
    <rPh sb="7" eb="9">
      <t>ニッスウ</t>
    </rPh>
    <rPh sb="10" eb="12">
      <t>レイワ</t>
    </rPh>
    <rPh sb="13" eb="14">
      <t>ネン</t>
    </rPh>
    <rPh sb="14" eb="15">
      <t>ド</t>
    </rPh>
    <phoneticPr fontId="13"/>
  </si>
  <si>
    <t>出向者が出向後に勤務する病棟の平均在院日数</t>
    <rPh sb="0" eb="3">
      <t>シュッコウシャ</t>
    </rPh>
    <rPh sb="4" eb="6">
      <t>シュッコウ</t>
    </rPh>
    <rPh sb="6" eb="7">
      <t>ゴ</t>
    </rPh>
    <rPh sb="8" eb="10">
      <t>キンム</t>
    </rPh>
    <rPh sb="12" eb="14">
      <t>ビョウトウ</t>
    </rPh>
    <rPh sb="15" eb="17">
      <t>ヘイキン</t>
    </rPh>
    <rPh sb="17" eb="19">
      <t>ザイイン</t>
    </rPh>
    <rPh sb="19" eb="21">
      <t>ニッスウ</t>
    </rPh>
    <phoneticPr fontId="1"/>
  </si>
  <si>
    <t>ＡＢＣ病院</t>
    <rPh sb="3" eb="5">
      <t>ビョウイン</t>
    </rPh>
    <phoneticPr fontId="1"/>
  </si>
  <si>
    <t>事務担当　2,000円／時間×90時間＝180,000円</t>
    <rPh sb="0" eb="2">
      <t>ジム</t>
    </rPh>
    <rPh sb="2" eb="4">
      <t>タントウ</t>
    </rPh>
    <rPh sb="10" eb="11">
      <t>エン</t>
    </rPh>
    <rPh sb="12" eb="14">
      <t>ジカン</t>
    </rPh>
    <rPh sb="17" eb="19">
      <t>ジカン</t>
    </rPh>
    <rPh sb="27" eb="28">
      <t>エン</t>
    </rPh>
    <phoneticPr fontId="1"/>
  </si>
  <si>
    <t>経理担当　2,000円／時間×30時間＝60,000円</t>
    <rPh sb="0" eb="2">
      <t>ケイリ</t>
    </rPh>
    <rPh sb="2" eb="4">
      <t>タントウ</t>
    </rPh>
    <rPh sb="10" eb="11">
      <t>エン</t>
    </rPh>
    <rPh sb="12" eb="14">
      <t>ジカン</t>
    </rPh>
    <rPh sb="17" eb="19">
      <t>ジカン</t>
    </rPh>
    <rPh sb="26" eb="27">
      <t>エン</t>
    </rPh>
    <phoneticPr fontId="1"/>
  </si>
  <si>
    <t>事務担当（時間外）　3,000円／時間×10時間＝30,000円</t>
    <rPh sb="0" eb="2">
      <t>ジム</t>
    </rPh>
    <rPh sb="2" eb="4">
      <t>タントウ</t>
    </rPh>
    <rPh sb="5" eb="7">
      <t>ジカン</t>
    </rPh>
    <rPh sb="7" eb="8">
      <t>ガイ</t>
    </rPh>
    <rPh sb="15" eb="16">
      <t>エン</t>
    </rPh>
    <rPh sb="17" eb="19">
      <t>ジカン</t>
    </rPh>
    <rPh sb="22" eb="24">
      <t>ジカン</t>
    </rPh>
    <rPh sb="31" eb="32">
      <t>エン</t>
    </rPh>
    <phoneticPr fontId="1"/>
  </si>
  <si>
    <t>看護師長　2,500円／時間×50時間＝125,000円</t>
    <rPh sb="0" eb="4">
      <t>カンゴシチョウ</t>
    </rPh>
    <rPh sb="6" eb="11">
      <t>５００エン</t>
    </rPh>
    <rPh sb="12" eb="14">
      <t>ジカン</t>
    </rPh>
    <rPh sb="17" eb="19">
      <t>ジカン</t>
    </rPh>
    <rPh sb="27" eb="28">
      <t>エン</t>
    </rPh>
    <phoneticPr fontId="1"/>
  </si>
  <si>
    <t>時間外勤務　3,500円×10時間＝35,000円</t>
    <rPh sb="0" eb="2">
      <t>ジカン</t>
    </rPh>
    <rPh sb="2" eb="3">
      <t>ガイ</t>
    </rPh>
    <rPh sb="3" eb="5">
      <t>キンム</t>
    </rPh>
    <rPh sb="11" eb="12">
      <t>エン</t>
    </rPh>
    <rPh sb="15" eb="17">
      <t>ジカン</t>
    </rPh>
    <rPh sb="24" eb="25">
      <t>エン</t>
    </rPh>
    <phoneticPr fontId="1"/>
  </si>
  <si>
    <t>出向中の面談（回／四半期）7回×500円=3,500円</t>
    <rPh sb="0" eb="3">
      <t>シュッコウチュウ</t>
    </rPh>
    <rPh sb="4" eb="6">
      <t>メンダン</t>
    </rPh>
    <rPh sb="7" eb="8">
      <t>カイ</t>
    </rPh>
    <rPh sb="9" eb="12">
      <t>シハンキ</t>
    </rPh>
    <rPh sb="14" eb="15">
      <t>カイ</t>
    </rPh>
    <rPh sb="19" eb="20">
      <t>エン</t>
    </rPh>
    <rPh sb="26" eb="27">
      <t>エン</t>
    </rPh>
    <phoneticPr fontId="1"/>
  </si>
  <si>
    <t>説明資料等再生紙代　1,000枚×1円＝1,000円</t>
    <rPh sb="0" eb="2">
      <t>セツメイ</t>
    </rPh>
    <rPh sb="2" eb="4">
      <t>シリョウ</t>
    </rPh>
    <rPh sb="4" eb="5">
      <t>トウ</t>
    </rPh>
    <rPh sb="5" eb="8">
      <t>サイセイシ</t>
    </rPh>
    <rPh sb="8" eb="9">
      <t>ダイ</t>
    </rPh>
    <rPh sb="15" eb="16">
      <t>マイ</t>
    </rPh>
    <rPh sb="18" eb="19">
      <t>エン</t>
    </rPh>
    <rPh sb="25" eb="26">
      <t>エン</t>
    </rPh>
    <phoneticPr fontId="1"/>
  </si>
  <si>
    <t>出向先関連書　5,000円×2冊＝10,000円</t>
    <rPh sb="0" eb="3">
      <t>シュッコウサキ</t>
    </rPh>
    <rPh sb="3" eb="5">
      <t>カンレン</t>
    </rPh>
    <rPh sb="5" eb="6">
      <t>ショ</t>
    </rPh>
    <rPh sb="12" eb="13">
      <t>エン</t>
    </rPh>
    <rPh sb="15" eb="16">
      <t>サツ</t>
    </rPh>
    <rPh sb="23" eb="24">
      <t>エン</t>
    </rPh>
    <phoneticPr fontId="1"/>
  </si>
  <si>
    <t>切手代　200円×5枚＝1,000円</t>
    <rPh sb="0" eb="2">
      <t>キッテ</t>
    </rPh>
    <rPh sb="2" eb="3">
      <t>ダイ</t>
    </rPh>
    <rPh sb="7" eb="8">
      <t>エン</t>
    </rPh>
    <rPh sb="10" eb="11">
      <t>マイ</t>
    </rPh>
    <rPh sb="17" eb="18">
      <t>エン</t>
    </rPh>
    <phoneticPr fontId="1"/>
  </si>
  <si>
    <t>社会保険労務士相談　10,000円×6回×1/2＝30,000円</t>
    <rPh sb="0" eb="2">
      <t>シャカイ</t>
    </rPh>
    <rPh sb="2" eb="4">
      <t>ホケン</t>
    </rPh>
    <rPh sb="4" eb="7">
      <t>ロウムシ</t>
    </rPh>
    <rPh sb="7" eb="9">
      <t>ソウダン</t>
    </rPh>
    <rPh sb="16" eb="17">
      <t>エン</t>
    </rPh>
    <rPh sb="19" eb="20">
      <t>カイ</t>
    </rPh>
    <rPh sb="31" eb="32">
      <t>エン</t>
    </rPh>
    <phoneticPr fontId="1"/>
  </si>
  <si>
    <t>※出向先と折半（1/2負担）</t>
    <rPh sb="1" eb="3">
      <t>シュッコウ</t>
    </rPh>
    <rPh sb="3" eb="4">
      <t>サキ</t>
    </rPh>
    <rPh sb="5" eb="7">
      <t>セッパン</t>
    </rPh>
    <rPh sb="11" eb="13">
      <t>フタン</t>
    </rPh>
    <phoneticPr fontId="1"/>
  </si>
  <si>
    <t>出向先物品等使用・賃借料　50,000円×2か所×1/2＝50,000円</t>
    <rPh sb="0" eb="3">
      <t>シュッコウサキ</t>
    </rPh>
    <rPh sb="3" eb="5">
      <t>ブッピン</t>
    </rPh>
    <rPh sb="5" eb="6">
      <t>トウ</t>
    </rPh>
    <rPh sb="6" eb="8">
      <t>シヨウ</t>
    </rPh>
    <rPh sb="9" eb="12">
      <t>チンシャクリョウ</t>
    </rPh>
    <rPh sb="19" eb="20">
      <t>エン</t>
    </rPh>
    <rPh sb="23" eb="24">
      <t>ショ</t>
    </rPh>
    <rPh sb="35" eb="36">
      <t>エン</t>
    </rPh>
    <phoneticPr fontId="1"/>
  </si>
  <si>
    <t>出向先備品購入費　80,000円×1式×2か所×1/2＝80,000円</t>
    <rPh sb="0" eb="3">
      <t>シュッコウサキ</t>
    </rPh>
    <rPh sb="3" eb="5">
      <t>ビヒン</t>
    </rPh>
    <rPh sb="5" eb="7">
      <t>コウニュウ</t>
    </rPh>
    <rPh sb="7" eb="8">
      <t>ヒ</t>
    </rPh>
    <rPh sb="15" eb="16">
      <t>エン</t>
    </rPh>
    <rPh sb="18" eb="19">
      <t>シキ</t>
    </rPh>
    <rPh sb="22" eb="23">
      <t>ショ</t>
    </rPh>
    <rPh sb="34" eb="35">
      <t>エン</t>
    </rPh>
    <phoneticPr fontId="1"/>
  </si>
  <si>
    <t>神奈川　太郎</t>
    <rPh sb="0" eb="3">
      <t>カナガワ</t>
    </rPh>
    <rPh sb="4" eb="6">
      <t>タロウ</t>
    </rPh>
    <phoneticPr fontId="1"/>
  </si>
  <si>
    <t>横浜　花子</t>
    <rPh sb="0" eb="2">
      <t>ヨコハマ</t>
    </rPh>
    <rPh sb="3" eb="5">
      <t>ハナコ</t>
    </rPh>
    <phoneticPr fontId="1"/>
  </si>
  <si>
    <t>出向者を出向先で受け入れた場合の給与・諸手当想定単価（出向先）</t>
    <phoneticPr fontId="1"/>
  </si>
  <si>
    <t>〇</t>
  </si>
  <si>
    <t>出向後、院内での出向報告会を２回開催予定。
報告会以降、個別勉強会を適宜開催予定。</t>
    <rPh sb="0" eb="2">
      <t>シュッコウ</t>
    </rPh>
    <rPh sb="2" eb="3">
      <t>ゴ</t>
    </rPh>
    <rPh sb="4" eb="6">
      <t>インナイ</t>
    </rPh>
    <rPh sb="8" eb="10">
      <t>シュッコウ</t>
    </rPh>
    <rPh sb="10" eb="13">
      <t>ホウコクカイ</t>
    </rPh>
    <rPh sb="15" eb="16">
      <t>カイ</t>
    </rPh>
    <rPh sb="16" eb="18">
      <t>カイサイ</t>
    </rPh>
    <rPh sb="18" eb="20">
      <t>ヨテイ</t>
    </rPh>
    <rPh sb="22" eb="25">
      <t>ホウコクカイ</t>
    </rPh>
    <rPh sb="25" eb="27">
      <t>イコウ</t>
    </rPh>
    <rPh sb="28" eb="30">
      <t>コベツ</t>
    </rPh>
    <rPh sb="30" eb="33">
      <t>ベンキョウカイ</t>
    </rPh>
    <rPh sb="34" eb="36">
      <t>テキギ</t>
    </rPh>
    <rPh sb="36" eb="38">
      <t>カイサイ</t>
    </rPh>
    <rPh sb="38" eb="40">
      <t>ヨテイ</t>
    </rPh>
    <phoneticPr fontId="1"/>
  </si>
  <si>
    <t>出向後、出向先との勉強会を年２回実施し、継続的な相互連携を図る予定</t>
    <rPh sb="0" eb="2">
      <t>シュッコウ</t>
    </rPh>
    <rPh sb="2" eb="3">
      <t>ゴ</t>
    </rPh>
    <rPh sb="4" eb="7">
      <t>シュッコウサキ</t>
    </rPh>
    <rPh sb="9" eb="12">
      <t>ベンキョウカイ</t>
    </rPh>
    <rPh sb="13" eb="14">
      <t>ネン</t>
    </rPh>
    <rPh sb="15" eb="16">
      <t>カイ</t>
    </rPh>
    <rPh sb="16" eb="18">
      <t>ジッシ</t>
    </rPh>
    <rPh sb="20" eb="22">
      <t>ケイゾク</t>
    </rPh>
    <rPh sb="22" eb="23">
      <t>テキ</t>
    </rPh>
    <rPh sb="24" eb="26">
      <t>ソウゴ</t>
    </rPh>
    <rPh sb="26" eb="28">
      <t>レンケイ</t>
    </rPh>
    <rPh sb="29" eb="30">
      <t>ハカ</t>
    </rPh>
    <rPh sb="31" eb="33">
      <t>ヨテイ</t>
    </rPh>
    <phoneticPr fontId="1"/>
  </si>
  <si>
    <t>4.2点（５点中）</t>
    <rPh sb="3" eb="4">
      <t>テン</t>
    </rPh>
    <rPh sb="6" eb="7">
      <t>テン</t>
    </rPh>
    <rPh sb="7" eb="8">
      <t>チュウ</t>
    </rPh>
    <phoneticPr fontId="1"/>
  </si>
  <si>
    <t>4.5点（５点中）</t>
    <rPh sb="3" eb="4">
      <t>テン</t>
    </rPh>
    <rPh sb="6" eb="7">
      <t>テン</t>
    </rPh>
    <rPh sb="7" eb="8">
      <t>チュウ</t>
    </rPh>
    <phoneticPr fontId="1"/>
  </si>
  <si>
    <t>―</t>
    <phoneticPr fontId="1"/>
  </si>
  <si>
    <t>平均在院日数（病院全体）</t>
    <rPh sb="0" eb="2">
      <t>ヘイキン</t>
    </rPh>
    <rPh sb="2" eb="4">
      <t>ザイイン</t>
    </rPh>
    <rPh sb="4" eb="6">
      <t>ニッスウ</t>
    </rPh>
    <rPh sb="7" eb="9">
      <t>ビョウイン</t>
    </rPh>
    <rPh sb="9" eb="11">
      <t>ゼンタイ</t>
    </rPh>
    <phoneticPr fontId="1"/>
  </si>
  <si>
    <t>5.5日</t>
    <rPh sb="3" eb="4">
      <t>ニチ</t>
    </rPh>
    <phoneticPr fontId="1"/>
  </si>
  <si>
    <t>5.7日</t>
    <rPh sb="3" eb="4">
      <t>ニチ</t>
    </rPh>
    <phoneticPr fontId="1"/>
  </si>
  <si>
    <r>
      <t>所在地　　　</t>
    </r>
    <r>
      <rPr>
        <sz val="12"/>
        <color rgb="FFFF0000"/>
        <rFont val="ＭＳ 明朝"/>
        <family val="1"/>
        <charset val="128"/>
      </rPr>
      <t>○○市○○町○丁目○番○号</t>
    </r>
    <rPh sb="0" eb="3">
      <t>ショザイチ</t>
    </rPh>
    <rPh sb="8" eb="9">
      <t>シ</t>
    </rPh>
    <rPh sb="11" eb="12">
      <t>チョウ</t>
    </rPh>
    <rPh sb="13" eb="14">
      <t>チョウ</t>
    </rPh>
    <rPh sb="14" eb="15">
      <t>メ</t>
    </rPh>
    <rPh sb="16" eb="17">
      <t>バン</t>
    </rPh>
    <rPh sb="18" eb="19">
      <t>ゴウ</t>
    </rPh>
    <phoneticPr fontId="9"/>
  </si>
  <si>
    <r>
      <t>団体名　　　</t>
    </r>
    <r>
      <rPr>
        <sz val="12"/>
        <color rgb="FFFF0000"/>
        <rFont val="ＭＳ 明朝"/>
        <family val="1"/>
        <charset val="128"/>
      </rPr>
      <t>○○病院</t>
    </r>
    <rPh sb="0" eb="2">
      <t>ダンタイ</t>
    </rPh>
    <rPh sb="2" eb="3">
      <t>メイ</t>
    </rPh>
    <rPh sb="8" eb="10">
      <t>ビョウイン</t>
    </rPh>
    <phoneticPr fontId="9"/>
  </si>
  <si>
    <r>
      <t>代表者名　　</t>
    </r>
    <r>
      <rPr>
        <sz val="12"/>
        <color rgb="FFFF0000"/>
        <rFont val="ＭＳ 明朝"/>
        <family val="1"/>
        <charset val="128"/>
      </rPr>
      <t>会長　神奈川　太郎</t>
    </r>
    <rPh sb="0" eb="3">
      <t>ダイヒョウシャ</t>
    </rPh>
    <rPh sb="3" eb="4">
      <t>メイ</t>
    </rPh>
    <rPh sb="6" eb="8">
      <t>カイチョウ</t>
    </rPh>
    <rPh sb="9" eb="12">
      <t>カナガワ</t>
    </rPh>
    <rPh sb="13" eb="15">
      <t>タロウ</t>
    </rPh>
    <phoneticPr fontId="9"/>
  </si>
  <si>
    <t>●●</t>
    <phoneticPr fontId="1"/>
  </si>
  <si>
    <t>▲▲駅前</t>
    <rPh sb="2" eb="4">
      <t>エキマエ</t>
    </rPh>
    <phoneticPr fontId="1"/>
  </si>
  <si>
    <t>1</t>
    <phoneticPr fontId="1"/>
  </si>
  <si>
    <t>2</t>
    <phoneticPr fontId="1"/>
  </si>
  <si>
    <t>3</t>
    <phoneticPr fontId="1"/>
  </si>
  <si>
    <t>4</t>
    <phoneticPr fontId="1"/>
  </si>
  <si>
    <t>5</t>
    <phoneticPr fontId="1"/>
  </si>
  <si>
    <t>6</t>
    <phoneticPr fontId="1"/>
  </si>
  <si>
    <t>7</t>
    <phoneticPr fontId="1"/>
  </si>
  <si>
    <t>イリョウホウジンマルマルカイ　マルヤママルミ</t>
    <phoneticPr fontId="13"/>
  </si>
  <si>
    <t>医療法人○○会　○山 ○美</t>
    <phoneticPr fontId="13"/>
  </si>
  <si>
    <t>000-0000</t>
    <phoneticPr fontId="1"/>
  </si>
  <si>
    <t>○○市○○町○丁目○番○号</t>
    <phoneticPr fontId="1"/>
  </si>
  <si>
    <t>○○病院</t>
    <phoneticPr fontId="1"/>
  </si>
  <si>
    <t>会長　神奈川　太郎</t>
    <phoneticPr fontId="1"/>
  </si>
  <si>
    <t>理事長</t>
    <rPh sb="0" eb="3">
      <t>リジチョウ</t>
    </rPh>
    <phoneticPr fontId="46"/>
  </si>
  <si>
    <t>ｶﾅｶﾞﾜ ﾀﾛｳ</t>
  </si>
  <si>
    <t>神奈川　太郎</t>
    <rPh sb="0" eb="3">
      <t>カナガワ</t>
    </rPh>
    <rPh sb="4" eb="6">
      <t>タロウ</t>
    </rPh>
    <phoneticPr fontId="46"/>
  </si>
  <si>
    <t>S</t>
  </si>
  <si>
    <t>M</t>
  </si>
  <si>
    <t>神奈川県横浜市中区日本大通１</t>
    <rPh sb="0" eb="4">
      <t>カナガワケン</t>
    </rPh>
    <rPh sb="4" eb="7">
      <t>ヨコハマシ</t>
    </rPh>
    <rPh sb="7" eb="9">
      <t>ナカク</t>
    </rPh>
    <rPh sb="9" eb="11">
      <t>ニホン</t>
    </rPh>
    <rPh sb="11" eb="12">
      <t>オオ</t>
    </rPh>
    <rPh sb="12" eb="13">
      <t>トオ</t>
    </rPh>
    <phoneticPr fontId="46"/>
  </si>
  <si>
    <t>理事</t>
    <rPh sb="0" eb="2">
      <t>リジ</t>
    </rPh>
    <phoneticPr fontId="46"/>
  </si>
  <si>
    <t>ｹﾝﾁｮｳ ﾊﾅｺ</t>
    <phoneticPr fontId="46"/>
  </si>
  <si>
    <t>県庁　花子</t>
    <rPh sb="0" eb="1">
      <t>ケン</t>
    </rPh>
    <rPh sb="1" eb="2">
      <t>チョウ</t>
    </rPh>
    <rPh sb="3" eb="5">
      <t>ハナコ</t>
    </rPh>
    <phoneticPr fontId="46"/>
  </si>
  <si>
    <t>S</t>
    <phoneticPr fontId="46"/>
  </si>
  <si>
    <t>F</t>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</si>
</sst>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_);[Red]\(0\)"/>
    <numFmt numFmtId="179" formatCode="[$-411]ggge&quot;年&quot;m&quot;月&quot;d&quot;日&quot;;@"/>
    <numFmt numFmtId="180" formatCode="#,##0_ "/>
  </numFmts>
  <fonts count="56">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i/>
      <sz val="20"/>
      <name val="ＭＳ 明朝"/>
      <family val="1"/>
      <charset val="128"/>
    </font>
    <font>
      <sz val="12"/>
      <name val="ＭＳ 明朝"/>
      <family val="1"/>
      <charset val="128"/>
    </font>
    <font>
      <sz val="6"/>
      <name val="ＭＳ 明朝"/>
      <family val="1"/>
      <charset val="128"/>
    </font>
    <font>
      <sz val="10.5"/>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8"/>
      <name val="HGPｺﾞｼｯｸE"/>
      <family val="3"/>
      <charset val="128"/>
    </font>
    <font>
      <sz val="13"/>
      <name val="HGPｺﾞｼｯｸE"/>
      <family val="3"/>
      <charset val="128"/>
    </font>
    <font>
      <b/>
      <sz val="10.5"/>
      <name val="ＭＳ 明朝"/>
      <family val="1"/>
      <charset val="128"/>
    </font>
    <font>
      <sz val="12"/>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ajor"/>
    </font>
    <font>
      <sz val="14"/>
      <name val="ＭＳ Ｐゴシック"/>
      <family val="3"/>
      <charset val="128"/>
      <scheme val="minor"/>
    </font>
    <font>
      <sz val="12"/>
      <color rgb="FFFF0000"/>
      <name val="HGPｺﾞｼｯｸE"/>
      <family val="3"/>
      <charset val="128"/>
    </font>
    <font>
      <sz val="16"/>
      <name val="ＭＳ Ｐゴシック"/>
      <family val="3"/>
      <charset val="128"/>
      <scheme val="minor"/>
    </font>
    <font>
      <sz val="12"/>
      <color theme="1"/>
      <name val="ＭＳ 明朝"/>
      <family val="1"/>
      <charset val="128"/>
    </font>
    <font>
      <sz val="10"/>
      <name val="ＭＳ 明朝"/>
      <family val="1"/>
      <charset val="128"/>
    </font>
    <font>
      <sz val="9"/>
      <name val="ＭＳ Ｐゴシック"/>
      <family val="2"/>
      <scheme val="minor"/>
    </font>
    <font>
      <sz val="11"/>
      <name val="ＭＳ Ｐゴシック"/>
      <family val="2"/>
      <scheme val="minor"/>
    </font>
    <font>
      <sz val="8"/>
      <name val="ＭＳ 明朝"/>
      <family val="1"/>
      <charset val="128"/>
    </font>
    <font>
      <sz val="14"/>
      <name val="ＭＳ 明朝"/>
      <family val="1"/>
      <charset val="128"/>
    </font>
    <font>
      <sz val="18"/>
      <name val="ＭＳ 明朝"/>
      <family val="1"/>
      <charset val="128"/>
    </font>
    <font>
      <sz val="18"/>
      <name val="ＭＳ Ｐゴシック"/>
      <family val="2"/>
      <charset val="128"/>
      <scheme val="minor"/>
    </font>
    <font>
      <sz val="11"/>
      <name val="ＭＳ Ｐゴシック"/>
      <family val="2"/>
      <charset val="128"/>
      <scheme val="minor"/>
    </font>
    <font>
      <sz val="10"/>
      <color theme="1"/>
      <name val="ＭＳ 明朝"/>
      <family val="1"/>
      <charset val="128"/>
    </font>
    <font>
      <sz val="13"/>
      <color theme="1"/>
      <name val="ＭＳ 明朝"/>
      <family val="1"/>
      <charset val="128"/>
    </font>
    <font>
      <sz val="6"/>
      <name val="ＭＳ 明朝"/>
      <family val="2"/>
      <charset val="128"/>
    </font>
    <font>
      <sz val="16"/>
      <name val="ＭＳ 明朝"/>
      <family val="1"/>
      <charset val="128"/>
    </font>
    <font>
      <b/>
      <sz val="9"/>
      <color indexed="81"/>
      <name val="MS P ゴシック"/>
      <family val="3"/>
      <charset val="128"/>
    </font>
    <font>
      <b/>
      <sz val="14"/>
      <color indexed="81"/>
      <name val="MS P ゴシック"/>
      <family val="3"/>
      <charset val="128"/>
    </font>
    <font>
      <b/>
      <sz val="12"/>
      <color indexed="81"/>
      <name val="MS P ゴシック"/>
      <family val="3"/>
      <charset val="128"/>
    </font>
    <font>
      <sz val="12"/>
      <color rgb="FFFF0000"/>
      <name val="ＭＳ 明朝"/>
      <family val="1"/>
      <charset val="128"/>
    </font>
    <font>
      <sz val="14"/>
      <color rgb="FFFF0000"/>
      <name val="HG丸ｺﾞｼｯｸM-PRO"/>
      <family val="3"/>
      <charset val="128"/>
    </font>
    <font>
      <sz val="11"/>
      <color rgb="FFFF0000"/>
      <name val="ＭＳ 明朝"/>
      <family val="1"/>
      <charset val="128"/>
    </font>
    <font>
      <sz val="10"/>
      <color rgb="FFFF0000"/>
      <name val="ＭＳ 明朝"/>
      <family val="1"/>
      <charset val="128"/>
    </font>
    <font>
      <sz val="13"/>
      <color rgb="FFFF0000"/>
      <name val="ＭＳ 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theme="0"/>
        <bgColor indexed="64"/>
      </patternFill>
    </fill>
    <fill>
      <patternFill patternType="solid">
        <fgColor indexed="22"/>
        <bgColor indexed="64"/>
      </patternFill>
    </fill>
    <fill>
      <patternFill patternType="solid">
        <fgColor theme="8" tint="0.79998168889431442"/>
        <bgColor indexed="64"/>
      </patternFill>
    </fill>
    <fill>
      <patternFill patternType="solid">
        <fgColor rgb="FFFFFFCC"/>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ashed">
        <color auto="1"/>
      </bottom>
      <diagonal/>
    </border>
    <border>
      <left/>
      <right/>
      <top style="dashed">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uble">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6" fillId="0" borderId="0"/>
    <xf numFmtId="0" fontId="7" fillId="0" borderId="0">
      <alignment vertical="center"/>
    </xf>
    <xf numFmtId="0" fontId="12" fillId="0" borderId="0">
      <alignment vertical="center"/>
    </xf>
    <xf numFmtId="0" fontId="12" fillId="0" borderId="0">
      <alignment vertical="center"/>
    </xf>
  </cellStyleXfs>
  <cellXfs count="407">
    <xf numFmtId="0" fontId="0" fillId="0" borderId="0" xfId="0"/>
    <xf numFmtId="0" fontId="3" fillId="0" borderId="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2" fillId="0" borderId="14" xfId="2" applyFont="1" applyBorder="1" applyAlignment="1">
      <alignment vertical="center"/>
    </xf>
    <xf numFmtId="0" fontId="12" fillId="0" borderId="0" xfId="2" applyFont="1" applyAlignment="1">
      <alignment vertical="center"/>
    </xf>
    <xf numFmtId="0" fontId="12" fillId="0" borderId="1" xfId="2" applyFont="1" applyBorder="1" applyAlignment="1">
      <alignment horizontal="distributed" vertical="center" justifyLastLine="1"/>
    </xf>
    <xf numFmtId="0" fontId="7" fillId="0" borderId="0" xfId="3" applyFont="1" applyAlignment="1">
      <alignment vertical="center"/>
    </xf>
    <xf numFmtId="176" fontId="0" fillId="0" borderId="0" xfId="2" applyNumberFormat="1" applyFont="1" applyAlignment="1">
      <alignment horizontal="right"/>
    </xf>
    <xf numFmtId="0" fontId="12" fillId="0" borderId="0" xfId="7" applyFont="1">
      <alignment vertical="center"/>
    </xf>
    <xf numFmtId="0" fontId="12" fillId="0" borderId="0" xfId="7" applyFont="1" applyAlignment="1">
      <alignment horizontal="right" vertical="center"/>
    </xf>
    <xf numFmtId="0" fontId="17" fillId="0" borderId="1" xfId="2" applyFont="1" applyBorder="1" applyAlignment="1">
      <alignment horizontal="distributed" vertical="center" justifyLastLine="1"/>
    </xf>
    <xf numFmtId="0" fontId="18" fillId="0" borderId="0" xfId="3" applyFont="1" applyAlignment="1">
      <alignment vertical="center"/>
    </xf>
    <xf numFmtId="0" fontId="12" fillId="0" borderId="0" xfId="7">
      <alignment vertical="center"/>
    </xf>
    <xf numFmtId="0" fontId="12" fillId="0" borderId="0" xfId="7" applyAlignment="1">
      <alignment vertical="center" shrinkToFit="1"/>
    </xf>
    <xf numFmtId="0" fontId="12" fillId="0" borderId="0" xfId="7" applyAlignment="1">
      <alignment horizontal="center"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7" fillId="0" borderId="0" xfId="7" applyFont="1" applyAlignment="1">
      <alignment vertical="center" wrapText="1"/>
    </xf>
    <xf numFmtId="0" fontId="20" fillId="0" borderId="0" xfId="2" applyFont="1"/>
    <xf numFmtId="0" fontId="21" fillId="0" borderId="0" xfId="2" applyFont="1"/>
    <xf numFmtId="0" fontId="22" fillId="0" borderId="0" xfId="2" applyFont="1" applyAlignment="1">
      <alignment vertical="center"/>
    </xf>
    <xf numFmtId="0" fontId="21" fillId="0" borderId="0" xfId="2" applyFont="1" applyAlignment="1">
      <alignment vertical="center"/>
    </xf>
    <xf numFmtId="0" fontId="21" fillId="0" borderId="13" xfId="2" applyFont="1" applyBorder="1"/>
    <xf numFmtId="0" fontId="21" fillId="0" borderId="17" xfId="2" applyFont="1" applyBorder="1"/>
    <xf numFmtId="0" fontId="21" fillId="0" borderId="18" xfId="2" applyFont="1" applyBorder="1"/>
    <xf numFmtId="0" fontId="21" fillId="0" borderId="19" xfId="2" applyFont="1" applyBorder="1"/>
    <xf numFmtId="0" fontId="21" fillId="0" borderId="3" xfId="2" applyFont="1" applyBorder="1"/>
    <xf numFmtId="0" fontId="21" fillId="0" borderId="21" xfId="2" applyFont="1" applyBorder="1" applyAlignment="1">
      <alignment vertical="center"/>
    </xf>
    <xf numFmtId="0" fontId="21" fillId="0" borderId="19" xfId="2" applyFont="1" applyBorder="1" applyAlignment="1">
      <alignment vertical="center"/>
    </xf>
    <xf numFmtId="0" fontId="21" fillId="0" borderId="12" xfId="2" applyFont="1" applyBorder="1"/>
    <xf numFmtId="0" fontId="21" fillId="0" borderId="20" xfId="2" applyFont="1" applyBorder="1"/>
    <xf numFmtId="0" fontId="21" fillId="0" borderId="21" xfId="2" applyFont="1" applyBorder="1"/>
    <xf numFmtId="0" fontId="21" fillId="0" borderId="4" xfId="2" applyFont="1" applyBorder="1"/>
    <xf numFmtId="0" fontId="21" fillId="0" borderId="0" xfId="2" applyFont="1" applyBorder="1"/>
    <xf numFmtId="0" fontId="21" fillId="0" borderId="5" xfId="2" applyFont="1" applyBorder="1"/>
    <xf numFmtId="0" fontId="20" fillId="0" borderId="0" xfId="2" applyFont="1" applyBorder="1"/>
    <xf numFmtId="0" fontId="20" fillId="0" borderId="14" xfId="2" applyFont="1" applyBorder="1"/>
    <xf numFmtId="0" fontId="27" fillId="6" borderId="33" xfId="7" applyFont="1" applyFill="1" applyBorder="1" applyAlignment="1">
      <alignment vertical="center" shrinkToFit="1"/>
    </xf>
    <xf numFmtId="0" fontId="27" fillId="6" borderId="1" xfId="7" applyFont="1" applyFill="1" applyBorder="1" applyAlignment="1">
      <alignment vertical="center" wrapText="1"/>
    </xf>
    <xf numFmtId="0" fontId="27" fillId="6" borderId="1" xfId="7" applyFont="1" applyFill="1" applyBorder="1" applyAlignment="1">
      <alignment vertical="center" shrinkToFit="1"/>
    </xf>
    <xf numFmtId="0" fontId="27" fillId="6" borderId="1" xfId="7" applyFont="1" applyFill="1" applyBorder="1" applyAlignment="1">
      <alignment vertical="center" wrapText="1" shrinkToFit="1"/>
    </xf>
    <xf numFmtId="0" fontId="27" fillId="6" borderId="36" xfId="7" applyFont="1" applyFill="1" applyBorder="1" applyAlignment="1">
      <alignment vertical="center" shrinkToFit="1"/>
    </xf>
    <xf numFmtId="0" fontId="27" fillId="6" borderId="2" xfId="7" applyFont="1" applyFill="1" applyBorder="1">
      <alignment vertical="center"/>
    </xf>
    <xf numFmtId="0" fontId="27" fillId="6" borderId="36" xfId="7" applyFont="1" applyFill="1" applyBorder="1" applyAlignment="1">
      <alignment vertical="center" wrapText="1"/>
    </xf>
    <xf numFmtId="0" fontId="4" fillId="0" borderId="0" xfId="0" applyFont="1" applyBorder="1" applyAlignment="1">
      <alignment vertical="center"/>
    </xf>
    <xf numFmtId="0" fontId="4" fillId="0" borderId="18" xfId="0" applyFont="1" applyBorder="1" applyAlignment="1">
      <alignment horizontal="center" vertical="center"/>
    </xf>
    <xf numFmtId="0" fontId="4" fillId="0" borderId="6" xfId="0" applyFont="1" applyFill="1" applyBorder="1" applyAlignment="1">
      <alignment horizontal="right" vertical="center"/>
    </xf>
    <xf numFmtId="38" fontId="4" fillId="0" borderId="9" xfId="1" applyFont="1" applyFill="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0" xfId="0" applyFont="1" applyFill="1" applyBorder="1" applyAlignment="1">
      <alignment horizontal="right" vertical="center"/>
    </xf>
    <xf numFmtId="177" fontId="4" fillId="0" borderId="0" xfId="1" applyNumberFormat="1" applyFont="1" applyFill="1" applyBorder="1" applyAlignment="1">
      <alignment vertical="center"/>
    </xf>
    <xf numFmtId="177" fontId="4" fillId="2" borderId="0" xfId="0" applyNumberFormat="1" applyFont="1" applyFill="1" applyBorder="1" applyAlignment="1">
      <alignment vertical="center"/>
    </xf>
    <xf numFmtId="0" fontId="4" fillId="0" borderId="18" xfId="0" applyFont="1" applyBorder="1" applyAlignment="1">
      <alignment horizontal="center" vertical="center" wrapText="1"/>
    </xf>
    <xf numFmtId="0" fontId="4" fillId="4" borderId="18" xfId="0" applyFont="1" applyFill="1" applyBorder="1" applyAlignment="1">
      <alignment horizontal="right" vertical="center"/>
    </xf>
    <xf numFmtId="38" fontId="4" fillId="4" borderId="18" xfId="0" applyNumberFormat="1" applyFont="1" applyFill="1" applyBorder="1" applyAlignment="1">
      <alignment vertical="center"/>
    </xf>
    <xf numFmtId="38" fontId="4" fillId="0" borderId="18" xfId="0" applyNumberFormat="1" applyFont="1" applyFill="1" applyBorder="1" applyAlignment="1">
      <alignment vertical="center"/>
    </xf>
    <xf numFmtId="0" fontId="4" fillId="6" borderId="6" xfId="0" applyFont="1" applyFill="1" applyBorder="1" applyAlignment="1">
      <alignment horizontal="right" vertical="center"/>
    </xf>
    <xf numFmtId="38" fontId="4" fillId="0" borderId="9" xfId="0" applyNumberFormat="1" applyFont="1" applyFill="1" applyBorder="1" applyAlignment="1">
      <alignment vertical="center"/>
    </xf>
    <xf numFmtId="0" fontId="27" fillId="0" borderId="0" xfId="7" applyFont="1">
      <alignment vertical="center"/>
    </xf>
    <xf numFmtId="0" fontId="4" fillId="0" borderId="9" xfId="0" applyFont="1" applyFill="1" applyBorder="1" applyAlignment="1">
      <alignment vertical="center"/>
    </xf>
    <xf numFmtId="0" fontId="7" fillId="0" borderId="0" xfId="7" applyFont="1" applyBorder="1" applyAlignment="1">
      <alignment horizontal="center" vertical="center"/>
    </xf>
    <xf numFmtId="177" fontId="12" fillId="0" borderId="0" xfId="7" applyNumberFormat="1" applyFont="1" applyAlignment="1">
      <alignment vertical="center"/>
    </xf>
    <xf numFmtId="177" fontId="12" fillId="0" borderId="0" xfId="7" applyNumberFormat="1" applyFont="1" applyAlignment="1">
      <alignment horizontal="center" vertical="center"/>
    </xf>
    <xf numFmtId="177" fontId="12" fillId="0" borderId="52" xfId="7" applyNumberFormat="1" applyFont="1" applyBorder="1" applyAlignment="1">
      <alignment horizontal="center" vertical="center"/>
    </xf>
    <xf numFmtId="177" fontId="12" fillId="0" borderId="52" xfId="7" applyNumberFormat="1" applyFont="1" applyBorder="1" applyAlignment="1">
      <alignment horizontal="center" vertical="center" wrapText="1" shrinkToFit="1"/>
    </xf>
    <xf numFmtId="177" fontId="12" fillId="0" borderId="52" xfId="7" applyNumberFormat="1" applyFont="1" applyBorder="1" applyAlignment="1">
      <alignment horizontal="center" vertical="center" wrapText="1"/>
    </xf>
    <xf numFmtId="177" fontId="12" fillId="0" borderId="3" xfId="7" applyNumberFormat="1" applyFont="1" applyBorder="1" applyAlignment="1">
      <alignment horizontal="center" vertical="center"/>
    </xf>
    <xf numFmtId="177" fontId="12" fillId="0" borderId="3" xfId="7" applyNumberFormat="1" applyFont="1" applyBorder="1" applyAlignment="1">
      <alignment horizontal="center" vertical="center" wrapText="1" shrinkToFit="1"/>
    </xf>
    <xf numFmtId="177" fontId="12" fillId="0" borderId="3" xfId="7" applyNumberFormat="1" applyFont="1" applyBorder="1" applyAlignment="1">
      <alignment horizontal="center" vertical="center" wrapText="1"/>
    </xf>
    <xf numFmtId="177" fontId="12" fillId="0" borderId="1" xfId="7" applyNumberFormat="1" applyFont="1" applyBorder="1" applyAlignment="1">
      <alignment vertical="center"/>
    </xf>
    <xf numFmtId="177" fontId="12" fillId="0" borderId="50" xfId="7" applyNumberFormat="1" applyFont="1" applyBorder="1" applyAlignment="1">
      <alignment horizontal="center" vertical="center"/>
    </xf>
    <xf numFmtId="177" fontId="12" fillId="0" borderId="3" xfId="7" applyNumberFormat="1" applyFont="1" applyBorder="1" applyAlignment="1">
      <alignment vertical="center"/>
    </xf>
    <xf numFmtId="177" fontId="12" fillId="0" borderId="0" xfId="3" applyNumberFormat="1" applyFont="1" applyAlignment="1">
      <alignment vertical="center"/>
    </xf>
    <xf numFmtId="177" fontId="35" fillId="0" borderId="0" xfId="0" applyNumberFormat="1" applyFont="1" applyAlignment="1">
      <alignment vertical="center"/>
    </xf>
    <xf numFmtId="0" fontId="14" fillId="6" borderId="12" xfId="7" applyFont="1" applyFill="1" applyBorder="1" applyAlignment="1">
      <alignment vertical="center" shrinkToFit="1"/>
    </xf>
    <xf numFmtId="177" fontId="12" fillId="6" borderId="1" xfId="7" applyNumberFormat="1" applyFont="1" applyFill="1" applyBorder="1" applyAlignment="1">
      <alignment vertical="center"/>
    </xf>
    <xf numFmtId="177" fontId="12" fillId="6" borderId="50" xfId="7" applyNumberFormat="1" applyFont="1" applyFill="1" applyBorder="1" applyAlignment="1">
      <alignment vertical="center"/>
    </xf>
    <xf numFmtId="9" fontId="12" fillId="6" borderId="1" xfId="7" applyNumberFormat="1" applyFont="1" applyFill="1" applyBorder="1" applyAlignment="1">
      <alignment vertical="center"/>
    </xf>
    <xf numFmtId="9" fontId="12" fillId="6" borderId="50" xfId="7" applyNumberFormat="1" applyFont="1" applyFill="1" applyBorder="1" applyAlignment="1">
      <alignment vertical="center"/>
    </xf>
    <xf numFmtId="0" fontId="7" fillId="0" borderId="1" xfId="7" applyFont="1" applyFill="1" applyBorder="1" applyAlignment="1">
      <alignment horizontal="center" vertical="center"/>
    </xf>
    <xf numFmtId="177" fontId="36" fillId="0" borderId="51" xfId="7" applyNumberFormat="1" applyFont="1" applyBorder="1" applyAlignment="1">
      <alignment horizontal="center" vertical="center" wrapText="1" shrinkToFit="1"/>
    </xf>
    <xf numFmtId="177" fontId="35" fillId="0" borderId="15" xfId="0" applyNumberFormat="1" applyFont="1" applyBorder="1" applyAlignment="1">
      <alignment vertical="center"/>
    </xf>
    <xf numFmtId="177" fontId="39" fillId="0" borderId="51" xfId="7" applyNumberFormat="1" applyFont="1" applyBorder="1" applyAlignment="1">
      <alignment horizontal="center" vertical="center" wrapText="1" shrinkToFit="1"/>
    </xf>
    <xf numFmtId="0" fontId="7" fillId="6" borderId="1" xfId="7" applyFont="1" applyFill="1" applyBorder="1" applyAlignment="1">
      <alignment horizontal="center" vertical="center"/>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2" applyFont="1" applyAlignment="1">
      <alignment horizontal="center" vertical="center"/>
    </xf>
    <xf numFmtId="177" fontId="12" fillId="0" borderId="1" xfId="7" applyNumberFormat="1" applyFont="1" applyBorder="1" applyAlignment="1">
      <alignment horizontal="center" vertical="center"/>
    </xf>
    <xf numFmtId="0" fontId="37" fillId="6" borderId="1" xfId="0" applyFont="1" applyFill="1" applyBorder="1" applyAlignment="1">
      <alignment vertical="center"/>
    </xf>
    <xf numFmtId="0" fontId="38" fillId="6" borderId="1" xfId="0" applyFont="1" applyFill="1" applyBorder="1" applyAlignment="1">
      <alignment vertical="center"/>
    </xf>
    <xf numFmtId="0" fontId="15" fillId="0" borderId="0" xfId="0" applyFont="1" applyAlignment="1">
      <alignment vertical="center"/>
    </xf>
    <xf numFmtId="0" fontId="5" fillId="0" borderId="0" xfId="0" applyFont="1" applyAlignment="1">
      <alignment horizontal="center" vertical="center"/>
    </xf>
    <xf numFmtId="0" fontId="34" fillId="0" borderId="0" xfId="2" applyFont="1" applyAlignment="1">
      <alignment vertical="center"/>
    </xf>
    <xf numFmtId="0" fontId="7" fillId="0" borderId="0" xfId="2" applyFont="1" applyAlignment="1">
      <alignment vertical="center"/>
    </xf>
    <xf numFmtId="0" fontId="7" fillId="0" borderId="0" xfId="2" applyFont="1" applyAlignment="1">
      <alignment horizontal="right" vertical="center"/>
    </xf>
    <xf numFmtId="0" fontId="12" fillId="0" borderId="0" xfId="2" applyFont="1" applyAlignment="1">
      <alignment horizontal="right" vertical="center"/>
    </xf>
    <xf numFmtId="0" fontId="12" fillId="0" borderId="13" xfId="2" applyFont="1" applyBorder="1" applyAlignment="1">
      <alignment vertical="center"/>
    </xf>
    <xf numFmtId="0" fontId="12" fillId="0" borderId="17" xfId="2" applyFont="1" applyBorder="1" applyAlignment="1">
      <alignment vertical="center"/>
    </xf>
    <xf numFmtId="0" fontId="14" fillId="0" borderId="0" xfId="2" applyFont="1" applyAlignment="1">
      <alignment vertical="center"/>
    </xf>
    <xf numFmtId="0" fontId="14" fillId="0" borderId="18" xfId="2" applyFont="1" applyBorder="1" applyAlignment="1">
      <alignment vertical="center"/>
    </xf>
    <xf numFmtId="0" fontId="14" fillId="0" borderId="19" xfId="2" applyFont="1" applyBorder="1" applyAlignment="1">
      <alignment vertical="center"/>
    </xf>
    <xf numFmtId="49" fontId="14" fillId="6" borderId="12" xfId="2" applyNumberFormat="1" applyFont="1" applyFill="1" applyBorder="1" applyAlignment="1">
      <alignment vertical="center" shrinkToFit="1"/>
    </xf>
    <xf numFmtId="0" fontId="14" fillId="0" borderId="0" xfId="2" applyFont="1" applyBorder="1" applyAlignment="1">
      <alignment vertical="center"/>
    </xf>
    <xf numFmtId="0" fontId="14" fillId="0" borderId="0" xfId="2" applyFont="1" applyBorder="1" applyAlignment="1">
      <alignment horizontal="distributed" vertical="center"/>
    </xf>
    <xf numFmtId="0" fontId="8" fillId="0" borderId="0" xfId="2" applyFont="1" applyAlignment="1">
      <alignment vertical="center"/>
    </xf>
    <xf numFmtId="38" fontId="14" fillId="0" borderId="0" xfId="1" applyFont="1" applyAlignment="1">
      <alignment vertical="center"/>
    </xf>
    <xf numFmtId="38" fontId="14" fillId="0" borderId="18" xfId="1" applyFont="1" applyBorder="1" applyAlignment="1">
      <alignment vertical="center"/>
    </xf>
    <xf numFmtId="38" fontId="14" fillId="0" borderId="0" xfId="1" applyFont="1" applyBorder="1" applyAlignment="1">
      <alignment vertical="center"/>
    </xf>
    <xf numFmtId="38" fontId="14" fillId="0" borderId="0" xfId="1" applyFont="1" applyBorder="1" applyAlignment="1">
      <alignment horizontal="center" vertical="center"/>
    </xf>
    <xf numFmtId="38" fontId="14" fillId="0" borderId="19" xfId="1" applyFont="1" applyBorder="1" applyAlignment="1">
      <alignment vertical="center"/>
    </xf>
    <xf numFmtId="38" fontId="14" fillId="6" borderId="12" xfId="1" applyFont="1" applyFill="1" applyBorder="1" applyAlignment="1">
      <alignment vertical="center" shrinkToFit="1"/>
    </xf>
    <xf numFmtId="38" fontId="12" fillId="0" borderId="0" xfId="1" applyFont="1" applyAlignment="1">
      <alignment vertical="center"/>
    </xf>
    <xf numFmtId="0" fontId="14" fillId="0" borderId="0" xfId="2" applyFont="1" applyBorder="1" applyAlignment="1">
      <alignment horizontal="center" vertical="center"/>
    </xf>
    <xf numFmtId="0" fontId="14" fillId="0" borderId="13" xfId="2" applyFont="1" applyBorder="1" applyAlignment="1">
      <alignment vertical="center"/>
    </xf>
    <xf numFmtId="0" fontId="14" fillId="0" borderId="16" xfId="2" applyFont="1" applyBorder="1" applyAlignment="1">
      <alignment vertical="center"/>
    </xf>
    <xf numFmtId="49" fontId="14" fillId="0" borderId="17" xfId="2" applyNumberFormat="1" applyFont="1" applyBorder="1" applyAlignment="1">
      <alignment vertical="center" shrinkToFit="1"/>
    </xf>
    <xf numFmtId="176" fontId="40" fillId="3" borderId="12" xfId="2" applyNumberFormat="1" applyFont="1" applyFill="1" applyBorder="1" applyAlignment="1">
      <alignment vertical="center"/>
    </xf>
    <xf numFmtId="176" fontId="40" fillId="0" borderId="12" xfId="2" applyNumberFormat="1" applyFont="1" applyBorder="1" applyAlignment="1">
      <alignment vertical="center"/>
    </xf>
    <xf numFmtId="176" fontId="40" fillId="6" borderId="12" xfId="2" applyNumberFormat="1" applyFont="1" applyFill="1" applyBorder="1" applyAlignment="1">
      <alignment vertical="center"/>
    </xf>
    <xf numFmtId="176" fontId="40" fillId="0" borderId="12" xfId="2" applyNumberFormat="1" applyFont="1" applyFill="1" applyBorder="1" applyAlignment="1">
      <alignment vertical="center"/>
    </xf>
    <xf numFmtId="38" fontId="40" fillId="0" borderId="12" xfId="1" applyFont="1" applyBorder="1" applyAlignment="1">
      <alignment vertical="center"/>
    </xf>
    <xf numFmtId="176" fontId="40" fillId="3" borderId="45" xfId="2" applyNumberFormat="1" applyFont="1" applyFill="1" applyBorder="1" applyAlignment="1">
      <alignment vertical="center"/>
    </xf>
    <xf numFmtId="0" fontId="12" fillId="4" borderId="0" xfId="2" applyFont="1" applyFill="1" applyBorder="1" applyAlignment="1">
      <alignment horizontal="center" vertical="center"/>
    </xf>
    <xf numFmtId="177" fontId="13" fillId="0" borderId="3" xfId="7" applyNumberFormat="1" applyFont="1" applyBorder="1" applyAlignment="1">
      <alignment horizontal="center" vertical="center"/>
    </xf>
    <xf numFmtId="177" fontId="12" fillId="0" borderId="2" xfId="7" applyNumberFormat="1" applyFont="1" applyBorder="1" applyAlignment="1">
      <alignment vertical="center"/>
    </xf>
    <xf numFmtId="177" fontId="12" fillId="0" borderId="53" xfId="7" applyNumberFormat="1" applyFont="1" applyBorder="1" applyAlignment="1">
      <alignment vertical="center"/>
    </xf>
    <xf numFmtId="0" fontId="36"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36" fillId="6" borderId="1" xfId="7" applyFont="1" applyFill="1" applyBorder="1" applyAlignment="1">
      <alignment vertical="center"/>
    </xf>
    <xf numFmtId="0" fontId="7" fillId="0" borderId="0" xfId="0" applyFont="1" applyAlignment="1">
      <alignment vertical="center"/>
    </xf>
    <xf numFmtId="0" fontId="41" fillId="0" borderId="0" xfId="0" applyFont="1" applyAlignment="1">
      <alignment horizontal="left" vertical="center"/>
    </xf>
    <xf numFmtId="0" fontId="7" fillId="0" borderId="0" xfId="0" applyFont="1" applyAlignment="1">
      <alignment horizontal="left" vertical="center"/>
    </xf>
    <xf numFmtId="0" fontId="36" fillId="0" borderId="0" xfId="0" applyFont="1" applyAlignment="1">
      <alignment horizontal="left" vertical="center"/>
    </xf>
    <xf numFmtId="0" fontId="7" fillId="0" borderId="0" xfId="0" applyFont="1" applyAlignment="1">
      <alignment horizontal="center"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xf>
    <xf numFmtId="0" fontId="44" fillId="0" borderId="1" xfId="0" applyFont="1" applyBorder="1" applyAlignment="1">
      <alignment horizontal="left" vertical="center"/>
    </xf>
    <xf numFmtId="0" fontId="17" fillId="0" borderId="1"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left" vertical="center" wrapText="1"/>
    </xf>
    <xf numFmtId="0" fontId="35" fillId="0" borderId="0" xfId="0" applyFont="1" applyAlignment="1">
      <alignment vertical="center"/>
    </xf>
    <xf numFmtId="0" fontId="12" fillId="0" borderId="0" xfId="7" applyAlignment="1">
      <alignment vertical="center"/>
    </xf>
    <xf numFmtId="0" fontId="12" fillId="0" borderId="0" xfId="7" applyAlignment="1">
      <alignment horizontal="right" vertical="center"/>
    </xf>
    <xf numFmtId="0" fontId="12" fillId="0" borderId="3" xfId="7" applyBorder="1" applyAlignment="1">
      <alignment horizontal="distributed" vertical="center"/>
    </xf>
    <xf numFmtId="0" fontId="12" fillId="0" borderId="5" xfId="7" applyBorder="1" applyAlignment="1">
      <alignment horizontal="center" vertical="center"/>
    </xf>
    <xf numFmtId="49" fontId="12" fillId="0" borderId="54" xfId="7" applyNumberFormat="1" applyBorder="1" applyAlignment="1">
      <alignment horizontal="center" vertical="center"/>
    </xf>
    <xf numFmtId="49" fontId="12" fillId="0" borderId="55" xfId="7" applyNumberFormat="1" applyBorder="1" applyAlignment="1">
      <alignment horizontal="center" vertical="center"/>
    </xf>
    <xf numFmtId="0" fontId="12" fillId="0" borderId="56" xfId="7" applyBorder="1" applyAlignment="1">
      <alignment horizontal="distributed" vertical="center"/>
    </xf>
    <xf numFmtId="0" fontId="12" fillId="0" borderId="0" xfId="7" applyBorder="1" applyAlignment="1">
      <alignment vertical="center"/>
    </xf>
    <xf numFmtId="0" fontId="12" fillId="0" borderId="0" xfId="7" applyBorder="1" applyAlignment="1">
      <alignment horizontal="right" vertical="center"/>
    </xf>
    <xf numFmtId="0" fontId="12" fillId="0" borderId="0" xfId="8">
      <alignment vertical="center"/>
    </xf>
    <xf numFmtId="0" fontId="12" fillId="0" borderId="0" xfId="8" applyAlignment="1">
      <alignment horizontal="right" vertical="center"/>
    </xf>
    <xf numFmtId="0" fontId="12" fillId="0" borderId="1" xfId="8" applyBorder="1" applyAlignment="1">
      <alignment horizontal="center" vertical="center"/>
    </xf>
    <xf numFmtId="0" fontId="12" fillId="0" borderId="12" xfId="8" applyBorder="1">
      <alignment vertical="center"/>
    </xf>
    <xf numFmtId="180" fontId="12" fillId="0" borderId="2" xfId="8" applyNumberFormat="1" applyBorder="1">
      <alignment vertical="center"/>
    </xf>
    <xf numFmtId="180" fontId="12" fillId="0" borderId="2" xfId="8" applyNumberFormat="1" applyFill="1" applyBorder="1">
      <alignment vertical="center"/>
    </xf>
    <xf numFmtId="0" fontId="12" fillId="0" borderId="12" xfId="8" applyFill="1" applyBorder="1">
      <alignment vertical="center"/>
    </xf>
    <xf numFmtId="180" fontId="12" fillId="0" borderId="12" xfId="8" applyNumberFormat="1" applyFill="1" applyBorder="1">
      <alignment vertical="center"/>
    </xf>
    <xf numFmtId="180" fontId="12" fillId="7" borderId="12" xfId="8" applyNumberFormat="1" applyFill="1" applyBorder="1">
      <alignment vertical="center"/>
    </xf>
    <xf numFmtId="0" fontId="12" fillId="0" borderId="0" xfId="8" applyFill="1">
      <alignment vertical="center"/>
    </xf>
    <xf numFmtId="0" fontId="12" fillId="0" borderId="3" xfId="8" applyBorder="1">
      <alignment vertical="center"/>
    </xf>
    <xf numFmtId="180" fontId="12" fillId="0" borderId="3" xfId="8" applyNumberFormat="1" applyBorder="1">
      <alignment vertical="center"/>
    </xf>
    <xf numFmtId="180" fontId="12" fillId="0" borderId="3" xfId="8" applyNumberFormat="1" applyFill="1" applyBorder="1">
      <alignment vertical="center"/>
    </xf>
    <xf numFmtId="180" fontId="12" fillId="0" borderId="1" xfId="8" applyNumberFormat="1" applyBorder="1">
      <alignment vertical="center"/>
    </xf>
    <xf numFmtId="180" fontId="12" fillId="0" borderId="1" xfId="8" applyNumberFormat="1" applyBorder="1" applyAlignment="1">
      <alignment horizontal="center" vertical="center"/>
    </xf>
    <xf numFmtId="0" fontId="12" fillId="7" borderId="0" xfId="8" applyFont="1" applyFill="1">
      <alignment vertical="center"/>
    </xf>
    <xf numFmtId="0" fontId="35" fillId="7" borderId="0" xfId="8" applyFont="1" applyFill="1">
      <alignment vertical="center"/>
    </xf>
    <xf numFmtId="0" fontId="12" fillId="7" borderId="0" xfId="8" applyFill="1">
      <alignment vertical="center"/>
    </xf>
    <xf numFmtId="0" fontId="12" fillId="7" borderId="0" xfId="8" applyFill="1" applyAlignment="1">
      <alignment horizontal="center" vertical="center"/>
    </xf>
    <xf numFmtId="177" fontId="12" fillId="0" borderId="51" xfId="7" applyNumberFormat="1" applyFont="1" applyBorder="1" applyAlignment="1">
      <alignment horizontal="center" vertical="center" wrapText="1" shrinkToFit="1"/>
    </xf>
    <xf numFmtId="179" fontId="12" fillId="0" borderId="0" xfId="7" applyNumberFormat="1" applyAlignment="1">
      <alignment horizontal="left" vertical="center" indent="1"/>
    </xf>
    <xf numFmtId="0" fontId="0" fillId="0" borderId="0" xfId="0" applyAlignment="1">
      <alignment vertical="center"/>
    </xf>
    <xf numFmtId="177" fontId="36" fillId="0" borderId="3" xfId="7" applyNumberFormat="1" applyFont="1" applyBorder="1" applyAlignment="1">
      <alignment horizontal="center" vertical="center" wrapText="1" shrinkToFit="1"/>
    </xf>
    <xf numFmtId="177" fontId="35" fillId="0" borderId="53" xfId="0" applyNumberFormat="1" applyFont="1" applyBorder="1" applyAlignment="1">
      <alignment vertical="center"/>
    </xf>
    <xf numFmtId="0" fontId="12" fillId="0" borderId="27" xfId="7" applyBorder="1" applyAlignment="1">
      <alignment horizontal="left" vertical="center"/>
    </xf>
    <xf numFmtId="0" fontId="12" fillId="0" borderId="28" xfId="7" applyBorder="1" applyAlignment="1">
      <alignment horizontal="left" vertical="center"/>
    </xf>
    <xf numFmtId="0" fontId="12" fillId="0" borderId="29" xfId="7" applyBorder="1" applyAlignment="1">
      <alignment horizontal="left" vertical="center"/>
    </xf>
    <xf numFmtId="0" fontId="12" fillId="0" borderId="13" xfId="7" applyBorder="1" applyAlignment="1">
      <alignment horizontal="left" vertical="center"/>
    </xf>
    <xf numFmtId="0" fontId="12" fillId="0" borderId="16" xfId="7" applyBorder="1" applyAlignment="1">
      <alignment horizontal="left" vertical="center"/>
    </xf>
    <xf numFmtId="0" fontId="12" fillId="0" borderId="22" xfId="7" applyBorder="1" applyAlignment="1">
      <alignment horizontal="left" vertical="center"/>
    </xf>
    <xf numFmtId="0" fontId="12" fillId="0" borderId="23" xfId="7" applyBorder="1" applyAlignment="1">
      <alignment horizontal="left" vertical="center"/>
    </xf>
    <xf numFmtId="0" fontId="12" fillId="0" borderId="32" xfId="7" applyBorder="1" applyAlignment="1">
      <alignment horizontal="left" vertical="center"/>
    </xf>
    <xf numFmtId="0" fontId="12" fillId="0" borderId="24" xfId="7" applyBorder="1" applyAlignment="1">
      <alignment horizontal="left" vertical="center"/>
    </xf>
    <xf numFmtId="0" fontId="27" fillId="6" borderId="26" xfId="7" applyFont="1" applyFill="1" applyBorder="1" applyAlignment="1">
      <alignment vertical="center" textRotation="255" wrapText="1"/>
    </xf>
    <xf numFmtId="0" fontId="15" fillId="6" borderId="30" xfId="0" applyFont="1" applyFill="1" applyBorder="1" applyAlignment="1">
      <alignment vertical="center" textRotation="255" wrapText="1"/>
    </xf>
    <xf numFmtId="0" fontId="15" fillId="6" borderId="31" xfId="0" applyFont="1" applyFill="1" applyBorder="1" applyAlignment="1">
      <alignment vertical="center" textRotation="255" wrapText="1"/>
    </xf>
    <xf numFmtId="0" fontId="27" fillId="6" borderId="38" xfId="7" applyFont="1" applyFill="1" applyBorder="1" applyAlignment="1">
      <alignment vertical="center" textRotation="255"/>
    </xf>
    <xf numFmtId="0" fontId="15" fillId="6" borderId="39" xfId="0" applyFont="1" applyFill="1" applyBorder="1" applyAlignment="1">
      <alignment vertical="center" textRotation="255"/>
    </xf>
    <xf numFmtId="0" fontId="15" fillId="6" borderId="40" xfId="0" applyFont="1" applyFill="1" applyBorder="1" applyAlignment="1">
      <alignment vertical="center" textRotation="255"/>
    </xf>
    <xf numFmtId="0" fontId="19" fillId="0" borderId="0" xfId="7" applyFont="1" applyAlignment="1">
      <alignment horizontal="center" vertical="center"/>
    </xf>
    <xf numFmtId="0" fontId="0" fillId="0" borderId="0" xfId="0" applyAlignment="1">
      <alignment horizontal="center" vertical="center"/>
    </xf>
    <xf numFmtId="0" fontId="12" fillId="0" borderId="1" xfId="7" applyBorder="1" applyAlignment="1">
      <alignment horizontal="left" vertical="center" wrapText="1"/>
    </xf>
    <xf numFmtId="0" fontId="12" fillId="0" borderId="35" xfId="7" applyBorder="1" applyAlignment="1">
      <alignment horizontal="left" vertical="center" wrapText="1"/>
    </xf>
    <xf numFmtId="0" fontId="12" fillId="0" borderId="1" xfId="7" applyBorder="1" applyAlignment="1">
      <alignment horizontal="left" vertical="center"/>
    </xf>
    <xf numFmtId="0" fontId="12" fillId="0" borderId="35" xfId="7" applyBorder="1" applyAlignment="1">
      <alignment horizontal="left" vertical="center"/>
    </xf>
    <xf numFmtId="0" fontId="12" fillId="0" borderId="36" xfId="7" applyBorder="1" applyAlignment="1">
      <alignment horizontal="left" vertical="center"/>
    </xf>
    <xf numFmtId="0" fontId="12" fillId="0" borderId="37" xfId="7" applyBorder="1" applyAlignment="1">
      <alignment horizontal="left" vertical="center"/>
    </xf>
    <xf numFmtId="0" fontId="12" fillId="0" borderId="33" xfId="7" applyBorder="1" applyAlignment="1">
      <alignment horizontal="left" vertical="center"/>
    </xf>
    <xf numFmtId="0" fontId="12" fillId="0" borderId="34" xfId="7" applyBorder="1" applyAlignment="1">
      <alignment horizontal="left" vertical="center"/>
    </xf>
    <xf numFmtId="0" fontId="29" fillId="6" borderId="48" xfId="0" applyFont="1" applyFill="1" applyBorder="1" applyAlignment="1">
      <alignment horizontal="center" vertical="center"/>
    </xf>
    <xf numFmtId="0" fontId="29" fillId="6" borderId="49"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27" fillId="6" borderId="41" xfId="7" applyFont="1" applyFill="1" applyBorder="1" applyAlignment="1">
      <alignment vertical="center" textRotation="255"/>
    </xf>
    <xf numFmtId="0" fontId="15" fillId="6" borderId="25" xfId="0" applyFont="1" applyFill="1" applyBorder="1" applyAlignment="1">
      <alignment vertical="center" textRotation="255"/>
    </xf>
    <xf numFmtId="0" fontId="15" fillId="0" borderId="42" xfId="0" applyFont="1" applyBorder="1" applyAlignment="1">
      <alignment vertical="center"/>
    </xf>
    <xf numFmtId="0" fontId="27" fillId="6" borderId="33" xfId="7" applyFont="1" applyFill="1" applyBorder="1" applyAlignment="1">
      <alignment vertical="center" wrapText="1"/>
    </xf>
    <xf numFmtId="0" fontId="15" fillId="6" borderId="1" xfId="0" applyFont="1" applyFill="1" applyBorder="1" applyAlignment="1">
      <alignment vertical="center"/>
    </xf>
    <xf numFmtId="0" fontId="27" fillId="6" borderId="33" xfId="7" applyFont="1" applyFill="1" applyBorder="1" applyAlignment="1">
      <alignment horizontal="center" vertical="center"/>
    </xf>
    <xf numFmtId="0" fontId="15" fillId="6" borderId="33" xfId="0" applyFont="1" applyFill="1" applyBorder="1" applyAlignment="1">
      <alignment horizontal="center" vertical="center"/>
    </xf>
    <xf numFmtId="0" fontId="27" fillId="6" borderId="33" xfId="7" applyFont="1" applyFill="1" applyBorder="1" applyAlignment="1">
      <alignment horizontal="center" vertical="center" wrapText="1"/>
    </xf>
    <xf numFmtId="0" fontId="15" fillId="6" borderId="34" xfId="0" applyFont="1" applyFill="1" applyBorder="1" applyAlignment="1">
      <alignment horizontal="center" vertical="center"/>
    </xf>
    <xf numFmtId="0" fontId="12" fillId="0" borderId="1" xfId="7" applyBorder="1" applyAlignment="1">
      <alignment vertical="center"/>
    </xf>
    <xf numFmtId="0" fontId="0" fillId="0" borderId="1" xfId="0" applyBorder="1" applyAlignment="1">
      <alignment vertical="center"/>
    </xf>
    <xf numFmtId="0" fontId="12" fillId="0" borderId="1" xfId="7" applyBorder="1" applyAlignment="1">
      <alignment vertical="center" wrapText="1"/>
    </xf>
    <xf numFmtId="0" fontId="0" fillId="0" borderId="35" xfId="0" applyBorder="1" applyAlignment="1">
      <alignment vertical="center"/>
    </xf>
    <xf numFmtId="0" fontId="17" fillId="0" borderId="23"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29" fillId="6" borderId="46" xfId="0" applyFont="1" applyFill="1" applyBorder="1" applyAlignment="1">
      <alignment horizontal="center" vertical="center"/>
    </xf>
    <xf numFmtId="0" fontId="29" fillId="6" borderId="47" xfId="0" applyFont="1" applyFill="1" applyBorder="1" applyAlignment="1">
      <alignment horizontal="center" vertical="center"/>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3" fillId="0" borderId="2" xfId="0" applyFont="1" applyBorder="1" applyAlignment="1">
      <alignment horizontal="center" vertical="center" wrapText="1"/>
    </xf>
    <xf numFmtId="0" fontId="0" fillId="0" borderId="12" xfId="0"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5" fillId="0" borderId="0" xfId="0" applyFont="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vertical="center"/>
    </xf>
    <xf numFmtId="0" fontId="4" fillId="0" borderId="5" xfId="0" applyFont="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4" fillId="6" borderId="8" xfId="0" applyFont="1" applyFill="1" applyBorder="1" applyAlignment="1">
      <alignment vertical="center"/>
    </xf>
    <xf numFmtId="0" fontId="0" fillId="6" borderId="43" xfId="0" applyFill="1" applyBorder="1" applyAlignment="1">
      <alignment vertical="center"/>
    </xf>
    <xf numFmtId="0" fontId="0" fillId="6" borderId="7" xfId="0" applyFill="1" applyBorder="1" applyAlignment="1">
      <alignment vertical="center"/>
    </xf>
    <xf numFmtId="0" fontId="4" fillId="0" borderId="13" xfId="0" applyFont="1" applyBorder="1" applyAlignment="1">
      <alignment horizontal="center" vertical="center"/>
    </xf>
    <xf numFmtId="0" fontId="0" fillId="0" borderId="17" xfId="0" applyBorder="1" applyAlignment="1">
      <alignment horizontal="center" vertical="center"/>
    </xf>
    <xf numFmtId="0" fontId="26" fillId="0" borderId="0" xfId="2" applyFont="1" applyBorder="1" applyAlignment="1">
      <alignment horizontal="distributed"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11" fillId="0" borderId="0" xfId="2" applyFont="1" applyAlignment="1">
      <alignment horizontal="center" vertical="center"/>
    </xf>
    <xf numFmtId="0" fontId="12" fillId="0" borderId="16" xfId="2" applyFont="1" applyBorder="1" applyAlignment="1">
      <alignment horizontal="distributed" vertical="center"/>
    </xf>
    <xf numFmtId="0" fontId="26" fillId="0" borderId="16" xfId="2" applyFont="1" applyBorder="1" applyAlignment="1">
      <alignment horizontal="distributed" vertical="center"/>
    </xf>
    <xf numFmtId="177" fontId="12" fillId="0" borderId="1" xfId="7" applyNumberFormat="1" applyFont="1" applyBorder="1" applyAlignment="1">
      <alignment horizontal="center" vertical="center"/>
    </xf>
    <xf numFmtId="177" fontId="12" fillId="0" borderId="1" xfId="7" applyNumberFormat="1" applyFont="1" applyBorder="1" applyAlignment="1">
      <alignment horizontal="center" vertical="center" wrapText="1" shrinkToFit="1"/>
    </xf>
    <xf numFmtId="177" fontId="12" fillId="0" borderId="51" xfId="7" applyNumberFormat="1" applyFont="1" applyBorder="1" applyAlignment="1">
      <alignment horizontal="center" vertical="center"/>
    </xf>
    <xf numFmtId="177" fontId="12" fillId="0" borderId="51" xfId="7" applyNumberFormat="1" applyFont="1" applyBorder="1" applyAlignment="1">
      <alignment horizontal="center" vertical="center" wrapText="1" shrinkToFit="1"/>
    </xf>
    <xf numFmtId="177" fontId="12" fillId="0" borderId="13" xfId="7" applyNumberFormat="1" applyFont="1" applyBorder="1" applyAlignment="1">
      <alignment horizontal="center" vertical="center" wrapText="1" shrinkToFit="1"/>
    </xf>
    <xf numFmtId="177" fontId="12" fillId="0" borderId="16" xfId="7" applyNumberFormat="1" applyFont="1" applyBorder="1" applyAlignment="1">
      <alignment horizontal="center" vertical="center" wrapText="1" shrinkToFit="1"/>
    </xf>
    <xf numFmtId="177" fontId="12" fillId="0" borderId="17" xfId="7" applyNumberFormat="1" applyFont="1" applyBorder="1" applyAlignment="1">
      <alignment horizontal="center" vertical="center" wrapText="1" shrinkToFit="1"/>
    </xf>
    <xf numFmtId="177" fontId="12" fillId="0" borderId="1" xfId="7" applyNumberFormat="1" applyFont="1" applyBorder="1" applyAlignment="1">
      <alignment horizontal="center" vertical="center" wrapText="1"/>
    </xf>
    <xf numFmtId="177" fontId="12" fillId="0" borderId="51" xfId="7" applyNumberFormat="1" applyFont="1" applyBorder="1" applyAlignment="1">
      <alignment horizontal="center" vertical="center" wrapText="1"/>
    </xf>
    <xf numFmtId="177" fontId="35" fillId="0" borderId="15" xfId="0" applyNumberFormat="1" applyFont="1" applyBorder="1" applyAlignment="1">
      <alignment horizontal="center" vertical="center"/>
    </xf>
    <xf numFmtId="0" fontId="8" fillId="6" borderId="13" xfId="7" applyFont="1" applyFill="1" applyBorder="1" applyAlignment="1">
      <alignment horizontal="left" vertical="center" shrinkToFit="1"/>
    </xf>
    <xf numFmtId="0" fontId="8" fillId="6" borderId="16" xfId="7" applyFont="1" applyFill="1" applyBorder="1" applyAlignment="1">
      <alignment horizontal="left" vertical="center" shrinkToFit="1"/>
    </xf>
    <xf numFmtId="0" fontId="8" fillId="6" borderId="17" xfId="7" applyFont="1" applyFill="1" applyBorder="1" applyAlignment="1">
      <alignment horizontal="left" vertical="center" shrinkToFit="1"/>
    </xf>
    <xf numFmtId="0" fontId="12" fillId="6" borderId="13" xfId="7" applyFont="1" applyFill="1" applyBorder="1" applyAlignment="1">
      <alignment horizontal="center" vertical="center"/>
    </xf>
    <xf numFmtId="0" fontId="12" fillId="6" borderId="16" xfId="7" applyFont="1" applyFill="1" applyBorder="1" applyAlignment="1">
      <alignment horizontal="center" vertical="center"/>
    </xf>
    <xf numFmtId="0" fontId="12" fillId="6" borderId="17" xfId="7" applyFont="1" applyFill="1" applyBorder="1" applyAlignment="1">
      <alignment horizontal="center" vertical="center"/>
    </xf>
    <xf numFmtId="0" fontId="36" fillId="6" borderId="13" xfId="7" applyFont="1" applyFill="1" applyBorder="1" applyAlignment="1">
      <alignment vertical="center"/>
    </xf>
    <xf numFmtId="0" fontId="36" fillId="6" borderId="16" xfId="7" applyFont="1" applyFill="1" applyBorder="1" applyAlignment="1">
      <alignment vertical="center"/>
    </xf>
    <xf numFmtId="0" fontId="7" fillId="0" borderId="13" xfId="7" applyFont="1" applyBorder="1" applyAlignment="1">
      <alignment horizontal="center" vertical="center"/>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8" fillId="6" borderId="13" xfId="7" applyFont="1" applyFill="1" applyBorder="1" applyAlignment="1">
      <alignment horizontal="left" vertical="center"/>
    </xf>
    <xf numFmtId="0" fontId="8" fillId="6" borderId="16" xfId="7" applyFont="1" applyFill="1" applyBorder="1" applyAlignment="1">
      <alignment horizontal="left" vertical="center"/>
    </xf>
    <xf numFmtId="0" fontId="8" fillId="6" borderId="17" xfId="7" applyFont="1" applyFill="1" applyBorder="1" applyAlignment="1">
      <alignment horizontal="left" vertical="center"/>
    </xf>
    <xf numFmtId="0" fontId="7" fillId="6" borderId="20" xfId="7" applyFont="1" applyFill="1" applyBorder="1" applyAlignment="1">
      <alignment vertical="center"/>
    </xf>
    <xf numFmtId="0" fontId="7" fillId="6" borderId="14" xfId="7" applyFont="1" applyFill="1" applyBorder="1" applyAlignment="1">
      <alignment vertical="center"/>
    </xf>
    <xf numFmtId="0" fontId="7" fillId="6" borderId="21" xfId="7" applyFont="1" applyFill="1" applyBorder="1" applyAlignment="1">
      <alignment vertical="center"/>
    </xf>
    <xf numFmtId="0" fontId="7" fillId="6" borderId="18" xfId="7" applyFont="1" applyFill="1" applyBorder="1" applyAlignment="1">
      <alignment vertical="center"/>
    </xf>
    <xf numFmtId="0" fontId="7" fillId="6" borderId="0" xfId="7" applyFont="1" applyFill="1" applyBorder="1" applyAlignment="1">
      <alignment vertical="center"/>
    </xf>
    <xf numFmtId="0" fontId="7" fillId="6" borderId="19" xfId="7" applyFont="1" applyFill="1" applyBorder="1" applyAlignment="1">
      <alignment vertical="center"/>
    </xf>
    <xf numFmtId="0" fontId="7" fillId="6" borderId="5" xfId="7" applyFont="1" applyFill="1" applyBorder="1" applyAlignment="1">
      <alignment vertical="center"/>
    </xf>
    <xf numFmtId="0" fontId="7" fillId="6" borderId="15" xfId="7" applyFont="1" applyFill="1" applyBorder="1" applyAlignment="1">
      <alignment vertical="center"/>
    </xf>
    <xf numFmtId="0" fontId="7" fillId="6" borderId="4" xfId="7" applyFont="1" applyFill="1" applyBorder="1" applyAlignment="1">
      <alignment vertical="center"/>
    </xf>
    <xf numFmtId="0" fontId="7" fillId="0" borderId="13" xfId="7" applyFont="1" applyFill="1" applyBorder="1" applyAlignment="1">
      <alignment horizontal="center" vertical="center"/>
    </xf>
    <xf numFmtId="0" fontId="7" fillId="0" borderId="16" xfId="7" applyFont="1" applyFill="1" applyBorder="1" applyAlignment="1">
      <alignment horizontal="center" vertical="center"/>
    </xf>
    <xf numFmtId="0" fontId="8" fillId="6" borderId="13" xfId="7" applyFont="1" applyFill="1" applyBorder="1" applyAlignment="1">
      <alignment vertical="center" wrapText="1"/>
    </xf>
    <xf numFmtId="0" fontId="8" fillId="6" borderId="16" xfId="7" applyFont="1" applyFill="1" applyBorder="1" applyAlignment="1">
      <alignment vertical="center" wrapText="1"/>
    </xf>
    <xf numFmtId="0" fontId="32" fillId="0" borderId="0" xfId="7" applyFont="1" applyAlignment="1">
      <alignment horizontal="center" vertical="center"/>
    </xf>
    <xf numFmtId="0" fontId="2" fillId="0" borderId="15" xfId="2" applyFont="1" applyBorder="1" applyAlignment="1">
      <alignment horizontal="center" vertical="center" shrinkToFit="1"/>
    </xf>
    <xf numFmtId="0" fontId="7" fillId="0" borderId="17" xfId="7" applyFont="1" applyFill="1" applyBorder="1" applyAlignment="1">
      <alignment horizontal="center" vertical="center"/>
    </xf>
    <xf numFmtId="0" fontId="7" fillId="0" borderId="16" xfId="7" applyFont="1" applyFill="1" applyBorder="1" applyAlignment="1">
      <alignment vertical="center" shrinkToFit="1"/>
    </xf>
    <xf numFmtId="0" fontId="7" fillId="0" borderId="17" xfId="7" applyFont="1" applyFill="1" applyBorder="1" applyAlignment="1">
      <alignment vertical="center" shrinkToFit="1"/>
    </xf>
    <xf numFmtId="0" fontId="7" fillId="0" borderId="1" xfId="7" applyFont="1" applyFill="1" applyBorder="1" applyAlignment="1">
      <alignment vertical="center" shrinkToFit="1"/>
    </xf>
    <xf numFmtId="0" fontId="7" fillId="0" borderId="15" xfId="7" applyFont="1" applyFill="1" applyBorder="1" applyAlignment="1">
      <alignment vertical="center" shrinkToFit="1"/>
    </xf>
    <xf numFmtId="0" fontId="7" fillId="0" borderId="4" xfId="7" applyFont="1" applyFill="1" applyBorder="1" applyAlignment="1">
      <alignment vertical="center" shrinkToFit="1"/>
    </xf>
    <xf numFmtId="0" fontId="36" fillId="0" borderId="0" xfId="8" applyFont="1" applyAlignment="1">
      <alignment horizontal="center" vertical="center"/>
    </xf>
    <xf numFmtId="0" fontId="12" fillId="0" borderId="0" xfId="8" applyAlignment="1">
      <alignment horizontal="center" vertical="center"/>
    </xf>
    <xf numFmtId="0" fontId="12" fillId="0" borderId="13" xfId="8" applyBorder="1" applyAlignment="1">
      <alignment horizontal="center" vertical="center"/>
    </xf>
    <xf numFmtId="0" fontId="12" fillId="0" borderId="17" xfId="8" applyBorder="1" applyAlignment="1">
      <alignment horizontal="center" vertical="center"/>
    </xf>
    <xf numFmtId="0" fontId="12" fillId="0" borderId="15" xfId="7" applyBorder="1" applyAlignment="1">
      <alignment vertical="center"/>
    </xf>
    <xf numFmtId="0" fontId="12" fillId="0" borderId="16" xfId="7" applyBorder="1" applyAlignment="1">
      <alignment vertical="center"/>
    </xf>
    <xf numFmtId="179" fontId="12" fillId="0" borderId="0" xfId="7" applyNumberFormat="1" applyAlignment="1">
      <alignment horizontal="left" vertical="center" indent="1"/>
    </xf>
    <xf numFmtId="0" fontId="12" fillId="0" borderId="0" xfId="7" applyBorder="1" applyAlignment="1">
      <alignment horizontal="center" vertical="center"/>
    </xf>
    <xf numFmtId="0" fontId="47" fillId="0" borderId="0" xfId="7" applyFont="1" applyAlignment="1">
      <alignment horizontal="center" vertical="center"/>
    </xf>
    <xf numFmtId="0" fontId="12" fillId="0" borderId="2" xfId="7" applyBorder="1" applyAlignment="1">
      <alignment horizontal="center" vertical="center"/>
    </xf>
    <xf numFmtId="0" fontId="12" fillId="0" borderId="3" xfId="7" applyBorder="1" applyAlignment="1">
      <alignment horizontal="center" vertical="center"/>
    </xf>
    <xf numFmtId="0" fontId="12" fillId="0" borderId="13" xfId="7" applyBorder="1" applyAlignment="1">
      <alignment horizontal="center" vertical="center"/>
    </xf>
    <xf numFmtId="0" fontId="12" fillId="0" borderId="16" xfId="7" applyBorder="1" applyAlignment="1">
      <alignment horizontal="center" vertical="center"/>
    </xf>
    <xf numFmtId="0" fontId="12" fillId="0" borderId="17" xfId="7"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7" fillId="0" borderId="2" xfId="0" applyFont="1" applyBorder="1" applyAlignment="1">
      <alignment horizontal="center" vertical="center"/>
    </xf>
    <xf numFmtId="0" fontId="43"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43" fillId="0" borderId="17" xfId="0" applyFont="1" applyBorder="1" applyAlignment="1">
      <alignment horizontal="center" vertical="center"/>
    </xf>
    <xf numFmtId="0" fontId="36" fillId="0" borderId="13" xfId="0" applyFont="1" applyFill="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7" fillId="0" borderId="2" xfId="0" applyFont="1" applyFill="1" applyBorder="1" applyAlignment="1">
      <alignment horizontal="center" vertical="center" wrapText="1"/>
    </xf>
    <xf numFmtId="0" fontId="23" fillId="0" borderId="0" xfId="2" applyFont="1" applyBorder="1" applyAlignment="1">
      <alignment horizontal="center" vertical="center"/>
    </xf>
    <xf numFmtId="0" fontId="0" fillId="0" borderId="0" xfId="0" applyAlignment="1">
      <alignment vertical="center"/>
    </xf>
    <xf numFmtId="0" fontId="21" fillId="5" borderId="13" xfId="2" applyFont="1" applyFill="1" applyBorder="1" applyAlignment="1">
      <alignment horizontal="center" vertical="center"/>
    </xf>
    <xf numFmtId="0" fontId="0" fillId="0" borderId="16" xfId="0" applyBorder="1" applyAlignment="1">
      <alignment horizontal="center" vertical="center"/>
    </xf>
    <xf numFmtId="0" fontId="21" fillId="0" borderId="16" xfId="2" applyFont="1" applyBorder="1" applyAlignment="1">
      <alignment horizontal="distributed" vertical="center"/>
    </xf>
    <xf numFmtId="0" fontId="21" fillId="0" borderId="13" xfId="2" applyFont="1" applyBorder="1" applyAlignment="1">
      <alignment horizontal="center" vertical="center" justifyLastLine="1"/>
    </xf>
    <xf numFmtId="0" fontId="21" fillId="0" borderId="17" xfId="2" applyFont="1" applyBorder="1" applyAlignment="1">
      <alignment horizontal="center" vertical="center" justifyLastLine="1"/>
    </xf>
    <xf numFmtId="0" fontId="21" fillId="0" borderId="0" xfId="2" applyFont="1" applyBorder="1" applyAlignment="1">
      <alignment horizontal="distributed"/>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18" xfId="2" applyFont="1" applyBorder="1" applyAlignment="1">
      <alignment horizontal="left" vertical="top" wrapText="1"/>
    </xf>
    <xf numFmtId="0" fontId="23" fillId="0" borderId="19"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1" fillId="0" borderId="13" xfId="2" applyFont="1" applyBorder="1" applyAlignment="1">
      <alignment horizontal="center" vertical="center"/>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5" xfId="2" applyFont="1" applyBorder="1" applyAlignment="1">
      <alignment horizontal="left" vertical="top" wrapText="1"/>
    </xf>
    <xf numFmtId="0" fontId="21" fillId="0" borderId="4" xfId="2" applyFont="1" applyBorder="1" applyAlignment="1">
      <alignment horizontal="left" vertical="top" wrapText="1"/>
    </xf>
    <xf numFmtId="0" fontId="21" fillId="0" borderId="14" xfId="2" applyFont="1" applyBorder="1" applyAlignment="1">
      <alignment horizontal="center" vertical="center"/>
    </xf>
    <xf numFmtId="0" fontId="21" fillId="0" borderId="21" xfId="2" applyFont="1" applyBorder="1" applyAlignment="1">
      <alignment horizontal="center" vertical="center"/>
    </xf>
    <xf numFmtId="0" fontId="21" fillId="0" borderId="15" xfId="2" applyFont="1" applyBorder="1" applyAlignment="1">
      <alignment horizontal="center" vertical="center"/>
    </xf>
    <xf numFmtId="0" fontId="21" fillId="0" borderId="4" xfId="2" applyFont="1" applyBorder="1" applyAlignment="1">
      <alignment horizontal="center" vertical="center"/>
    </xf>
    <xf numFmtId="0" fontId="21" fillId="0" borderId="1" xfId="2" applyFont="1" applyBorder="1" applyAlignment="1">
      <alignment horizontal="center"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1" fillId="0" borderId="0" xfId="2" applyFont="1" applyBorder="1" applyAlignment="1">
      <alignment horizontal="center" vertical="center"/>
    </xf>
    <xf numFmtId="0" fontId="21" fillId="0" borderId="20" xfId="2" applyFont="1" applyBorder="1" applyAlignment="1">
      <alignment horizontal="center" vertical="center"/>
    </xf>
    <xf numFmtId="0" fontId="21" fillId="0" borderId="18" xfId="2" applyFont="1" applyBorder="1" applyAlignment="1">
      <alignment horizontal="center" vertical="center"/>
    </xf>
    <xf numFmtId="0" fontId="21" fillId="0" borderId="19" xfId="2" applyFont="1" applyBorder="1" applyAlignment="1">
      <alignment horizontal="center" vertical="center"/>
    </xf>
    <xf numFmtId="0" fontId="21" fillId="0" borderId="20"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16" xfId="2" applyFont="1" applyBorder="1" applyAlignment="1">
      <alignment horizontal="distributed"/>
    </xf>
    <xf numFmtId="0" fontId="21" fillId="0" borderId="5" xfId="2" applyFont="1" applyBorder="1" applyAlignment="1">
      <alignment horizontal="center" vertical="center"/>
    </xf>
    <xf numFmtId="0" fontId="21" fillId="0" borderId="15" xfId="2" applyFont="1" applyBorder="1" applyAlignment="1">
      <alignment horizontal="distributed" vertical="center"/>
    </xf>
    <xf numFmtId="0" fontId="21" fillId="0" borderId="5" xfId="2" applyFont="1" applyBorder="1" applyAlignment="1">
      <alignment horizontal="center" vertical="center" justifyLastLine="1"/>
    </xf>
    <xf numFmtId="0" fontId="21" fillId="0" borderId="4" xfId="2" applyFont="1" applyBorder="1" applyAlignment="1">
      <alignment horizontal="center" vertical="center" justifyLastLine="1"/>
    </xf>
    <xf numFmtId="0" fontId="21" fillId="0" borderId="18" xfId="2" applyFont="1" applyBorder="1" applyAlignment="1">
      <alignment horizontal="left" vertical="top" wrapText="1"/>
    </xf>
    <xf numFmtId="0" fontId="21" fillId="0" borderId="19" xfId="2" applyFont="1" applyBorder="1" applyAlignment="1">
      <alignment horizontal="left" vertical="top" wrapText="1"/>
    </xf>
    <xf numFmtId="0" fontId="4" fillId="6" borderId="1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0" fillId="6" borderId="10" xfId="0" applyFill="1" applyBorder="1" applyAlignment="1" applyProtection="1">
      <alignment vertical="center"/>
      <protection locked="0"/>
    </xf>
    <xf numFmtId="38" fontId="4" fillId="6" borderId="9" xfId="1" applyFont="1" applyFill="1" applyBorder="1" applyAlignment="1" applyProtection="1">
      <alignment vertical="center"/>
      <protection locked="0"/>
    </xf>
    <xf numFmtId="0" fontId="4" fillId="6" borderId="9" xfId="0" applyFont="1" applyFill="1" applyBorder="1" applyAlignment="1" applyProtection="1">
      <alignment vertical="center"/>
      <protection locked="0"/>
    </xf>
    <xf numFmtId="56" fontId="12" fillId="6" borderId="1" xfId="7" applyNumberFormat="1" applyFont="1" applyFill="1" applyBorder="1" applyAlignment="1">
      <alignment vertical="center"/>
    </xf>
    <xf numFmtId="0" fontId="12" fillId="6" borderId="1" xfId="7" applyNumberFormat="1" applyFont="1" applyFill="1" applyBorder="1" applyAlignment="1">
      <alignment vertical="center"/>
    </xf>
    <xf numFmtId="0" fontId="7" fillId="6" borderId="20" xfId="7" applyFont="1" applyFill="1" applyBorder="1" applyAlignment="1">
      <alignment vertical="center" wrapText="1"/>
    </xf>
    <xf numFmtId="0" fontId="8" fillId="6" borderId="1" xfId="7" applyFont="1" applyFill="1" applyBorder="1" applyAlignment="1">
      <alignment horizontal="center" vertical="center" wrapText="1"/>
    </xf>
    <xf numFmtId="0" fontId="37" fillId="6" borderId="17" xfId="0" applyFont="1" applyFill="1" applyBorder="1" applyAlignment="1">
      <alignment horizontal="center" vertical="center"/>
    </xf>
    <xf numFmtId="9" fontId="8" fillId="6" borderId="17" xfId="7" applyNumberFormat="1" applyFont="1" applyFill="1" applyBorder="1" applyAlignment="1">
      <alignment vertical="center" wrapText="1"/>
    </xf>
    <xf numFmtId="0" fontId="52" fillId="0" borderId="57" xfId="7" applyFont="1" applyBorder="1" applyAlignment="1">
      <alignment vertical="center"/>
    </xf>
    <xf numFmtId="0" fontId="52" fillId="0" borderId="58" xfId="7" applyFont="1" applyBorder="1" applyAlignment="1">
      <alignment vertical="center"/>
    </xf>
    <xf numFmtId="0" fontId="52" fillId="0" borderId="59" xfId="7" applyFont="1" applyBorder="1" applyAlignment="1">
      <alignment vertical="center"/>
    </xf>
    <xf numFmtId="0" fontId="52" fillId="0" borderId="60" xfId="7" applyFont="1" applyBorder="1" applyAlignment="1">
      <alignment vertical="center"/>
    </xf>
    <xf numFmtId="0" fontId="52" fillId="0" borderId="61" xfId="7" applyFont="1" applyBorder="1" applyAlignment="1">
      <alignment vertical="center"/>
    </xf>
    <xf numFmtId="0" fontId="52" fillId="0" borderId="62" xfId="7" applyFont="1" applyBorder="1" applyAlignment="1">
      <alignment vertical="center"/>
    </xf>
    <xf numFmtId="0" fontId="51" fillId="0" borderId="15" xfId="7" applyFont="1" applyBorder="1" applyAlignment="1">
      <alignment vertical="center"/>
    </xf>
    <xf numFmtId="0" fontId="12" fillId="0" borderId="0" xfId="7" applyBorder="1">
      <alignment vertical="center"/>
    </xf>
    <xf numFmtId="0" fontId="51" fillId="0" borderId="16" xfId="7" applyFont="1" applyBorder="1" applyAlignment="1">
      <alignment vertical="center"/>
    </xf>
    <xf numFmtId="0" fontId="53" fillId="0" borderId="1" xfId="0" applyFont="1" applyBorder="1" applyAlignment="1">
      <alignment horizontal="left" vertical="center"/>
    </xf>
    <xf numFmtId="0" fontId="54" fillId="0" borderId="1" xfId="0" applyFont="1" applyBorder="1" applyAlignment="1">
      <alignment horizontal="left" vertical="center"/>
    </xf>
    <xf numFmtId="0" fontId="53" fillId="0" borderId="1" xfId="0" applyNumberFormat="1" applyFont="1" applyBorder="1" applyAlignment="1">
      <alignment horizontal="center" vertical="center" wrapText="1"/>
    </xf>
    <xf numFmtId="178" fontId="53" fillId="0" borderId="1" xfId="0" applyNumberFormat="1" applyFont="1" applyBorder="1" applyAlignment="1">
      <alignment horizontal="center" vertical="center" wrapText="1"/>
    </xf>
    <xf numFmtId="0" fontId="55" fillId="0" borderId="1" xfId="0" applyFont="1" applyBorder="1" applyAlignment="1">
      <alignment horizontal="center" vertical="center" wrapText="1"/>
    </xf>
    <xf numFmtId="0" fontId="54" fillId="0" borderId="1" xfId="0" applyFont="1" applyBorder="1" applyAlignment="1">
      <alignment horizontal="left" vertical="center" wrapText="1"/>
    </xf>
  </cellXfs>
  <cellStyles count="9">
    <cellStyle name="桁区切り" xfId="1" builtinId="6"/>
    <cellStyle name="桁区切り 2" xfId="4"/>
    <cellStyle name="標準" xfId="0" builtinId="0"/>
    <cellStyle name="標準 2" xfId="2"/>
    <cellStyle name="標準 2 2" xfId="8"/>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197224</xdr:colOff>
      <xdr:row>3</xdr:row>
      <xdr:rowOff>107576</xdr:rowOff>
    </xdr:from>
    <xdr:to>
      <xdr:col>13</xdr:col>
      <xdr:colOff>308610</xdr:colOff>
      <xdr:row>4</xdr:row>
      <xdr:rowOff>376181</xdr:rowOff>
    </xdr:to>
    <xdr:sp macro="" textlink="">
      <xdr:nvSpPr>
        <xdr:cNvPr id="2" name="角丸四角形 1"/>
        <xdr:cNvSpPr/>
      </xdr:nvSpPr>
      <xdr:spPr>
        <a:xfrm>
          <a:off x="8516471" y="941294"/>
          <a:ext cx="3204210" cy="878205"/>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a:t>
          </a:r>
          <a:r>
            <a:rPr kumimoji="1" lang="ja-JP" altLang="en-US" sz="1200">
              <a:solidFill>
                <a:srgbClr val="FF0000"/>
              </a:solidFill>
              <a:latin typeface="BIZ UDPゴシック" panose="020B0400000000000000" pitchFamily="50" charset="-128"/>
              <a:ea typeface="BIZ UDPゴシック" panose="020B0400000000000000" pitchFamily="50" charset="-128"/>
            </a:rPr>
            <a:t>　</a:t>
          </a:r>
          <a:r>
            <a:rPr kumimoji="1" lang="en-US" altLang="ja-JP" sz="1200">
              <a:solidFill>
                <a:srgbClr val="FF0000"/>
              </a:solidFill>
              <a:latin typeface="BIZ UDPゴシック" panose="020B0400000000000000" pitchFamily="50" charset="-128"/>
              <a:ea typeface="BIZ UDPゴシック" panose="020B0400000000000000" pitchFamily="50" charset="-128"/>
            </a:rPr>
            <a:t>6</a:t>
          </a:r>
          <a:r>
            <a:rPr kumimoji="1" lang="ja-JP" altLang="en-US" sz="1200">
              <a:solidFill>
                <a:srgbClr val="FF0000"/>
              </a:solidFill>
              <a:latin typeface="BIZ UDPゴシック" panose="020B0400000000000000" pitchFamily="50" charset="-128"/>
              <a:ea typeface="BIZ UDPゴシック" panose="020B0400000000000000" pitchFamily="50" charset="-128"/>
            </a:rPr>
            <a:t>月</a:t>
          </a:r>
          <a:r>
            <a:rPr kumimoji="1" lang="en-US" altLang="ja-JP" sz="1200">
              <a:solidFill>
                <a:srgbClr val="FF0000"/>
              </a:solidFill>
              <a:latin typeface="BIZ UDPゴシック" panose="020B0400000000000000" pitchFamily="50" charset="-128"/>
              <a:ea typeface="BIZ UDPゴシック" panose="020B0400000000000000" pitchFamily="50" charset="-128"/>
            </a:rPr>
            <a:t>13</a:t>
          </a:r>
          <a:r>
            <a:rPr kumimoji="1" lang="ja-JP" altLang="en-US" sz="1200">
              <a:solidFill>
                <a:srgbClr val="FF0000"/>
              </a:solidFill>
              <a:latin typeface="BIZ UDPゴシック" panose="020B0400000000000000" pitchFamily="50" charset="-128"/>
              <a:ea typeface="BIZ UDPゴシック" panose="020B0400000000000000" pitchFamily="50" charset="-128"/>
            </a:rPr>
            <a:t>日までにご提出頂いたものから変更がなければ、再度ご提出いただく必要はございません。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14</xdr:row>
      <xdr:rowOff>114300</xdr:rowOff>
    </xdr:from>
    <xdr:to>
      <xdr:col>11</xdr:col>
      <xdr:colOff>180975</xdr:colOff>
      <xdr:row>18</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18</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385483</xdr:colOff>
      <xdr:row>14</xdr:row>
      <xdr:rowOff>242047</xdr:rowOff>
    </xdr:from>
    <xdr:to>
      <xdr:col>6</xdr:col>
      <xdr:colOff>322730</xdr:colOff>
      <xdr:row>17</xdr:row>
      <xdr:rowOff>206188</xdr:rowOff>
    </xdr:to>
    <xdr:sp macro="" textlink="">
      <xdr:nvSpPr>
        <xdr:cNvPr id="3" name="テキスト ボックス 2"/>
        <xdr:cNvSpPr txBox="1"/>
      </xdr:nvSpPr>
      <xdr:spPr>
        <a:xfrm>
          <a:off x="851648" y="4697506"/>
          <a:ext cx="4876800" cy="851647"/>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latin typeface="ＭＳ 明朝" panose="02020609040205080304" pitchFamily="17" charset="-128"/>
              <a:ea typeface="ＭＳ 明朝" panose="02020609040205080304" pitchFamily="17" charset="-128"/>
            </a:rPr>
            <a:t>必ず出向先の提出数字と合致しているか確認の上ご提出ください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704295" cy="275717"/>
    <xdr:sp macro="" textlink="">
      <xdr:nvSpPr>
        <xdr:cNvPr id="2" name="テキスト ボックス 1"/>
        <xdr:cNvSpPr txBox="1"/>
      </xdr:nvSpPr>
      <xdr:spPr>
        <a:xfrm>
          <a:off x="0" y="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oneCellAnchor>
    <xdr:from>
      <xdr:col>2</xdr:col>
      <xdr:colOff>205740</xdr:colOff>
      <xdr:row>12</xdr:row>
      <xdr:rowOff>220980</xdr:rowOff>
    </xdr:from>
    <xdr:ext cx="2392680" cy="533400"/>
    <xdr:sp macro="" textlink="">
      <xdr:nvSpPr>
        <xdr:cNvPr id="5" name="テキスト ボックス 4"/>
        <xdr:cNvSpPr txBox="1"/>
      </xdr:nvSpPr>
      <xdr:spPr>
        <a:xfrm>
          <a:off x="3070860" y="3208020"/>
          <a:ext cx="2392680" cy="53340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歳出額</a:t>
          </a:r>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県補助金（補助所要額）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a:p>
          <a:r>
            <a:rPr lang="en-US" altLang="ja-JP" sz="1200" baseline="0">
              <a:solidFill>
                <a:schemeClr val="tx1"/>
              </a:solidFill>
              <a:effectLst/>
              <a:latin typeface="ＭＳ 明朝" panose="02020609040205080304" pitchFamily="17" charset="-128"/>
              <a:ea typeface="ＭＳ 明朝" panose="02020609040205080304" pitchFamily="17" charset="-128"/>
              <a:cs typeface="+mn-cs"/>
            </a:rPr>
            <a:t>-</a:t>
          </a:r>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寄付額を入力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1173480</xdr:colOff>
      <xdr:row>10</xdr:row>
      <xdr:rowOff>144780</xdr:rowOff>
    </xdr:from>
    <xdr:to>
      <xdr:col>2</xdr:col>
      <xdr:colOff>1402080</xdr:colOff>
      <xdr:row>12</xdr:row>
      <xdr:rowOff>220980</xdr:rowOff>
    </xdr:to>
    <xdr:cxnSp macro="">
      <xdr:nvCxnSpPr>
        <xdr:cNvPr id="6" name="直線矢印コネクタ 5"/>
        <xdr:cNvCxnSpPr>
          <a:stCxn id="5" idx="0"/>
        </xdr:cNvCxnSpPr>
      </xdr:nvCxnSpPr>
      <xdr:spPr>
        <a:xfrm flipH="1" flipV="1">
          <a:off x="2819400" y="2644140"/>
          <a:ext cx="1447800" cy="5638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1112520</xdr:colOff>
      <xdr:row>14</xdr:row>
      <xdr:rowOff>0</xdr:rowOff>
    </xdr:from>
    <xdr:ext cx="1723549" cy="350520"/>
    <xdr:sp macro="" textlink="">
      <xdr:nvSpPr>
        <xdr:cNvPr id="9" name="テキスト ボックス 8"/>
        <xdr:cNvSpPr txBox="1"/>
      </xdr:nvSpPr>
      <xdr:spPr>
        <a:xfrm>
          <a:off x="1112520" y="3474720"/>
          <a:ext cx="1723549" cy="35052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あれば入力</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1</xdr:col>
      <xdr:colOff>290275</xdr:colOff>
      <xdr:row>12</xdr:row>
      <xdr:rowOff>99060</xdr:rowOff>
    </xdr:from>
    <xdr:to>
      <xdr:col>1</xdr:col>
      <xdr:colOff>548640</xdr:colOff>
      <xdr:row>14</xdr:row>
      <xdr:rowOff>7620</xdr:rowOff>
    </xdr:to>
    <xdr:cxnSp macro="">
      <xdr:nvCxnSpPr>
        <xdr:cNvPr id="10" name="直線矢印コネクタ 9"/>
        <xdr:cNvCxnSpPr/>
      </xdr:nvCxnSpPr>
      <xdr:spPr>
        <a:xfrm flipV="1">
          <a:off x="1936195" y="3086100"/>
          <a:ext cx="258365" cy="3962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76200</xdr:colOff>
      <xdr:row>19</xdr:row>
      <xdr:rowOff>7620</xdr:rowOff>
    </xdr:from>
    <xdr:ext cx="3877985" cy="292452"/>
    <xdr:sp macro="" textlink="">
      <xdr:nvSpPr>
        <xdr:cNvPr id="14" name="テキスト ボックス 13"/>
        <xdr:cNvSpPr txBox="1"/>
      </xdr:nvSpPr>
      <xdr:spPr>
        <a:xfrm>
          <a:off x="1722120" y="4579620"/>
          <a:ext cx="3877985"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歳入と歳出の合計が一致しているかご確認ください。</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2</xdr:col>
      <xdr:colOff>795993</xdr:colOff>
      <xdr:row>16</xdr:row>
      <xdr:rowOff>205740</xdr:rowOff>
    </xdr:from>
    <xdr:to>
      <xdr:col>3</xdr:col>
      <xdr:colOff>731520</xdr:colOff>
      <xdr:row>19</xdr:row>
      <xdr:rowOff>7620</xdr:rowOff>
    </xdr:to>
    <xdr:cxnSp macro="">
      <xdr:nvCxnSpPr>
        <xdr:cNvPr id="15" name="直線矢印コネクタ 14"/>
        <xdr:cNvCxnSpPr>
          <a:stCxn id="14" idx="0"/>
        </xdr:cNvCxnSpPr>
      </xdr:nvCxnSpPr>
      <xdr:spPr>
        <a:xfrm flipV="1">
          <a:off x="3661113" y="4168140"/>
          <a:ext cx="1581447" cy="41148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883921</xdr:colOff>
      <xdr:row>16</xdr:row>
      <xdr:rowOff>213360</xdr:rowOff>
    </xdr:from>
    <xdr:to>
      <xdr:col>2</xdr:col>
      <xdr:colOff>795993</xdr:colOff>
      <xdr:row>19</xdr:row>
      <xdr:rowOff>7620</xdr:rowOff>
    </xdr:to>
    <xdr:cxnSp macro="">
      <xdr:nvCxnSpPr>
        <xdr:cNvPr id="16" name="直線矢印コネクタ 15"/>
        <xdr:cNvCxnSpPr>
          <a:stCxn id="14" idx="0"/>
        </xdr:cNvCxnSpPr>
      </xdr:nvCxnSpPr>
      <xdr:spPr>
        <a:xfrm flipH="1" flipV="1">
          <a:off x="2529841" y="4175760"/>
          <a:ext cx="1131272" cy="4038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114300</xdr:colOff>
      <xdr:row>21</xdr:row>
      <xdr:rowOff>91440</xdr:rowOff>
    </xdr:from>
    <xdr:ext cx="1723549" cy="292452"/>
    <xdr:sp macro="" textlink="">
      <xdr:nvSpPr>
        <xdr:cNvPr id="18" name="テキスト ボックス 17"/>
        <xdr:cNvSpPr txBox="1"/>
      </xdr:nvSpPr>
      <xdr:spPr>
        <a:xfrm>
          <a:off x="114300" y="502920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556261</xdr:colOff>
      <xdr:row>19</xdr:row>
      <xdr:rowOff>167640</xdr:rowOff>
    </xdr:from>
    <xdr:to>
      <xdr:col>0</xdr:col>
      <xdr:colOff>975360</xdr:colOff>
      <xdr:row>21</xdr:row>
      <xdr:rowOff>91440</xdr:rowOff>
    </xdr:to>
    <xdr:cxnSp macro="">
      <xdr:nvCxnSpPr>
        <xdr:cNvPr id="19" name="直線矢印コネクタ 18"/>
        <xdr:cNvCxnSpPr/>
      </xdr:nvCxnSpPr>
      <xdr:spPr>
        <a:xfrm flipH="1" flipV="1">
          <a:off x="556261" y="4739640"/>
          <a:ext cx="419099" cy="28956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210820</xdr:colOff>
      <xdr:row>6</xdr:row>
      <xdr:rowOff>538480</xdr:rowOff>
    </xdr:from>
    <xdr:to>
      <xdr:col>9</xdr:col>
      <xdr:colOff>139700</xdr:colOff>
      <xdr:row>7</xdr:row>
      <xdr:rowOff>350520</xdr:rowOff>
    </xdr:to>
    <xdr:sp macro="" textlink="">
      <xdr:nvSpPr>
        <xdr:cNvPr id="35" name="楕円 34"/>
        <xdr:cNvSpPr/>
      </xdr:nvSpPr>
      <xdr:spPr>
        <a:xfrm>
          <a:off x="5438140" y="2131060"/>
          <a:ext cx="584200" cy="429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632460</xdr:colOff>
      <xdr:row>6</xdr:row>
      <xdr:rowOff>502920</xdr:rowOff>
    </xdr:from>
    <xdr:to>
      <xdr:col>1</xdr:col>
      <xdr:colOff>1219200</xdr:colOff>
      <xdr:row>7</xdr:row>
      <xdr:rowOff>320040</xdr:rowOff>
    </xdr:to>
    <xdr:sp macro="" textlink="">
      <xdr:nvSpPr>
        <xdr:cNvPr id="36" name="楕円 35"/>
        <xdr:cNvSpPr/>
      </xdr:nvSpPr>
      <xdr:spPr>
        <a:xfrm>
          <a:off x="2202180" y="20955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205740</xdr:colOff>
      <xdr:row>2</xdr:row>
      <xdr:rowOff>106680</xdr:rowOff>
    </xdr:from>
    <xdr:to>
      <xdr:col>8</xdr:col>
      <xdr:colOff>137160</xdr:colOff>
      <xdr:row>4</xdr:row>
      <xdr:rowOff>114300</xdr:rowOff>
    </xdr:to>
    <xdr:sp macro="" textlink="">
      <xdr:nvSpPr>
        <xdr:cNvPr id="37" name="楕円 36"/>
        <xdr:cNvSpPr/>
      </xdr:nvSpPr>
      <xdr:spPr>
        <a:xfrm>
          <a:off x="5105400" y="47244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187960</xdr:colOff>
      <xdr:row>6</xdr:row>
      <xdr:rowOff>73660</xdr:rowOff>
    </xdr:from>
    <xdr:to>
      <xdr:col>9</xdr:col>
      <xdr:colOff>116840</xdr:colOff>
      <xdr:row>6</xdr:row>
      <xdr:rowOff>426720</xdr:rowOff>
    </xdr:to>
    <xdr:sp macro="" textlink="">
      <xdr:nvSpPr>
        <xdr:cNvPr id="5" name="楕円 4"/>
        <xdr:cNvSpPr/>
      </xdr:nvSpPr>
      <xdr:spPr>
        <a:xfrm>
          <a:off x="5415280" y="1590040"/>
          <a:ext cx="584200" cy="3530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99060</xdr:colOff>
      <xdr:row>7</xdr:row>
      <xdr:rowOff>106680</xdr:rowOff>
    </xdr:from>
    <xdr:to>
      <xdr:col>1</xdr:col>
      <xdr:colOff>685800</xdr:colOff>
      <xdr:row>7</xdr:row>
      <xdr:rowOff>464820</xdr:rowOff>
    </xdr:to>
    <xdr:sp macro="" textlink="">
      <xdr:nvSpPr>
        <xdr:cNvPr id="6" name="楕円 5"/>
        <xdr:cNvSpPr/>
      </xdr:nvSpPr>
      <xdr:spPr>
        <a:xfrm>
          <a:off x="1668780" y="2164080"/>
          <a:ext cx="586740" cy="3581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144780</xdr:colOff>
      <xdr:row>5</xdr:row>
      <xdr:rowOff>30480</xdr:rowOff>
    </xdr:from>
    <xdr:to>
      <xdr:col>5</xdr:col>
      <xdr:colOff>76200</xdr:colOff>
      <xdr:row>5</xdr:row>
      <xdr:rowOff>464820</xdr:rowOff>
    </xdr:to>
    <xdr:sp macro="" textlink="">
      <xdr:nvSpPr>
        <xdr:cNvPr id="7" name="楕円 6"/>
        <xdr:cNvSpPr/>
      </xdr:nvSpPr>
      <xdr:spPr>
        <a:xfrm>
          <a:off x="4061460" y="100584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975360</xdr:colOff>
      <xdr:row>12</xdr:row>
      <xdr:rowOff>121920</xdr:rowOff>
    </xdr:from>
    <xdr:to>
      <xdr:col>8</xdr:col>
      <xdr:colOff>220980</xdr:colOff>
      <xdr:row>17</xdr:row>
      <xdr:rowOff>175260</xdr:rowOff>
    </xdr:to>
    <xdr:sp macro="" textlink="">
      <xdr:nvSpPr>
        <xdr:cNvPr id="8" name="正方形/長方形 7"/>
        <xdr:cNvSpPr/>
      </xdr:nvSpPr>
      <xdr:spPr>
        <a:xfrm>
          <a:off x="2545080" y="4168140"/>
          <a:ext cx="3230880" cy="967740"/>
        </a:xfrm>
        <a:prstGeom prst="rect">
          <a:avLst/>
        </a:prstGeom>
        <a:solidFill>
          <a:schemeClr val="accent2">
            <a:lumMod val="20000"/>
            <a:lumOff val="80000"/>
          </a:scheme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chemeClr val="tx1"/>
              </a:solidFill>
            </a:rPr>
            <a:t>通帳の裏面に記載されているフリガナ、口座名義人を括弧、法人略記まで正確に記載してください。口座名義人と表記が異なりますと、振り込まれない場合があります。</a:t>
          </a:r>
          <a:endParaRPr kumimoji="1" lang="en-US" altLang="ja-JP" sz="1200">
            <a:solidFill>
              <a:schemeClr val="tx1"/>
            </a:solidFill>
          </a:endParaRPr>
        </a:p>
      </xdr:txBody>
    </xdr:sp>
    <xdr:clientData/>
  </xdr:twoCellAnchor>
  <xdr:twoCellAnchor>
    <xdr:from>
      <xdr:col>3</xdr:col>
      <xdr:colOff>7620</xdr:colOff>
      <xdr:row>9</xdr:row>
      <xdr:rowOff>289560</xdr:rowOff>
    </xdr:from>
    <xdr:to>
      <xdr:col>3</xdr:col>
      <xdr:colOff>243840</xdr:colOff>
      <xdr:row>12</xdr:row>
      <xdr:rowOff>121920</xdr:rowOff>
    </xdr:to>
    <xdr:cxnSp macro="">
      <xdr:nvCxnSpPr>
        <xdr:cNvPr id="9" name="直線矢印コネクタ 8"/>
        <xdr:cNvCxnSpPr>
          <a:stCxn id="8" idx="0"/>
        </xdr:cNvCxnSpPr>
      </xdr:nvCxnSpPr>
      <xdr:spPr>
        <a:xfrm flipH="1" flipV="1">
          <a:off x="3924300" y="3429000"/>
          <a:ext cx="236220" cy="73914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754380</xdr:colOff>
      <xdr:row>10</xdr:row>
      <xdr:rowOff>15240</xdr:rowOff>
    </xdr:from>
    <xdr:ext cx="1723549" cy="292452"/>
    <xdr:sp macro="" textlink="">
      <xdr:nvSpPr>
        <xdr:cNvPr id="10" name="テキスト ボックス 9"/>
        <xdr:cNvSpPr txBox="1"/>
      </xdr:nvSpPr>
      <xdr:spPr>
        <a:xfrm>
          <a:off x="754380" y="369570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0</xdr:col>
      <xdr:colOff>1021081</xdr:colOff>
      <xdr:row>11</xdr:row>
      <xdr:rowOff>124812</xdr:rowOff>
    </xdr:from>
    <xdr:to>
      <xdr:col>1</xdr:col>
      <xdr:colOff>46435</xdr:colOff>
      <xdr:row>12</xdr:row>
      <xdr:rowOff>167640</xdr:rowOff>
    </xdr:to>
    <xdr:cxnSp macro="">
      <xdr:nvCxnSpPr>
        <xdr:cNvPr id="11" name="直線矢印コネクタ 10"/>
        <xdr:cNvCxnSpPr>
          <a:stCxn id="10" idx="2"/>
        </xdr:cNvCxnSpPr>
      </xdr:nvCxnSpPr>
      <xdr:spPr>
        <a:xfrm flipH="1">
          <a:off x="1021081" y="3988152"/>
          <a:ext cx="595074" cy="225708"/>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91440</xdr:colOff>
      <xdr:row>0</xdr:row>
      <xdr:rowOff>220980</xdr:rowOff>
    </xdr:from>
    <xdr:to>
      <xdr:col>4</xdr:col>
      <xdr:colOff>1172108</xdr:colOff>
      <xdr:row>2</xdr:row>
      <xdr:rowOff>107882</xdr:rowOff>
    </xdr:to>
    <xdr:sp macro="" textlink="">
      <xdr:nvSpPr>
        <xdr:cNvPr id="2" name="テキスト ボックス 1"/>
        <xdr:cNvSpPr txBox="1"/>
      </xdr:nvSpPr>
      <xdr:spPr>
        <a:xfrm>
          <a:off x="1470660" y="220980"/>
          <a:ext cx="2337968" cy="32124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フリガナは半角カタカナで入力</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3</xdr:col>
      <xdr:colOff>822960</xdr:colOff>
      <xdr:row>2</xdr:row>
      <xdr:rowOff>99060</xdr:rowOff>
    </xdr:from>
    <xdr:to>
      <xdr:col>3</xdr:col>
      <xdr:colOff>1248230</xdr:colOff>
      <xdr:row>6</xdr:row>
      <xdr:rowOff>20812</xdr:rowOff>
    </xdr:to>
    <xdr:cxnSp macro="">
      <xdr:nvCxnSpPr>
        <xdr:cNvPr id="3" name="直線矢印コネクタ 2"/>
        <xdr:cNvCxnSpPr/>
      </xdr:nvCxnSpPr>
      <xdr:spPr>
        <a:xfrm flipH="1">
          <a:off x="2202180" y="533400"/>
          <a:ext cx="425270" cy="122477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21451</xdr:colOff>
      <xdr:row>0</xdr:row>
      <xdr:rowOff>144780</xdr:rowOff>
    </xdr:from>
    <xdr:to>
      <xdr:col>10</xdr:col>
      <xdr:colOff>2332968</xdr:colOff>
      <xdr:row>2</xdr:row>
      <xdr:rowOff>28870</xdr:rowOff>
    </xdr:to>
    <xdr:sp macro="" textlink="">
      <xdr:nvSpPr>
        <xdr:cNvPr id="4" name="テキスト ボックス 3"/>
        <xdr:cNvSpPr txBox="1"/>
      </xdr:nvSpPr>
      <xdr:spPr>
        <a:xfrm>
          <a:off x="5713591" y="144780"/>
          <a:ext cx="2814437" cy="318430"/>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200">
              <a:solidFill>
                <a:schemeClr val="tx1"/>
              </a:solidFill>
              <a:effectLst/>
              <a:latin typeface="ＭＳ 明朝" panose="02020609040205080304" pitchFamily="17" charset="-128"/>
              <a:ea typeface="ＭＳ 明朝" panose="02020609040205080304" pitchFamily="17" charset="-128"/>
              <a:cs typeface="+mn-cs"/>
            </a:rPr>
            <a:t>元号、性別はアルファベットから選択</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twoCellAnchor>
    <xdr:from>
      <xdr:col>6</xdr:col>
      <xdr:colOff>53340</xdr:colOff>
      <xdr:row>2</xdr:row>
      <xdr:rowOff>28870</xdr:rowOff>
    </xdr:from>
    <xdr:to>
      <xdr:col>10</xdr:col>
      <xdr:colOff>925750</xdr:colOff>
      <xdr:row>6</xdr:row>
      <xdr:rowOff>77465</xdr:rowOff>
    </xdr:to>
    <xdr:cxnSp macro="">
      <xdr:nvCxnSpPr>
        <xdr:cNvPr id="5" name="直線矢印コネクタ 4"/>
        <xdr:cNvCxnSpPr>
          <a:stCxn id="4" idx="2"/>
        </xdr:cNvCxnSpPr>
      </xdr:nvCxnSpPr>
      <xdr:spPr>
        <a:xfrm flipH="1">
          <a:off x="4396740" y="463210"/>
          <a:ext cx="2724070" cy="135161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255671</xdr:colOff>
      <xdr:row>2</xdr:row>
      <xdr:rowOff>28869</xdr:rowOff>
    </xdr:from>
    <xdr:to>
      <xdr:col>10</xdr:col>
      <xdr:colOff>925750</xdr:colOff>
      <xdr:row>6</xdr:row>
      <xdr:rowOff>105834</xdr:rowOff>
    </xdr:to>
    <xdr:cxnSp macro="">
      <xdr:nvCxnSpPr>
        <xdr:cNvPr id="6" name="直線矢印コネクタ 5"/>
        <xdr:cNvCxnSpPr>
          <a:stCxn id="4" idx="2"/>
        </xdr:cNvCxnSpPr>
      </xdr:nvCxnSpPr>
      <xdr:spPr>
        <a:xfrm flipH="1">
          <a:off x="5947811" y="463209"/>
          <a:ext cx="1172999" cy="1379985"/>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327660</xdr:colOff>
      <xdr:row>9</xdr:row>
      <xdr:rowOff>464820</xdr:rowOff>
    </xdr:from>
    <xdr:to>
      <xdr:col>7</xdr:col>
      <xdr:colOff>186925</xdr:colOff>
      <xdr:row>10</xdr:row>
      <xdr:rowOff>328483</xdr:rowOff>
    </xdr:to>
    <xdr:sp macro="" textlink="">
      <xdr:nvSpPr>
        <xdr:cNvPr id="7" name="テキスト ボックス 6"/>
        <xdr:cNvSpPr txBox="1"/>
      </xdr:nvSpPr>
      <xdr:spPr>
        <a:xfrm>
          <a:off x="1706880" y="3642360"/>
          <a:ext cx="3273025" cy="343723"/>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ja-JP" altLang="en-US" sz="1200">
              <a:solidFill>
                <a:schemeClr val="tx1"/>
              </a:solidFill>
              <a:effectLst/>
              <a:latin typeface="ＭＳ 明朝" panose="02020609040205080304" pitchFamily="17" charset="-128"/>
              <a:ea typeface="ＭＳ 明朝" panose="02020609040205080304" pitchFamily="17" charset="-128"/>
              <a:cs typeface="+mn-cs"/>
            </a:rPr>
            <a:t>行が足りない場合は適宜追加してください。</a:t>
          </a:r>
          <a:endParaRPr lang="en-US" altLang="ja-JP" sz="1200">
            <a:solidFill>
              <a:schemeClr val="tx1"/>
            </a:solidFill>
            <a:effectLst/>
            <a:latin typeface="ＭＳ 明朝" panose="02020609040205080304" pitchFamily="17" charset="-128"/>
            <a:ea typeface="ＭＳ 明朝" panose="02020609040205080304" pitchFamily="17" charset="-128"/>
            <a:cs typeface="+mn-cs"/>
          </a:endParaRPr>
        </a:p>
      </xdr:txBody>
    </xdr:sp>
    <xdr:clientData/>
  </xdr:twoCellAnchor>
  <xdr:oneCellAnchor>
    <xdr:from>
      <xdr:col>3</xdr:col>
      <xdr:colOff>777240</xdr:colOff>
      <xdr:row>15</xdr:row>
      <xdr:rowOff>304800</xdr:rowOff>
    </xdr:from>
    <xdr:ext cx="1723549" cy="292452"/>
    <xdr:sp macro="" textlink="">
      <xdr:nvSpPr>
        <xdr:cNvPr id="8" name="テキスト ボックス 7"/>
        <xdr:cNvSpPr txBox="1"/>
      </xdr:nvSpPr>
      <xdr:spPr>
        <a:xfrm>
          <a:off x="2156460" y="6362700"/>
          <a:ext cx="1723549"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様式１と同じ日付け。</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472440</xdr:colOff>
      <xdr:row>16</xdr:row>
      <xdr:rowOff>115263</xdr:rowOff>
    </xdr:from>
    <xdr:to>
      <xdr:col>4</xdr:col>
      <xdr:colOff>380581</xdr:colOff>
      <xdr:row>17</xdr:row>
      <xdr:rowOff>85477</xdr:rowOff>
    </xdr:to>
    <xdr:cxnSp macro="">
      <xdr:nvCxnSpPr>
        <xdr:cNvPr id="9" name="直線矢印コネクタ 8"/>
        <xdr:cNvCxnSpPr>
          <a:stCxn id="8" idx="2"/>
        </xdr:cNvCxnSpPr>
      </xdr:nvCxnSpPr>
      <xdr:spPr>
        <a:xfrm flipH="1">
          <a:off x="1851660" y="6653223"/>
          <a:ext cx="1165441" cy="13785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411780</xdr:colOff>
      <xdr:row>21</xdr:row>
      <xdr:rowOff>144780</xdr:rowOff>
    </xdr:from>
    <xdr:ext cx="2646878" cy="292452"/>
    <xdr:sp macro="" textlink="">
      <xdr:nvSpPr>
        <xdr:cNvPr id="10" name="テキスト ボックス 9"/>
        <xdr:cNvSpPr txBox="1"/>
      </xdr:nvSpPr>
      <xdr:spPr>
        <a:xfrm>
          <a:off x="3048300" y="7536180"/>
          <a:ext cx="2646878" cy="292452"/>
        </a:xfrm>
        <a:prstGeom prst="rect">
          <a:avLst/>
        </a:prstGeom>
        <a:solidFill>
          <a:schemeClr val="accent2">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1200" baseline="0">
              <a:solidFill>
                <a:schemeClr val="tx1"/>
              </a:solidFill>
              <a:effectLst/>
              <a:latin typeface="ＭＳ 明朝" panose="02020609040205080304" pitchFamily="17" charset="-128"/>
              <a:ea typeface="ＭＳ 明朝" panose="02020609040205080304" pitchFamily="17" charset="-128"/>
              <a:cs typeface="+mn-cs"/>
            </a:rPr>
            <a:t>様式１と同じ法人名及び代表者氏名</a:t>
          </a:r>
          <a:endParaRPr lang="en-US" altLang="ja-JP" sz="1200" baseline="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twoCellAnchor>
    <xdr:from>
      <xdr:col>3</xdr:col>
      <xdr:colOff>838200</xdr:colOff>
      <xdr:row>22</xdr:row>
      <xdr:rowOff>123366</xdr:rowOff>
    </xdr:from>
    <xdr:to>
      <xdr:col>4</xdr:col>
      <xdr:colOff>411780</xdr:colOff>
      <xdr:row>23</xdr:row>
      <xdr:rowOff>5475</xdr:rowOff>
    </xdr:to>
    <xdr:cxnSp macro="">
      <xdr:nvCxnSpPr>
        <xdr:cNvPr id="11" name="直線矢印コネクタ 10"/>
        <xdr:cNvCxnSpPr>
          <a:stCxn id="10" idx="1"/>
        </xdr:cNvCxnSpPr>
      </xdr:nvCxnSpPr>
      <xdr:spPr>
        <a:xfrm flipH="1">
          <a:off x="2217420" y="7682406"/>
          <a:ext cx="830880" cy="4974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view="pageBreakPreview" zoomScale="85" zoomScaleNormal="75" zoomScaleSheetLayoutView="85" workbookViewId="0">
      <selection activeCell="B23" sqref="B23"/>
    </sheetView>
  </sheetViews>
  <sheetFormatPr defaultRowHeight="14.4"/>
  <cols>
    <col min="1" max="1" width="8.88671875" style="14"/>
    <col min="2" max="2" width="22.6640625" style="14" customWidth="1"/>
    <col min="3" max="3" width="18.109375" style="14" customWidth="1"/>
    <col min="4" max="4" width="21.88671875" style="14" customWidth="1"/>
    <col min="5" max="5" width="20.44140625" style="14" customWidth="1"/>
    <col min="6" max="6" width="6.6640625" style="14" customWidth="1"/>
    <col min="7" max="7" width="11.6640625" style="14" customWidth="1"/>
    <col min="8" max="8" width="11.109375" style="14" customWidth="1"/>
    <col min="9" max="256" width="9" style="14"/>
    <col min="257" max="257" width="21.6640625" style="14" customWidth="1"/>
    <col min="258" max="258" width="18.109375" style="14" customWidth="1"/>
    <col min="259" max="259" width="21.88671875" style="14" customWidth="1"/>
    <col min="260" max="260" width="20.44140625" style="14" customWidth="1"/>
    <col min="261" max="261" width="6.6640625" style="14" customWidth="1"/>
    <col min="262" max="262" width="11.6640625" style="14" customWidth="1"/>
    <col min="263" max="263" width="11.109375" style="14" customWidth="1"/>
    <col min="264" max="264" width="13.6640625" style="14" customWidth="1"/>
    <col min="265" max="512" width="9" style="14"/>
    <col min="513" max="513" width="21.6640625" style="14" customWidth="1"/>
    <col min="514" max="514" width="18.109375" style="14" customWidth="1"/>
    <col min="515" max="515" width="21.88671875" style="14" customWidth="1"/>
    <col min="516" max="516" width="20.44140625" style="14" customWidth="1"/>
    <col min="517" max="517" width="6.6640625" style="14" customWidth="1"/>
    <col min="518" max="518" width="11.6640625" style="14" customWidth="1"/>
    <col min="519" max="519" width="11.109375" style="14" customWidth="1"/>
    <col min="520" max="520" width="13.6640625" style="14" customWidth="1"/>
    <col min="521" max="768" width="9" style="14"/>
    <col min="769" max="769" width="21.6640625" style="14" customWidth="1"/>
    <col min="770" max="770" width="18.109375" style="14" customWidth="1"/>
    <col min="771" max="771" width="21.88671875" style="14" customWidth="1"/>
    <col min="772" max="772" width="20.44140625" style="14" customWidth="1"/>
    <col min="773" max="773" width="6.6640625" style="14" customWidth="1"/>
    <col min="774" max="774" width="11.6640625" style="14" customWidth="1"/>
    <col min="775" max="775" width="11.109375" style="14" customWidth="1"/>
    <col min="776" max="776" width="13.6640625" style="14" customWidth="1"/>
    <col min="777" max="1024" width="9" style="14"/>
    <col min="1025" max="1025" width="21.6640625" style="14" customWidth="1"/>
    <col min="1026" max="1026" width="18.109375" style="14" customWidth="1"/>
    <col min="1027" max="1027" width="21.88671875" style="14" customWidth="1"/>
    <col min="1028" max="1028" width="20.44140625" style="14" customWidth="1"/>
    <col min="1029" max="1029" width="6.6640625" style="14" customWidth="1"/>
    <col min="1030" max="1030" width="11.6640625" style="14" customWidth="1"/>
    <col min="1031" max="1031" width="11.109375" style="14" customWidth="1"/>
    <col min="1032" max="1032" width="13.6640625" style="14" customWidth="1"/>
    <col min="1033" max="1280" width="9" style="14"/>
    <col min="1281" max="1281" width="21.6640625" style="14" customWidth="1"/>
    <col min="1282" max="1282" width="18.109375" style="14" customWidth="1"/>
    <col min="1283" max="1283" width="21.88671875" style="14" customWidth="1"/>
    <col min="1284" max="1284" width="20.44140625" style="14" customWidth="1"/>
    <col min="1285" max="1285" width="6.6640625" style="14" customWidth="1"/>
    <col min="1286" max="1286" width="11.6640625" style="14" customWidth="1"/>
    <col min="1287" max="1287" width="11.109375" style="14" customWidth="1"/>
    <col min="1288" max="1288" width="13.6640625" style="14" customWidth="1"/>
    <col min="1289" max="1536" width="9" style="14"/>
    <col min="1537" max="1537" width="21.6640625" style="14" customWidth="1"/>
    <col min="1538" max="1538" width="18.109375" style="14" customWidth="1"/>
    <col min="1539" max="1539" width="21.88671875" style="14" customWidth="1"/>
    <col min="1540" max="1540" width="20.44140625" style="14" customWidth="1"/>
    <col min="1541" max="1541" width="6.6640625" style="14" customWidth="1"/>
    <col min="1542" max="1542" width="11.6640625" style="14" customWidth="1"/>
    <col min="1543" max="1543" width="11.109375" style="14" customWidth="1"/>
    <col min="1544" max="1544" width="13.6640625" style="14" customWidth="1"/>
    <col min="1545" max="1792" width="9" style="14"/>
    <col min="1793" max="1793" width="21.6640625" style="14" customWidth="1"/>
    <col min="1794" max="1794" width="18.109375" style="14" customWidth="1"/>
    <col min="1795" max="1795" width="21.88671875" style="14" customWidth="1"/>
    <col min="1796" max="1796" width="20.44140625" style="14" customWidth="1"/>
    <col min="1797" max="1797" width="6.6640625" style="14" customWidth="1"/>
    <col min="1798" max="1798" width="11.6640625" style="14" customWidth="1"/>
    <col min="1799" max="1799" width="11.109375" style="14" customWidth="1"/>
    <col min="1800" max="1800" width="13.6640625" style="14" customWidth="1"/>
    <col min="1801" max="2048" width="9" style="14"/>
    <col min="2049" max="2049" width="21.6640625" style="14" customWidth="1"/>
    <col min="2050" max="2050" width="18.109375" style="14" customWidth="1"/>
    <col min="2051" max="2051" width="21.88671875" style="14" customWidth="1"/>
    <col min="2052" max="2052" width="20.44140625" style="14" customWidth="1"/>
    <col min="2053" max="2053" width="6.6640625" style="14" customWidth="1"/>
    <col min="2054" max="2054" width="11.6640625" style="14" customWidth="1"/>
    <col min="2055" max="2055" width="11.109375" style="14" customWidth="1"/>
    <col min="2056" max="2056" width="13.6640625" style="14" customWidth="1"/>
    <col min="2057" max="2304" width="9" style="14"/>
    <col min="2305" max="2305" width="21.6640625" style="14" customWidth="1"/>
    <col min="2306" max="2306" width="18.109375" style="14" customWidth="1"/>
    <col min="2307" max="2307" width="21.88671875" style="14" customWidth="1"/>
    <col min="2308" max="2308" width="20.44140625" style="14" customWidth="1"/>
    <col min="2309" max="2309" width="6.6640625" style="14" customWidth="1"/>
    <col min="2310" max="2310" width="11.6640625" style="14" customWidth="1"/>
    <col min="2311" max="2311" width="11.109375" style="14" customWidth="1"/>
    <col min="2312" max="2312" width="13.6640625" style="14" customWidth="1"/>
    <col min="2313" max="2560" width="9" style="14"/>
    <col min="2561" max="2561" width="21.6640625" style="14" customWidth="1"/>
    <col min="2562" max="2562" width="18.109375" style="14" customWidth="1"/>
    <col min="2563" max="2563" width="21.88671875" style="14" customWidth="1"/>
    <col min="2564" max="2564" width="20.44140625" style="14" customWidth="1"/>
    <col min="2565" max="2565" width="6.6640625" style="14" customWidth="1"/>
    <col min="2566" max="2566" width="11.6640625" style="14" customWidth="1"/>
    <col min="2567" max="2567" width="11.109375" style="14" customWidth="1"/>
    <col min="2568" max="2568" width="13.6640625" style="14" customWidth="1"/>
    <col min="2569" max="2816" width="9" style="14"/>
    <col min="2817" max="2817" width="21.6640625" style="14" customWidth="1"/>
    <col min="2818" max="2818" width="18.109375" style="14" customWidth="1"/>
    <col min="2819" max="2819" width="21.88671875" style="14" customWidth="1"/>
    <col min="2820" max="2820" width="20.44140625" style="14" customWidth="1"/>
    <col min="2821" max="2821" width="6.6640625" style="14" customWidth="1"/>
    <col min="2822" max="2822" width="11.6640625" style="14" customWidth="1"/>
    <col min="2823" max="2823" width="11.109375" style="14" customWidth="1"/>
    <col min="2824" max="2824" width="13.6640625" style="14" customWidth="1"/>
    <col min="2825" max="3072" width="9" style="14"/>
    <col min="3073" max="3073" width="21.6640625" style="14" customWidth="1"/>
    <col min="3074" max="3074" width="18.109375" style="14" customWidth="1"/>
    <col min="3075" max="3075" width="21.88671875" style="14" customWidth="1"/>
    <col min="3076" max="3076" width="20.44140625" style="14" customWidth="1"/>
    <col min="3077" max="3077" width="6.6640625" style="14" customWidth="1"/>
    <col min="3078" max="3078" width="11.6640625" style="14" customWidth="1"/>
    <col min="3079" max="3079" width="11.109375" style="14" customWidth="1"/>
    <col min="3080" max="3080" width="13.6640625" style="14" customWidth="1"/>
    <col min="3081" max="3328" width="9" style="14"/>
    <col min="3329" max="3329" width="21.6640625" style="14" customWidth="1"/>
    <col min="3330" max="3330" width="18.109375" style="14" customWidth="1"/>
    <col min="3331" max="3331" width="21.88671875" style="14" customWidth="1"/>
    <col min="3332" max="3332" width="20.44140625" style="14" customWidth="1"/>
    <col min="3333" max="3333" width="6.6640625" style="14" customWidth="1"/>
    <col min="3334" max="3334" width="11.6640625" style="14" customWidth="1"/>
    <col min="3335" max="3335" width="11.109375" style="14" customWidth="1"/>
    <col min="3336" max="3336" width="13.6640625" style="14" customWidth="1"/>
    <col min="3337" max="3584" width="9" style="14"/>
    <col min="3585" max="3585" width="21.6640625" style="14" customWidth="1"/>
    <col min="3586" max="3586" width="18.109375" style="14" customWidth="1"/>
    <col min="3587" max="3587" width="21.88671875" style="14" customWidth="1"/>
    <col min="3588" max="3588" width="20.44140625" style="14" customWidth="1"/>
    <col min="3589" max="3589" width="6.6640625" style="14" customWidth="1"/>
    <col min="3590" max="3590" width="11.6640625" style="14" customWidth="1"/>
    <col min="3591" max="3591" width="11.109375" style="14" customWidth="1"/>
    <col min="3592" max="3592" width="13.6640625" style="14" customWidth="1"/>
    <col min="3593" max="3840" width="9" style="14"/>
    <col min="3841" max="3841" width="21.6640625" style="14" customWidth="1"/>
    <col min="3842" max="3842" width="18.109375" style="14" customWidth="1"/>
    <col min="3843" max="3843" width="21.88671875" style="14" customWidth="1"/>
    <col min="3844" max="3844" width="20.44140625" style="14" customWidth="1"/>
    <col min="3845" max="3845" width="6.6640625" style="14" customWidth="1"/>
    <col min="3846" max="3846" width="11.6640625" style="14" customWidth="1"/>
    <col min="3847" max="3847" width="11.109375" style="14" customWidth="1"/>
    <col min="3848" max="3848" width="13.6640625" style="14" customWidth="1"/>
    <col min="3849" max="4096" width="9" style="14"/>
    <col min="4097" max="4097" width="21.6640625" style="14" customWidth="1"/>
    <col min="4098" max="4098" width="18.109375" style="14" customWidth="1"/>
    <col min="4099" max="4099" width="21.88671875" style="14" customWidth="1"/>
    <col min="4100" max="4100" width="20.44140625" style="14" customWidth="1"/>
    <col min="4101" max="4101" width="6.6640625" style="14" customWidth="1"/>
    <col min="4102" max="4102" width="11.6640625" style="14" customWidth="1"/>
    <col min="4103" max="4103" width="11.109375" style="14" customWidth="1"/>
    <col min="4104" max="4104" width="13.6640625" style="14" customWidth="1"/>
    <col min="4105" max="4352" width="9" style="14"/>
    <col min="4353" max="4353" width="21.6640625" style="14" customWidth="1"/>
    <col min="4354" max="4354" width="18.109375" style="14" customWidth="1"/>
    <col min="4355" max="4355" width="21.88671875" style="14" customWidth="1"/>
    <col min="4356" max="4356" width="20.44140625" style="14" customWidth="1"/>
    <col min="4357" max="4357" width="6.6640625" style="14" customWidth="1"/>
    <col min="4358" max="4358" width="11.6640625" style="14" customWidth="1"/>
    <col min="4359" max="4359" width="11.109375" style="14" customWidth="1"/>
    <col min="4360" max="4360" width="13.6640625" style="14" customWidth="1"/>
    <col min="4361" max="4608" width="9" style="14"/>
    <col min="4609" max="4609" width="21.6640625" style="14" customWidth="1"/>
    <col min="4610" max="4610" width="18.109375" style="14" customWidth="1"/>
    <col min="4611" max="4611" width="21.88671875" style="14" customWidth="1"/>
    <col min="4612" max="4612" width="20.44140625" style="14" customWidth="1"/>
    <col min="4613" max="4613" width="6.6640625" style="14" customWidth="1"/>
    <col min="4614" max="4614" width="11.6640625" style="14" customWidth="1"/>
    <col min="4615" max="4615" width="11.109375" style="14" customWidth="1"/>
    <col min="4616" max="4616" width="13.6640625" style="14" customWidth="1"/>
    <col min="4617" max="4864" width="9" style="14"/>
    <col min="4865" max="4865" width="21.6640625" style="14" customWidth="1"/>
    <col min="4866" max="4866" width="18.109375" style="14" customWidth="1"/>
    <col min="4867" max="4867" width="21.88671875" style="14" customWidth="1"/>
    <col min="4868" max="4868" width="20.44140625" style="14" customWidth="1"/>
    <col min="4869" max="4869" width="6.6640625" style="14" customWidth="1"/>
    <col min="4870" max="4870" width="11.6640625" style="14" customWidth="1"/>
    <col min="4871" max="4871" width="11.109375" style="14" customWidth="1"/>
    <col min="4872" max="4872" width="13.6640625" style="14" customWidth="1"/>
    <col min="4873" max="5120" width="9" style="14"/>
    <col min="5121" max="5121" width="21.6640625" style="14" customWidth="1"/>
    <col min="5122" max="5122" width="18.109375" style="14" customWidth="1"/>
    <col min="5123" max="5123" width="21.88671875" style="14" customWidth="1"/>
    <col min="5124" max="5124" width="20.44140625" style="14" customWidth="1"/>
    <col min="5125" max="5125" width="6.6640625" style="14" customWidth="1"/>
    <col min="5126" max="5126" width="11.6640625" style="14" customWidth="1"/>
    <col min="5127" max="5127" width="11.109375" style="14" customWidth="1"/>
    <col min="5128" max="5128" width="13.6640625" style="14" customWidth="1"/>
    <col min="5129" max="5376" width="9" style="14"/>
    <col min="5377" max="5377" width="21.6640625" style="14" customWidth="1"/>
    <col min="5378" max="5378" width="18.109375" style="14" customWidth="1"/>
    <col min="5379" max="5379" width="21.88671875" style="14" customWidth="1"/>
    <col min="5380" max="5380" width="20.44140625" style="14" customWidth="1"/>
    <col min="5381" max="5381" width="6.6640625" style="14" customWidth="1"/>
    <col min="5382" max="5382" width="11.6640625" style="14" customWidth="1"/>
    <col min="5383" max="5383" width="11.109375" style="14" customWidth="1"/>
    <col min="5384" max="5384" width="13.6640625" style="14" customWidth="1"/>
    <col min="5385" max="5632" width="9" style="14"/>
    <col min="5633" max="5633" width="21.6640625" style="14" customWidth="1"/>
    <col min="5634" max="5634" width="18.109375" style="14" customWidth="1"/>
    <col min="5635" max="5635" width="21.88671875" style="14" customWidth="1"/>
    <col min="5636" max="5636" width="20.44140625" style="14" customWidth="1"/>
    <col min="5637" max="5637" width="6.6640625" style="14" customWidth="1"/>
    <col min="5638" max="5638" width="11.6640625" style="14" customWidth="1"/>
    <col min="5639" max="5639" width="11.109375" style="14" customWidth="1"/>
    <col min="5640" max="5640" width="13.6640625" style="14" customWidth="1"/>
    <col min="5641" max="5888" width="9" style="14"/>
    <col min="5889" max="5889" width="21.6640625" style="14" customWidth="1"/>
    <col min="5890" max="5890" width="18.109375" style="14" customWidth="1"/>
    <col min="5891" max="5891" width="21.88671875" style="14" customWidth="1"/>
    <col min="5892" max="5892" width="20.44140625" style="14" customWidth="1"/>
    <col min="5893" max="5893" width="6.6640625" style="14" customWidth="1"/>
    <col min="5894" max="5894" width="11.6640625" style="14" customWidth="1"/>
    <col min="5895" max="5895" width="11.109375" style="14" customWidth="1"/>
    <col min="5896" max="5896" width="13.6640625" style="14" customWidth="1"/>
    <col min="5897" max="6144" width="9" style="14"/>
    <col min="6145" max="6145" width="21.6640625" style="14" customWidth="1"/>
    <col min="6146" max="6146" width="18.109375" style="14" customWidth="1"/>
    <col min="6147" max="6147" width="21.88671875" style="14" customWidth="1"/>
    <col min="6148" max="6148" width="20.44140625" style="14" customWidth="1"/>
    <col min="6149" max="6149" width="6.6640625" style="14" customWidth="1"/>
    <col min="6150" max="6150" width="11.6640625" style="14" customWidth="1"/>
    <col min="6151" max="6151" width="11.109375" style="14" customWidth="1"/>
    <col min="6152" max="6152" width="13.6640625" style="14" customWidth="1"/>
    <col min="6153" max="6400" width="9" style="14"/>
    <col min="6401" max="6401" width="21.6640625" style="14" customWidth="1"/>
    <col min="6402" max="6402" width="18.109375" style="14" customWidth="1"/>
    <col min="6403" max="6403" width="21.88671875" style="14" customWidth="1"/>
    <col min="6404" max="6404" width="20.44140625" style="14" customWidth="1"/>
    <col min="6405" max="6405" width="6.6640625" style="14" customWidth="1"/>
    <col min="6406" max="6406" width="11.6640625" style="14" customWidth="1"/>
    <col min="6407" max="6407" width="11.109375" style="14" customWidth="1"/>
    <col min="6408" max="6408" width="13.6640625" style="14" customWidth="1"/>
    <col min="6409" max="6656" width="9" style="14"/>
    <col min="6657" max="6657" width="21.6640625" style="14" customWidth="1"/>
    <col min="6658" max="6658" width="18.109375" style="14" customWidth="1"/>
    <col min="6659" max="6659" width="21.88671875" style="14" customWidth="1"/>
    <col min="6660" max="6660" width="20.44140625" style="14" customWidth="1"/>
    <col min="6661" max="6661" width="6.6640625" style="14" customWidth="1"/>
    <col min="6662" max="6662" width="11.6640625" style="14" customWidth="1"/>
    <col min="6663" max="6663" width="11.109375" style="14" customWidth="1"/>
    <col min="6664" max="6664" width="13.6640625" style="14" customWidth="1"/>
    <col min="6665" max="6912" width="9" style="14"/>
    <col min="6913" max="6913" width="21.6640625" style="14" customWidth="1"/>
    <col min="6914" max="6914" width="18.109375" style="14" customWidth="1"/>
    <col min="6915" max="6915" width="21.88671875" style="14" customWidth="1"/>
    <col min="6916" max="6916" width="20.44140625" style="14" customWidth="1"/>
    <col min="6917" max="6917" width="6.6640625" style="14" customWidth="1"/>
    <col min="6918" max="6918" width="11.6640625" style="14" customWidth="1"/>
    <col min="6919" max="6919" width="11.109375" style="14" customWidth="1"/>
    <col min="6920" max="6920" width="13.6640625" style="14" customWidth="1"/>
    <col min="6921" max="7168" width="9" style="14"/>
    <col min="7169" max="7169" width="21.6640625" style="14" customWidth="1"/>
    <col min="7170" max="7170" width="18.109375" style="14" customWidth="1"/>
    <col min="7171" max="7171" width="21.88671875" style="14" customWidth="1"/>
    <col min="7172" max="7172" width="20.44140625" style="14" customWidth="1"/>
    <col min="7173" max="7173" width="6.6640625" style="14" customWidth="1"/>
    <col min="7174" max="7174" width="11.6640625" style="14" customWidth="1"/>
    <col min="7175" max="7175" width="11.109375" style="14" customWidth="1"/>
    <col min="7176" max="7176" width="13.6640625" style="14" customWidth="1"/>
    <col min="7177" max="7424" width="9" style="14"/>
    <col min="7425" max="7425" width="21.6640625" style="14" customWidth="1"/>
    <col min="7426" max="7426" width="18.109375" style="14" customWidth="1"/>
    <col min="7427" max="7427" width="21.88671875" style="14" customWidth="1"/>
    <col min="7428" max="7428" width="20.44140625" style="14" customWidth="1"/>
    <col min="7429" max="7429" width="6.6640625" style="14" customWidth="1"/>
    <col min="7430" max="7430" width="11.6640625" style="14" customWidth="1"/>
    <col min="7431" max="7431" width="11.109375" style="14" customWidth="1"/>
    <col min="7432" max="7432" width="13.6640625" style="14" customWidth="1"/>
    <col min="7433" max="7680" width="9" style="14"/>
    <col min="7681" max="7681" width="21.6640625" style="14" customWidth="1"/>
    <col min="7682" max="7682" width="18.109375" style="14" customWidth="1"/>
    <col min="7683" max="7683" width="21.88671875" style="14" customWidth="1"/>
    <col min="7684" max="7684" width="20.44140625" style="14" customWidth="1"/>
    <col min="7685" max="7685" width="6.6640625" style="14" customWidth="1"/>
    <col min="7686" max="7686" width="11.6640625" style="14" customWidth="1"/>
    <col min="7687" max="7687" width="11.109375" style="14" customWidth="1"/>
    <col min="7688" max="7688" width="13.6640625" style="14" customWidth="1"/>
    <col min="7689" max="7936" width="9" style="14"/>
    <col min="7937" max="7937" width="21.6640625" style="14" customWidth="1"/>
    <col min="7938" max="7938" width="18.109375" style="14" customWidth="1"/>
    <col min="7939" max="7939" width="21.88671875" style="14" customWidth="1"/>
    <col min="7940" max="7940" width="20.44140625" style="14" customWidth="1"/>
    <col min="7941" max="7941" width="6.6640625" style="14" customWidth="1"/>
    <col min="7942" max="7942" width="11.6640625" style="14" customWidth="1"/>
    <col min="7943" max="7943" width="11.109375" style="14" customWidth="1"/>
    <col min="7944" max="7944" width="13.6640625" style="14" customWidth="1"/>
    <col min="7945" max="8192" width="9" style="14"/>
    <col min="8193" max="8193" width="21.6640625" style="14" customWidth="1"/>
    <col min="8194" max="8194" width="18.109375" style="14" customWidth="1"/>
    <col min="8195" max="8195" width="21.88671875" style="14" customWidth="1"/>
    <col min="8196" max="8196" width="20.44140625" style="14" customWidth="1"/>
    <col min="8197" max="8197" width="6.6640625" style="14" customWidth="1"/>
    <col min="8198" max="8198" width="11.6640625" style="14" customWidth="1"/>
    <col min="8199" max="8199" width="11.109375" style="14" customWidth="1"/>
    <col min="8200" max="8200" width="13.6640625" style="14" customWidth="1"/>
    <col min="8201" max="8448" width="9" style="14"/>
    <col min="8449" max="8449" width="21.6640625" style="14" customWidth="1"/>
    <col min="8450" max="8450" width="18.109375" style="14" customWidth="1"/>
    <col min="8451" max="8451" width="21.88671875" style="14" customWidth="1"/>
    <col min="8452" max="8452" width="20.44140625" style="14" customWidth="1"/>
    <col min="8453" max="8453" width="6.6640625" style="14" customWidth="1"/>
    <col min="8454" max="8454" width="11.6640625" style="14" customWidth="1"/>
    <col min="8455" max="8455" width="11.109375" style="14" customWidth="1"/>
    <col min="8456" max="8456" width="13.6640625" style="14" customWidth="1"/>
    <col min="8457" max="8704" width="9" style="14"/>
    <col min="8705" max="8705" width="21.6640625" style="14" customWidth="1"/>
    <col min="8706" max="8706" width="18.109375" style="14" customWidth="1"/>
    <col min="8707" max="8707" width="21.88671875" style="14" customWidth="1"/>
    <col min="8708" max="8708" width="20.44140625" style="14" customWidth="1"/>
    <col min="8709" max="8709" width="6.6640625" style="14" customWidth="1"/>
    <col min="8710" max="8710" width="11.6640625" style="14" customWidth="1"/>
    <col min="8711" max="8711" width="11.109375" style="14" customWidth="1"/>
    <col min="8712" max="8712" width="13.6640625" style="14" customWidth="1"/>
    <col min="8713" max="8960" width="9" style="14"/>
    <col min="8961" max="8961" width="21.6640625" style="14" customWidth="1"/>
    <col min="8962" max="8962" width="18.109375" style="14" customWidth="1"/>
    <col min="8963" max="8963" width="21.88671875" style="14" customWidth="1"/>
    <col min="8964" max="8964" width="20.44140625" style="14" customWidth="1"/>
    <col min="8965" max="8965" width="6.6640625" style="14" customWidth="1"/>
    <col min="8966" max="8966" width="11.6640625" style="14" customWidth="1"/>
    <col min="8967" max="8967" width="11.109375" style="14" customWidth="1"/>
    <col min="8968" max="8968" width="13.6640625" style="14" customWidth="1"/>
    <col min="8969" max="9216" width="9" style="14"/>
    <col min="9217" max="9217" width="21.6640625" style="14" customWidth="1"/>
    <col min="9218" max="9218" width="18.109375" style="14" customWidth="1"/>
    <col min="9219" max="9219" width="21.88671875" style="14" customWidth="1"/>
    <col min="9220" max="9220" width="20.44140625" style="14" customWidth="1"/>
    <col min="9221" max="9221" width="6.6640625" style="14" customWidth="1"/>
    <col min="9222" max="9222" width="11.6640625" style="14" customWidth="1"/>
    <col min="9223" max="9223" width="11.109375" style="14" customWidth="1"/>
    <col min="9224" max="9224" width="13.6640625" style="14" customWidth="1"/>
    <col min="9225" max="9472" width="9" style="14"/>
    <col min="9473" max="9473" width="21.6640625" style="14" customWidth="1"/>
    <col min="9474" max="9474" width="18.109375" style="14" customWidth="1"/>
    <col min="9475" max="9475" width="21.88671875" style="14" customWidth="1"/>
    <col min="9476" max="9476" width="20.44140625" style="14" customWidth="1"/>
    <col min="9477" max="9477" width="6.6640625" style="14" customWidth="1"/>
    <col min="9478" max="9478" width="11.6640625" style="14" customWidth="1"/>
    <col min="9479" max="9479" width="11.109375" style="14" customWidth="1"/>
    <col min="9480" max="9480" width="13.6640625" style="14" customWidth="1"/>
    <col min="9481" max="9728" width="9" style="14"/>
    <col min="9729" max="9729" width="21.6640625" style="14" customWidth="1"/>
    <col min="9730" max="9730" width="18.109375" style="14" customWidth="1"/>
    <col min="9731" max="9731" width="21.88671875" style="14" customWidth="1"/>
    <col min="9732" max="9732" width="20.44140625" style="14" customWidth="1"/>
    <col min="9733" max="9733" width="6.6640625" style="14" customWidth="1"/>
    <col min="9734" max="9734" width="11.6640625" style="14" customWidth="1"/>
    <col min="9735" max="9735" width="11.109375" style="14" customWidth="1"/>
    <col min="9736" max="9736" width="13.6640625" style="14" customWidth="1"/>
    <col min="9737" max="9984" width="9" style="14"/>
    <col min="9985" max="9985" width="21.6640625" style="14" customWidth="1"/>
    <col min="9986" max="9986" width="18.109375" style="14" customWidth="1"/>
    <col min="9987" max="9987" width="21.88671875" style="14" customWidth="1"/>
    <col min="9988" max="9988" width="20.44140625" style="14" customWidth="1"/>
    <col min="9989" max="9989" width="6.6640625" style="14" customWidth="1"/>
    <col min="9990" max="9990" width="11.6640625" style="14" customWidth="1"/>
    <col min="9991" max="9991" width="11.109375" style="14" customWidth="1"/>
    <col min="9992" max="9992" width="13.6640625" style="14" customWidth="1"/>
    <col min="9993" max="10240" width="9" style="14"/>
    <col min="10241" max="10241" width="21.6640625" style="14" customWidth="1"/>
    <col min="10242" max="10242" width="18.109375" style="14" customWidth="1"/>
    <col min="10243" max="10243" width="21.88671875" style="14" customWidth="1"/>
    <col min="10244" max="10244" width="20.44140625" style="14" customWidth="1"/>
    <col min="10245" max="10245" width="6.6640625" style="14" customWidth="1"/>
    <col min="10246" max="10246" width="11.6640625" style="14" customWidth="1"/>
    <col min="10247" max="10247" width="11.109375" style="14" customWidth="1"/>
    <col min="10248" max="10248" width="13.6640625" style="14" customWidth="1"/>
    <col min="10249" max="10496" width="9" style="14"/>
    <col min="10497" max="10497" width="21.6640625" style="14" customWidth="1"/>
    <col min="10498" max="10498" width="18.109375" style="14" customWidth="1"/>
    <col min="10499" max="10499" width="21.88671875" style="14" customWidth="1"/>
    <col min="10500" max="10500" width="20.44140625" style="14" customWidth="1"/>
    <col min="10501" max="10501" width="6.6640625" style="14" customWidth="1"/>
    <col min="10502" max="10502" width="11.6640625" style="14" customWidth="1"/>
    <col min="10503" max="10503" width="11.109375" style="14" customWidth="1"/>
    <col min="10504" max="10504" width="13.6640625" style="14" customWidth="1"/>
    <col min="10505" max="10752" width="9" style="14"/>
    <col min="10753" max="10753" width="21.6640625" style="14" customWidth="1"/>
    <col min="10754" max="10754" width="18.109375" style="14" customWidth="1"/>
    <col min="10755" max="10755" width="21.88671875" style="14" customWidth="1"/>
    <col min="10756" max="10756" width="20.44140625" style="14" customWidth="1"/>
    <col min="10757" max="10757" width="6.6640625" style="14" customWidth="1"/>
    <col min="10758" max="10758" width="11.6640625" style="14" customWidth="1"/>
    <col min="10759" max="10759" width="11.109375" style="14" customWidth="1"/>
    <col min="10760" max="10760" width="13.6640625" style="14" customWidth="1"/>
    <col min="10761" max="11008" width="9" style="14"/>
    <col min="11009" max="11009" width="21.6640625" style="14" customWidth="1"/>
    <col min="11010" max="11010" width="18.109375" style="14" customWidth="1"/>
    <col min="11011" max="11011" width="21.88671875" style="14" customWidth="1"/>
    <col min="11012" max="11012" width="20.44140625" style="14" customWidth="1"/>
    <col min="11013" max="11013" width="6.6640625" style="14" customWidth="1"/>
    <col min="11014" max="11014" width="11.6640625" style="14" customWidth="1"/>
    <col min="11015" max="11015" width="11.109375" style="14" customWidth="1"/>
    <col min="11016" max="11016" width="13.6640625" style="14" customWidth="1"/>
    <col min="11017" max="11264" width="9" style="14"/>
    <col min="11265" max="11265" width="21.6640625" style="14" customWidth="1"/>
    <col min="11266" max="11266" width="18.109375" style="14" customWidth="1"/>
    <col min="11267" max="11267" width="21.88671875" style="14" customWidth="1"/>
    <col min="11268" max="11268" width="20.44140625" style="14" customWidth="1"/>
    <col min="11269" max="11269" width="6.6640625" style="14" customWidth="1"/>
    <col min="11270" max="11270" width="11.6640625" style="14" customWidth="1"/>
    <col min="11271" max="11271" width="11.109375" style="14" customWidth="1"/>
    <col min="11272" max="11272" width="13.6640625" style="14" customWidth="1"/>
    <col min="11273" max="11520" width="9" style="14"/>
    <col min="11521" max="11521" width="21.6640625" style="14" customWidth="1"/>
    <col min="11522" max="11522" width="18.109375" style="14" customWidth="1"/>
    <col min="11523" max="11523" width="21.88671875" style="14" customWidth="1"/>
    <col min="11524" max="11524" width="20.44140625" style="14" customWidth="1"/>
    <col min="11525" max="11525" width="6.6640625" style="14" customWidth="1"/>
    <col min="11526" max="11526" width="11.6640625" style="14" customWidth="1"/>
    <col min="11527" max="11527" width="11.109375" style="14" customWidth="1"/>
    <col min="11528" max="11528" width="13.6640625" style="14" customWidth="1"/>
    <col min="11529" max="11776" width="9" style="14"/>
    <col min="11777" max="11777" width="21.6640625" style="14" customWidth="1"/>
    <col min="11778" max="11778" width="18.109375" style="14" customWidth="1"/>
    <col min="11779" max="11779" width="21.88671875" style="14" customWidth="1"/>
    <col min="11780" max="11780" width="20.44140625" style="14" customWidth="1"/>
    <col min="11781" max="11781" width="6.6640625" style="14" customWidth="1"/>
    <col min="11782" max="11782" width="11.6640625" style="14" customWidth="1"/>
    <col min="11783" max="11783" width="11.109375" style="14" customWidth="1"/>
    <col min="11784" max="11784" width="13.6640625" style="14" customWidth="1"/>
    <col min="11785" max="12032" width="9" style="14"/>
    <col min="12033" max="12033" width="21.6640625" style="14" customWidth="1"/>
    <col min="12034" max="12034" width="18.109375" style="14" customWidth="1"/>
    <col min="12035" max="12035" width="21.88671875" style="14" customWidth="1"/>
    <col min="12036" max="12036" width="20.44140625" style="14" customWidth="1"/>
    <col min="12037" max="12037" width="6.6640625" style="14" customWidth="1"/>
    <col min="12038" max="12038" width="11.6640625" style="14" customWidth="1"/>
    <col min="12039" max="12039" width="11.109375" style="14" customWidth="1"/>
    <col min="12040" max="12040" width="13.6640625" style="14" customWidth="1"/>
    <col min="12041" max="12288" width="9" style="14"/>
    <col min="12289" max="12289" width="21.6640625" style="14" customWidth="1"/>
    <col min="12290" max="12290" width="18.109375" style="14" customWidth="1"/>
    <col min="12291" max="12291" width="21.88671875" style="14" customWidth="1"/>
    <col min="12292" max="12292" width="20.44140625" style="14" customWidth="1"/>
    <col min="12293" max="12293" width="6.6640625" style="14" customWidth="1"/>
    <col min="12294" max="12294" width="11.6640625" style="14" customWidth="1"/>
    <col min="12295" max="12295" width="11.109375" style="14" customWidth="1"/>
    <col min="12296" max="12296" width="13.6640625" style="14" customWidth="1"/>
    <col min="12297" max="12544" width="9" style="14"/>
    <col min="12545" max="12545" width="21.6640625" style="14" customWidth="1"/>
    <col min="12546" max="12546" width="18.109375" style="14" customWidth="1"/>
    <col min="12547" max="12547" width="21.88671875" style="14" customWidth="1"/>
    <col min="12548" max="12548" width="20.44140625" style="14" customWidth="1"/>
    <col min="12549" max="12549" width="6.6640625" style="14" customWidth="1"/>
    <col min="12550" max="12550" width="11.6640625" style="14" customWidth="1"/>
    <col min="12551" max="12551" width="11.109375" style="14" customWidth="1"/>
    <col min="12552" max="12552" width="13.6640625" style="14" customWidth="1"/>
    <col min="12553" max="12800" width="9" style="14"/>
    <col min="12801" max="12801" width="21.6640625" style="14" customWidth="1"/>
    <col min="12802" max="12802" width="18.109375" style="14" customWidth="1"/>
    <col min="12803" max="12803" width="21.88671875" style="14" customWidth="1"/>
    <col min="12804" max="12804" width="20.44140625" style="14" customWidth="1"/>
    <col min="12805" max="12805" width="6.6640625" style="14" customWidth="1"/>
    <col min="12806" max="12806" width="11.6640625" style="14" customWidth="1"/>
    <col min="12807" max="12807" width="11.109375" style="14" customWidth="1"/>
    <col min="12808" max="12808" width="13.6640625" style="14" customWidth="1"/>
    <col min="12809" max="13056" width="9" style="14"/>
    <col min="13057" max="13057" width="21.6640625" style="14" customWidth="1"/>
    <col min="13058" max="13058" width="18.109375" style="14" customWidth="1"/>
    <col min="13059" max="13059" width="21.88671875" style="14" customWidth="1"/>
    <col min="13060" max="13060" width="20.44140625" style="14" customWidth="1"/>
    <col min="13061" max="13061" width="6.6640625" style="14" customWidth="1"/>
    <col min="13062" max="13062" width="11.6640625" style="14" customWidth="1"/>
    <col min="13063" max="13063" width="11.109375" style="14" customWidth="1"/>
    <col min="13064" max="13064" width="13.6640625" style="14" customWidth="1"/>
    <col min="13065" max="13312" width="9" style="14"/>
    <col min="13313" max="13313" width="21.6640625" style="14" customWidth="1"/>
    <col min="13314" max="13314" width="18.109375" style="14" customWidth="1"/>
    <col min="13315" max="13315" width="21.88671875" style="14" customWidth="1"/>
    <col min="13316" max="13316" width="20.44140625" style="14" customWidth="1"/>
    <col min="13317" max="13317" width="6.6640625" style="14" customWidth="1"/>
    <col min="13318" max="13318" width="11.6640625" style="14" customWidth="1"/>
    <col min="13319" max="13319" width="11.109375" style="14" customWidth="1"/>
    <col min="13320" max="13320" width="13.6640625" style="14" customWidth="1"/>
    <col min="13321" max="13568" width="9" style="14"/>
    <col min="13569" max="13569" width="21.6640625" style="14" customWidth="1"/>
    <col min="13570" max="13570" width="18.109375" style="14" customWidth="1"/>
    <col min="13571" max="13571" width="21.88671875" style="14" customWidth="1"/>
    <col min="13572" max="13572" width="20.44140625" style="14" customWidth="1"/>
    <col min="13573" max="13573" width="6.6640625" style="14" customWidth="1"/>
    <col min="13574" max="13574" width="11.6640625" style="14" customWidth="1"/>
    <col min="13575" max="13575" width="11.109375" style="14" customWidth="1"/>
    <col min="13576" max="13576" width="13.6640625" style="14" customWidth="1"/>
    <col min="13577" max="13824" width="9" style="14"/>
    <col min="13825" max="13825" width="21.6640625" style="14" customWidth="1"/>
    <col min="13826" max="13826" width="18.109375" style="14" customWidth="1"/>
    <col min="13827" max="13827" width="21.88671875" style="14" customWidth="1"/>
    <col min="13828" max="13828" width="20.44140625" style="14" customWidth="1"/>
    <col min="13829" max="13829" width="6.6640625" style="14" customWidth="1"/>
    <col min="13830" max="13830" width="11.6640625" style="14" customWidth="1"/>
    <col min="13831" max="13831" width="11.109375" style="14" customWidth="1"/>
    <col min="13832" max="13832" width="13.6640625" style="14" customWidth="1"/>
    <col min="13833" max="14080" width="9" style="14"/>
    <col min="14081" max="14081" width="21.6640625" style="14" customWidth="1"/>
    <col min="14082" max="14082" width="18.109375" style="14" customWidth="1"/>
    <col min="14083" max="14083" width="21.88671875" style="14" customWidth="1"/>
    <col min="14084" max="14084" width="20.44140625" style="14" customWidth="1"/>
    <col min="14085" max="14085" width="6.6640625" style="14" customWidth="1"/>
    <col min="14086" max="14086" width="11.6640625" style="14" customWidth="1"/>
    <col min="14087" max="14087" width="11.109375" style="14" customWidth="1"/>
    <col min="14088" max="14088" width="13.6640625" style="14" customWidth="1"/>
    <col min="14089" max="14336" width="9" style="14"/>
    <col min="14337" max="14337" width="21.6640625" style="14" customWidth="1"/>
    <col min="14338" max="14338" width="18.109375" style="14" customWidth="1"/>
    <col min="14339" max="14339" width="21.88671875" style="14" customWidth="1"/>
    <col min="14340" max="14340" width="20.44140625" style="14" customWidth="1"/>
    <col min="14341" max="14341" width="6.6640625" style="14" customWidth="1"/>
    <col min="14342" max="14342" width="11.6640625" style="14" customWidth="1"/>
    <col min="14343" max="14343" width="11.109375" style="14" customWidth="1"/>
    <col min="14344" max="14344" width="13.6640625" style="14" customWidth="1"/>
    <col min="14345" max="14592" width="9" style="14"/>
    <col min="14593" max="14593" width="21.6640625" style="14" customWidth="1"/>
    <col min="14594" max="14594" width="18.109375" style="14" customWidth="1"/>
    <col min="14595" max="14595" width="21.88671875" style="14" customWidth="1"/>
    <col min="14596" max="14596" width="20.44140625" style="14" customWidth="1"/>
    <col min="14597" max="14597" width="6.6640625" style="14" customWidth="1"/>
    <col min="14598" max="14598" width="11.6640625" style="14" customWidth="1"/>
    <col min="14599" max="14599" width="11.109375" style="14" customWidth="1"/>
    <col min="14600" max="14600" width="13.6640625" style="14" customWidth="1"/>
    <col min="14601" max="14848" width="9" style="14"/>
    <col min="14849" max="14849" width="21.6640625" style="14" customWidth="1"/>
    <col min="14850" max="14850" width="18.109375" style="14" customWidth="1"/>
    <col min="14851" max="14851" width="21.88671875" style="14" customWidth="1"/>
    <col min="14852" max="14852" width="20.44140625" style="14" customWidth="1"/>
    <col min="14853" max="14853" width="6.6640625" style="14" customWidth="1"/>
    <col min="14854" max="14854" width="11.6640625" style="14" customWidth="1"/>
    <col min="14855" max="14855" width="11.109375" style="14" customWidth="1"/>
    <col min="14856" max="14856" width="13.6640625" style="14" customWidth="1"/>
    <col min="14857" max="15104" width="9" style="14"/>
    <col min="15105" max="15105" width="21.6640625" style="14" customWidth="1"/>
    <col min="15106" max="15106" width="18.109375" style="14" customWidth="1"/>
    <col min="15107" max="15107" width="21.88671875" style="14" customWidth="1"/>
    <col min="15108" max="15108" width="20.44140625" style="14" customWidth="1"/>
    <col min="15109" max="15109" width="6.6640625" style="14" customWidth="1"/>
    <col min="15110" max="15110" width="11.6640625" style="14" customWidth="1"/>
    <col min="15111" max="15111" width="11.109375" style="14" customWidth="1"/>
    <col min="15112" max="15112" width="13.6640625" style="14" customWidth="1"/>
    <col min="15113" max="15360" width="9" style="14"/>
    <col min="15361" max="15361" width="21.6640625" style="14" customWidth="1"/>
    <col min="15362" max="15362" width="18.109375" style="14" customWidth="1"/>
    <col min="15363" max="15363" width="21.88671875" style="14" customWidth="1"/>
    <col min="15364" max="15364" width="20.44140625" style="14" customWidth="1"/>
    <col min="15365" max="15365" width="6.6640625" style="14" customWidth="1"/>
    <col min="15366" max="15366" width="11.6640625" style="14" customWidth="1"/>
    <col min="15367" max="15367" width="11.109375" style="14" customWidth="1"/>
    <col min="15368" max="15368" width="13.6640625" style="14" customWidth="1"/>
    <col min="15369" max="15616" width="9" style="14"/>
    <col min="15617" max="15617" width="21.6640625" style="14" customWidth="1"/>
    <col min="15618" max="15618" width="18.109375" style="14" customWidth="1"/>
    <col min="15619" max="15619" width="21.88671875" style="14" customWidth="1"/>
    <col min="15620" max="15620" width="20.44140625" style="14" customWidth="1"/>
    <col min="15621" max="15621" width="6.6640625" style="14" customWidth="1"/>
    <col min="15622" max="15622" width="11.6640625" style="14" customWidth="1"/>
    <col min="15623" max="15623" width="11.109375" style="14" customWidth="1"/>
    <col min="15624" max="15624" width="13.6640625" style="14" customWidth="1"/>
    <col min="15625" max="15872" width="9" style="14"/>
    <col min="15873" max="15873" width="21.6640625" style="14" customWidth="1"/>
    <col min="15874" max="15874" width="18.109375" style="14" customWidth="1"/>
    <col min="15875" max="15875" width="21.88671875" style="14" customWidth="1"/>
    <col min="15876" max="15876" width="20.44140625" style="14" customWidth="1"/>
    <col min="15877" max="15877" width="6.6640625" style="14" customWidth="1"/>
    <col min="15878" max="15878" width="11.6640625" style="14" customWidth="1"/>
    <col min="15879" max="15879" width="11.109375" style="14" customWidth="1"/>
    <col min="15880" max="15880" width="13.6640625" style="14" customWidth="1"/>
    <col min="15881" max="16128" width="9" style="14"/>
    <col min="16129" max="16129" width="21.6640625" style="14" customWidth="1"/>
    <col min="16130" max="16130" width="18.109375" style="14" customWidth="1"/>
    <col min="16131" max="16131" width="21.88671875" style="14" customWidth="1"/>
    <col min="16132" max="16132" width="20.44140625" style="14" customWidth="1"/>
    <col min="16133" max="16133" width="6.6640625" style="14" customWidth="1"/>
    <col min="16134" max="16134" width="11.6640625" style="14" customWidth="1"/>
    <col min="16135" max="16135" width="11.109375" style="14" customWidth="1"/>
    <col min="16136" max="16136" width="13.6640625" style="14" customWidth="1"/>
    <col min="16137" max="16384" width="9" style="14"/>
  </cols>
  <sheetData>
    <row r="1" spans="1:8" ht="13.5" customHeight="1">
      <c r="A1" s="69" t="s">
        <v>134</v>
      </c>
      <c r="B1" s="13"/>
    </row>
    <row r="2" spans="1:8" ht="37.5" customHeight="1">
      <c r="A2" s="204" t="s">
        <v>237</v>
      </c>
      <c r="B2" s="205"/>
      <c r="C2" s="205"/>
      <c r="D2" s="205"/>
      <c r="E2" s="205"/>
      <c r="F2" s="205"/>
      <c r="G2" s="205"/>
      <c r="H2" s="205"/>
    </row>
    <row r="3" spans="1:8" ht="15" thickBot="1">
      <c r="C3" s="16"/>
      <c r="F3" s="15"/>
    </row>
    <row r="4" spans="1:8" ht="48" customHeight="1">
      <c r="A4" s="198" t="s">
        <v>64</v>
      </c>
      <c r="B4" s="46" t="s">
        <v>31</v>
      </c>
      <c r="C4" s="212" t="s">
        <v>32</v>
      </c>
      <c r="D4" s="212"/>
      <c r="E4" s="212"/>
      <c r="F4" s="212"/>
      <c r="G4" s="212"/>
      <c r="H4" s="213"/>
    </row>
    <row r="5" spans="1:8" ht="48" customHeight="1">
      <c r="A5" s="199"/>
      <c r="B5" s="47" t="s">
        <v>36</v>
      </c>
      <c r="C5" s="208" t="s">
        <v>32</v>
      </c>
      <c r="D5" s="208"/>
      <c r="E5" s="208"/>
      <c r="F5" s="208"/>
      <c r="G5" s="208"/>
      <c r="H5" s="209"/>
    </row>
    <row r="6" spans="1:8" ht="48" customHeight="1">
      <c r="A6" s="199"/>
      <c r="B6" s="48" t="s">
        <v>63</v>
      </c>
      <c r="C6" s="208" t="s">
        <v>32</v>
      </c>
      <c r="D6" s="208"/>
      <c r="E6" s="208"/>
      <c r="F6" s="208"/>
      <c r="G6" s="208"/>
      <c r="H6" s="209"/>
    </row>
    <row r="7" spans="1:8" ht="48" customHeight="1">
      <c r="A7" s="199"/>
      <c r="B7" s="48" t="s">
        <v>37</v>
      </c>
      <c r="C7" s="208" t="s">
        <v>32</v>
      </c>
      <c r="D7" s="208"/>
      <c r="E7" s="208"/>
      <c r="F7" s="208"/>
      <c r="G7" s="208"/>
      <c r="H7" s="209"/>
    </row>
    <row r="8" spans="1:8" ht="48" customHeight="1">
      <c r="A8" s="199"/>
      <c r="B8" s="49" t="s">
        <v>59</v>
      </c>
      <c r="C8" s="206" t="s">
        <v>32</v>
      </c>
      <c r="D8" s="206"/>
      <c r="E8" s="206"/>
      <c r="F8" s="206"/>
      <c r="G8" s="206"/>
      <c r="H8" s="207"/>
    </row>
    <row r="9" spans="1:8" ht="48" customHeight="1">
      <c r="A9" s="199"/>
      <c r="B9" s="48" t="s">
        <v>58</v>
      </c>
      <c r="C9" s="208" t="s">
        <v>32</v>
      </c>
      <c r="D9" s="208"/>
      <c r="E9" s="208"/>
      <c r="F9" s="208"/>
      <c r="G9" s="208"/>
      <c r="H9" s="209"/>
    </row>
    <row r="10" spans="1:8" ht="48" customHeight="1" thickBot="1">
      <c r="A10" s="200"/>
      <c r="B10" s="50" t="s">
        <v>38</v>
      </c>
      <c r="C10" s="210" t="s">
        <v>32</v>
      </c>
      <c r="D10" s="210"/>
      <c r="E10" s="210"/>
      <c r="F10" s="210"/>
      <c r="G10" s="210"/>
      <c r="H10" s="211"/>
    </row>
    <row r="11" spans="1:8" ht="48" customHeight="1">
      <c r="A11" s="201" t="s">
        <v>65</v>
      </c>
      <c r="B11" s="46" t="s">
        <v>31</v>
      </c>
      <c r="C11" s="189" t="s">
        <v>32</v>
      </c>
      <c r="D11" s="190"/>
      <c r="E11" s="190"/>
      <c r="F11" s="190"/>
      <c r="G11" s="190"/>
      <c r="H11" s="191"/>
    </row>
    <row r="12" spans="1:8" ht="48" customHeight="1">
      <c r="A12" s="202"/>
      <c r="B12" s="47" t="s">
        <v>74</v>
      </c>
      <c r="C12" s="192" t="s">
        <v>32</v>
      </c>
      <c r="D12" s="193"/>
      <c r="E12" s="193"/>
      <c r="F12" s="193"/>
      <c r="G12" s="193"/>
      <c r="H12" s="194"/>
    </row>
    <row r="13" spans="1:8" ht="48" customHeight="1">
      <c r="A13" s="202"/>
      <c r="B13" s="48" t="s">
        <v>63</v>
      </c>
      <c r="C13" s="192" t="s">
        <v>32</v>
      </c>
      <c r="D13" s="193"/>
      <c r="E13" s="193"/>
      <c r="F13" s="193"/>
      <c r="G13" s="193"/>
      <c r="H13" s="194"/>
    </row>
    <row r="14" spans="1:8" ht="48" customHeight="1" thickBot="1">
      <c r="A14" s="203"/>
      <c r="B14" s="50" t="s">
        <v>37</v>
      </c>
      <c r="C14" s="195" t="s">
        <v>32</v>
      </c>
      <c r="D14" s="196"/>
      <c r="E14" s="196"/>
      <c r="F14" s="196"/>
      <c r="G14" s="196"/>
      <c r="H14" s="197"/>
    </row>
    <row r="15" spans="1:8" ht="36" customHeight="1">
      <c r="A15" s="214" t="s">
        <v>100</v>
      </c>
      <c r="B15" s="215"/>
      <c r="C15" s="216" t="s">
        <v>102</v>
      </c>
      <c r="D15" s="217"/>
      <c r="E15" s="217"/>
      <c r="F15" s="217"/>
      <c r="G15" s="217"/>
      <c r="H15" s="218"/>
    </row>
    <row r="16" spans="1:8" ht="36" customHeight="1" thickBot="1">
      <c r="A16" s="235" t="s">
        <v>101</v>
      </c>
      <c r="B16" s="236"/>
      <c r="C16" s="232" t="s">
        <v>75</v>
      </c>
      <c r="D16" s="233"/>
      <c r="E16" s="233"/>
      <c r="F16" s="233"/>
      <c r="G16" s="233"/>
      <c r="H16" s="234"/>
    </row>
    <row r="17" spans="1:8" ht="36" customHeight="1">
      <c r="A17" s="219" t="s">
        <v>66</v>
      </c>
      <c r="B17" s="222" t="s">
        <v>72</v>
      </c>
      <c r="C17" s="224" t="s">
        <v>68</v>
      </c>
      <c r="D17" s="225"/>
      <c r="E17" s="224" t="s">
        <v>69</v>
      </c>
      <c r="F17" s="225"/>
      <c r="G17" s="226" t="s">
        <v>76</v>
      </c>
      <c r="H17" s="227"/>
    </row>
    <row r="18" spans="1:8" ht="36" customHeight="1">
      <c r="A18" s="220"/>
      <c r="B18" s="223"/>
      <c r="C18" s="228"/>
      <c r="D18" s="229"/>
      <c r="E18" s="228"/>
      <c r="F18" s="229"/>
      <c r="G18" s="230"/>
      <c r="H18" s="231"/>
    </row>
    <row r="19" spans="1:8" ht="36" customHeight="1">
      <c r="A19" s="220"/>
      <c r="B19" s="51" t="s">
        <v>67</v>
      </c>
      <c r="C19" s="208" t="s">
        <v>70</v>
      </c>
      <c r="D19" s="208"/>
      <c r="E19" s="208"/>
      <c r="F19" s="208"/>
      <c r="G19" s="208"/>
      <c r="H19" s="209"/>
    </row>
    <row r="20" spans="1:8" ht="36" customHeight="1" thickBot="1">
      <c r="A20" s="221"/>
      <c r="B20" s="52" t="s">
        <v>71</v>
      </c>
      <c r="C20" s="195" t="s">
        <v>32</v>
      </c>
      <c r="D20" s="196"/>
      <c r="E20" s="196"/>
      <c r="F20" s="196"/>
      <c r="G20" s="196"/>
      <c r="H20" s="197"/>
    </row>
  </sheetData>
  <mergeCells count="28">
    <mergeCell ref="A15:B15"/>
    <mergeCell ref="C15:H15"/>
    <mergeCell ref="A17:A20"/>
    <mergeCell ref="B17:B18"/>
    <mergeCell ref="C17:D17"/>
    <mergeCell ref="E17:F17"/>
    <mergeCell ref="G17:H17"/>
    <mergeCell ref="C18:D18"/>
    <mergeCell ref="E18:F18"/>
    <mergeCell ref="G18:H18"/>
    <mergeCell ref="C19:H19"/>
    <mergeCell ref="C20:H20"/>
    <mergeCell ref="C16:H16"/>
    <mergeCell ref="A16:B16"/>
    <mergeCell ref="A2:H2"/>
    <mergeCell ref="C8:H8"/>
    <mergeCell ref="C9:H9"/>
    <mergeCell ref="C10:H10"/>
    <mergeCell ref="C4:H4"/>
    <mergeCell ref="C5:H5"/>
    <mergeCell ref="C6:H6"/>
    <mergeCell ref="C7:H7"/>
    <mergeCell ref="C11:H11"/>
    <mergeCell ref="C12:H12"/>
    <mergeCell ref="C13:H13"/>
    <mergeCell ref="C14:H14"/>
    <mergeCell ref="A4:A10"/>
    <mergeCell ref="A11:A14"/>
  </mergeCells>
  <phoneticPr fontId="1"/>
  <pageMargins left="1.1811023622047245" right="0.78740157480314965" top="0.98425196850393704" bottom="0.98425196850393704" header="0.51181102362204722" footer="0.51181102362204722"/>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M31"/>
  <sheetViews>
    <sheetView showGridLines="0" view="pageBreakPreview" zoomScale="80" zoomScaleNormal="75" zoomScaleSheetLayoutView="80" workbookViewId="0">
      <selection activeCell="G7" sqref="G7"/>
    </sheetView>
  </sheetViews>
  <sheetFormatPr defaultColWidth="9" defaultRowHeight="12"/>
  <cols>
    <col min="1" max="8" width="12.77734375" style="2" customWidth="1"/>
    <col min="9" max="16384" width="9" style="2"/>
  </cols>
  <sheetData>
    <row r="1" spans="1:13" ht="13.2">
      <c r="A1" s="101" t="s">
        <v>135</v>
      </c>
    </row>
    <row r="2" spans="1:13" ht="27" customHeight="1">
      <c r="A2" s="246" t="s">
        <v>238</v>
      </c>
      <c r="B2" s="205"/>
      <c r="C2" s="205"/>
      <c r="D2" s="205"/>
      <c r="E2" s="205"/>
      <c r="F2" s="205"/>
      <c r="G2" s="205"/>
      <c r="H2" s="102"/>
    </row>
    <row r="3" spans="1:13" ht="20.25" customHeight="1"/>
    <row r="4" spans="1:13" ht="45" customHeight="1">
      <c r="A4" s="247" t="s">
        <v>79</v>
      </c>
      <c r="B4" s="248"/>
      <c r="C4" s="249"/>
      <c r="D4" s="1" t="s">
        <v>0</v>
      </c>
      <c r="E4" s="95" t="s">
        <v>1</v>
      </c>
      <c r="F4" s="95" t="s">
        <v>33</v>
      </c>
      <c r="G4" s="63"/>
    </row>
    <row r="5" spans="1:13" ht="18" customHeight="1">
      <c r="A5" s="250"/>
      <c r="B5" s="251"/>
      <c r="C5" s="252"/>
      <c r="D5" s="4" t="s">
        <v>2</v>
      </c>
      <c r="E5" s="4" t="s">
        <v>3</v>
      </c>
      <c r="F5" s="4" t="s">
        <v>5</v>
      </c>
      <c r="G5" s="54"/>
    </row>
    <row r="6" spans="1:13" ht="18" customHeight="1">
      <c r="A6" s="253"/>
      <c r="B6" s="254"/>
      <c r="C6" s="255"/>
      <c r="D6" s="67" t="s">
        <v>4</v>
      </c>
      <c r="E6" s="67" t="s">
        <v>4</v>
      </c>
      <c r="F6" s="55" t="s">
        <v>4</v>
      </c>
      <c r="G6" s="64"/>
    </row>
    <row r="7" spans="1:13" ht="42" customHeight="1">
      <c r="A7" s="381" t="s">
        <v>246</v>
      </c>
      <c r="B7" s="382"/>
      <c r="C7" s="383"/>
      <c r="D7" s="384">
        <v>3000000</v>
      </c>
      <c r="E7" s="385">
        <v>0</v>
      </c>
      <c r="F7" s="68">
        <f>D7-E7</f>
        <v>3000000</v>
      </c>
      <c r="G7" s="65"/>
    </row>
    <row r="8" spans="1:13" ht="36" customHeight="1">
      <c r="A8" s="2" t="s">
        <v>83</v>
      </c>
    </row>
    <row r="9" spans="1:13" ht="24" customHeight="1">
      <c r="A9" s="243" t="s">
        <v>85</v>
      </c>
      <c r="B9" s="256" t="s">
        <v>84</v>
      </c>
      <c r="C9" s="257"/>
      <c r="D9" s="239" t="s">
        <v>150</v>
      </c>
      <c r="E9" s="241"/>
    </row>
    <row r="10" spans="1:13" ht="33" customHeight="1">
      <c r="A10" s="240"/>
      <c r="B10" s="95" t="s">
        <v>78</v>
      </c>
      <c r="C10" s="95" t="s">
        <v>77</v>
      </c>
      <c r="D10" s="240"/>
      <c r="E10" s="242"/>
      <c r="I10" s="53"/>
      <c r="J10" s="53"/>
      <c r="K10" s="53"/>
      <c r="L10" s="53"/>
      <c r="M10" s="53"/>
    </row>
    <row r="11" spans="1:13" ht="18" customHeight="1">
      <c r="A11" s="4" t="s">
        <v>6</v>
      </c>
      <c r="B11" s="4" t="s">
        <v>34</v>
      </c>
      <c r="C11" s="4" t="s">
        <v>7</v>
      </c>
      <c r="D11" s="4" t="s">
        <v>8</v>
      </c>
      <c r="E11" s="54"/>
      <c r="I11" s="53"/>
      <c r="J11" s="53"/>
      <c r="K11" s="53"/>
      <c r="L11" s="53"/>
      <c r="M11" s="53"/>
    </row>
    <row r="12" spans="1:13" ht="18" customHeight="1">
      <c r="A12" s="55" t="s">
        <v>4</v>
      </c>
      <c r="B12" s="55" t="s">
        <v>11</v>
      </c>
      <c r="C12" s="55" t="s">
        <v>12</v>
      </c>
      <c r="D12" s="55" t="s">
        <v>4</v>
      </c>
      <c r="E12" s="21"/>
      <c r="I12" s="53"/>
      <c r="J12" s="53"/>
      <c r="K12" s="53"/>
      <c r="L12" s="53"/>
      <c r="M12" s="53"/>
    </row>
    <row r="13" spans="1:13" ht="42" customHeight="1">
      <c r="A13" s="68">
        <f>'別紙２-２ 基礎経費支出予定算定額'!F41</f>
        <v>605500</v>
      </c>
      <c r="B13" s="70">
        <f>'別紙２‐３　派遣経費算定額'!B22</f>
        <v>2</v>
      </c>
      <c r="C13" s="56">
        <f>434000*B13</f>
        <v>868000</v>
      </c>
      <c r="D13" s="68">
        <f>MIN(A13,C13)</f>
        <v>605500</v>
      </c>
      <c r="E13" s="66"/>
      <c r="I13" s="53"/>
      <c r="J13" s="53"/>
      <c r="K13" s="237"/>
      <c r="L13" s="238"/>
      <c r="M13" s="53"/>
    </row>
    <row r="14" spans="1:13" s="3" customFormat="1" ht="18" customHeight="1">
      <c r="A14" s="53"/>
      <c r="B14" s="53"/>
      <c r="C14" s="53"/>
      <c r="D14" s="53"/>
      <c r="E14" s="20"/>
      <c r="G14" s="2"/>
      <c r="H14" s="2"/>
      <c r="I14" s="57"/>
      <c r="J14" s="58"/>
      <c r="K14" s="59"/>
      <c r="L14" s="57"/>
      <c r="M14" s="57"/>
    </row>
    <row r="15" spans="1:13" ht="36" customHeight="1">
      <c r="A15" s="2" t="s">
        <v>160</v>
      </c>
      <c r="I15" s="53"/>
      <c r="J15" s="53"/>
      <c r="K15" s="53"/>
      <c r="L15" s="53"/>
      <c r="M15" s="53"/>
    </row>
    <row r="16" spans="1:13" ht="24" customHeight="1">
      <c r="A16" s="243" t="s">
        <v>85</v>
      </c>
      <c r="B16" s="244" t="s">
        <v>84</v>
      </c>
      <c r="C16" s="239" t="s">
        <v>131</v>
      </c>
      <c r="D16" s="239" t="s">
        <v>115</v>
      </c>
      <c r="F16" s="53"/>
      <c r="G16" s="53"/>
      <c r="H16" s="53"/>
      <c r="I16" s="53"/>
      <c r="J16" s="53"/>
    </row>
    <row r="17" spans="1:13" ht="33" customHeight="1">
      <c r="A17" s="240"/>
      <c r="B17" s="245"/>
      <c r="C17" s="240"/>
      <c r="D17" s="240"/>
      <c r="G17" s="53"/>
      <c r="H17" s="53"/>
      <c r="I17" s="53"/>
      <c r="J17" s="53"/>
      <c r="K17" s="53"/>
    </row>
    <row r="18" spans="1:13" ht="18" customHeight="1">
      <c r="A18" s="4" t="s">
        <v>9</v>
      </c>
      <c r="B18" s="4" t="s">
        <v>35</v>
      </c>
      <c r="C18" s="4" t="s">
        <v>123</v>
      </c>
      <c r="D18" s="4" t="s">
        <v>109</v>
      </c>
      <c r="G18" s="53"/>
      <c r="H18" s="53"/>
      <c r="I18" s="53"/>
      <c r="J18" s="53"/>
      <c r="K18" s="53"/>
    </row>
    <row r="19" spans="1:13" ht="18" customHeight="1">
      <c r="A19" s="55" t="s">
        <v>4</v>
      </c>
      <c r="B19" s="55" t="s">
        <v>4</v>
      </c>
      <c r="C19" s="55" t="s">
        <v>4</v>
      </c>
      <c r="D19" s="55" t="s">
        <v>4</v>
      </c>
      <c r="G19" s="53"/>
      <c r="H19" s="53"/>
      <c r="I19" s="53"/>
      <c r="J19" s="53"/>
      <c r="K19" s="53"/>
    </row>
    <row r="20" spans="1:13" ht="42" customHeight="1">
      <c r="A20" s="68">
        <f>'別紙２‐３　派遣経費算定額'!P22*'別紙２‐３　派遣経費算定額'!F22</f>
        <v>2440000.0000000005</v>
      </c>
      <c r="B20" s="70">
        <f>'別紙２‐３　派遣経費算定額'!Q22*'別紙２‐３　派遣経費算定額'!B22*'別紙２‐３　派遣経費算定額'!F22</f>
        <v>3864000</v>
      </c>
      <c r="C20" s="68">
        <f>'別紙２‐３　派遣経費算定額'!R22</f>
        <v>809142.85714285716</v>
      </c>
      <c r="D20" s="68">
        <f>'別紙２‐３　派遣経費算定額'!U22</f>
        <v>276000</v>
      </c>
      <c r="G20" s="53"/>
      <c r="H20" s="53"/>
      <c r="I20" s="237"/>
      <c r="J20" s="238"/>
      <c r="K20" s="53"/>
    </row>
    <row r="21" spans="1:13" s="3" customFormat="1" ht="18" customHeight="1">
      <c r="A21" s="53"/>
      <c r="B21" s="53"/>
      <c r="C21" s="53"/>
      <c r="D21" s="53"/>
      <c r="E21" s="20"/>
      <c r="G21" s="2"/>
      <c r="H21" s="2"/>
      <c r="I21" s="57"/>
      <c r="J21" s="58"/>
      <c r="K21" s="59"/>
      <c r="L21" s="57"/>
      <c r="M21" s="57"/>
    </row>
    <row r="22" spans="1:13" ht="36" customHeight="1">
      <c r="A22" s="2" t="s">
        <v>86</v>
      </c>
      <c r="I22" s="53"/>
      <c r="J22" s="53"/>
      <c r="K22" s="53"/>
      <c r="L22" s="53"/>
      <c r="M22" s="53"/>
    </row>
    <row r="23" spans="1:13" ht="40.049999999999997" customHeight="1">
      <c r="A23" s="96" t="s">
        <v>151</v>
      </c>
      <c r="B23" s="96" t="s">
        <v>130</v>
      </c>
      <c r="C23" s="96" t="s">
        <v>129</v>
      </c>
      <c r="D23" s="17"/>
      <c r="E23" s="22"/>
      <c r="G23" s="3"/>
      <c r="H23" s="3"/>
      <c r="I23" s="53"/>
      <c r="J23" s="57"/>
      <c r="K23" s="57"/>
      <c r="L23" s="53"/>
      <c r="M23" s="53"/>
    </row>
    <row r="24" spans="1:13" ht="18" customHeight="1">
      <c r="A24" s="4" t="s">
        <v>110</v>
      </c>
      <c r="B24" s="4" t="s">
        <v>111</v>
      </c>
      <c r="C24" s="4" t="s">
        <v>128</v>
      </c>
      <c r="D24" s="19"/>
      <c r="E24" s="24"/>
      <c r="I24" s="53"/>
      <c r="J24" s="22"/>
      <c r="K24" s="60"/>
      <c r="L24" s="53"/>
      <c r="M24" s="53"/>
    </row>
    <row r="25" spans="1:13" ht="18" customHeight="1">
      <c r="A25" s="55" t="s">
        <v>12</v>
      </c>
      <c r="B25" s="55" t="s">
        <v>4</v>
      </c>
      <c r="C25" s="55" t="s">
        <v>12</v>
      </c>
      <c r="D25" s="21"/>
      <c r="E25" s="24"/>
      <c r="I25" s="53"/>
      <c r="J25" s="61"/>
      <c r="K25" s="62"/>
      <c r="L25" s="53"/>
      <c r="M25" s="53"/>
    </row>
    <row r="26" spans="1:13" ht="42" customHeight="1">
      <c r="A26" s="68">
        <f>D13+C20</f>
        <v>1414642.8571428573</v>
      </c>
      <c r="B26" s="68">
        <f>MIN(F7,A26)</f>
        <v>1414642.8571428573</v>
      </c>
      <c r="C26" s="56">
        <f>ROUNDDOWN(B26*3/4,-3)</f>
        <v>1060000</v>
      </c>
      <c r="D26" s="23"/>
      <c r="E26" s="24"/>
      <c r="I26" s="53"/>
      <c r="J26" s="53"/>
      <c r="K26" s="53"/>
      <c r="L26" s="53"/>
      <c r="M26" s="53"/>
    </row>
    <row r="27" spans="1:13" s="3" customFormat="1" ht="19.8" customHeight="1">
      <c r="A27" s="53"/>
      <c r="B27" s="53"/>
      <c r="C27" s="53"/>
      <c r="D27" s="53"/>
      <c r="E27" s="18"/>
      <c r="G27" s="2"/>
      <c r="H27" s="2"/>
      <c r="I27" s="57"/>
      <c r="J27" s="57"/>
      <c r="K27" s="57"/>
      <c r="L27" s="57"/>
      <c r="M27" s="57"/>
    </row>
    <row r="28" spans="1:13" ht="18" customHeight="1">
      <c r="A28" s="2" t="s">
        <v>87</v>
      </c>
    </row>
    <row r="29" spans="1:13" ht="18" customHeight="1">
      <c r="A29" s="2" t="s">
        <v>80</v>
      </c>
    </row>
    <row r="30" spans="1:13" ht="18" customHeight="1">
      <c r="A30" s="2" t="s">
        <v>81</v>
      </c>
    </row>
    <row r="31" spans="1:13" ht="18" customHeight="1"/>
  </sheetData>
  <mergeCells count="15">
    <mergeCell ref="A2:G2"/>
    <mergeCell ref="A16:A17"/>
    <mergeCell ref="I20:J20"/>
    <mergeCell ref="A4:C4"/>
    <mergeCell ref="A5:C5"/>
    <mergeCell ref="A6:C6"/>
    <mergeCell ref="A7:C7"/>
    <mergeCell ref="B9:C9"/>
    <mergeCell ref="K13:L13"/>
    <mergeCell ref="D9:D10"/>
    <mergeCell ref="E9:E10"/>
    <mergeCell ref="A9:A10"/>
    <mergeCell ref="C16:C17"/>
    <mergeCell ref="B16:B17"/>
    <mergeCell ref="D16:D17"/>
  </mergeCells>
  <phoneticPr fontId="1"/>
  <pageMargins left="0.9055118110236221" right="0.31496062992125984" top="0.56000000000000005" bottom="0.49" header="0.31496062992125984" footer="0.31496062992125984"/>
  <pageSetup paperSize="9" scale="8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G43"/>
  <sheetViews>
    <sheetView view="pageBreakPreview" zoomScale="70" zoomScaleNormal="75" zoomScaleSheetLayoutView="70" workbookViewId="0">
      <selection activeCell="G31" sqref="G31"/>
    </sheetView>
  </sheetViews>
  <sheetFormatPr defaultRowHeight="13.2"/>
  <cols>
    <col min="1" max="1" width="2.77734375" style="104" customWidth="1"/>
    <col min="2" max="3" width="2.109375" style="104" customWidth="1"/>
    <col min="4" max="4" width="22.6640625" style="104" customWidth="1"/>
    <col min="5" max="5" width="2.109375" style="104" customWidth="1"/>
    <col min="6" max="6" width="29.33203125" style="104" customWidth="1"/>
    <col min="7" max="7" width="52.44140625" style="104" customWidth="1"/>
    <col min="8" max="8" width="1.88671875" style="104" customWidth="1"/>
    <col min="9" max="256" width="9" style="104"/>
    <col min="257" max="257" width="2.77734375" style="104" customWidth="1"/>
    <col min="258" max="259" width="2.109375" style="104" customWidth="1"/>
    <col min="260" max="260" width="22.6640625" style="104" customWidth="1"/>
    <col min="261" max="261" width="2.109375" style="104" customWidth="1"/>
    <col min="262" max="262" width="29.33203125" style="104" customWidth="1"/>
    <col min="263" max="263" width="52.44140625" style="104" customWidth="1"/>
    <col min="264" max="264" width="1.88671875" style="104" customWidth="1"/>
    <col min="265" max="512" width="9" style="104"/>
    <col min="513" max="513" width="2.77734375" style="104" customWidth="1"/>
    <col min="514" max="515" width="2.109375" style="104" customWidth="1"/>
    <col min="516" max="516" width="22.6640625" style="104" customWidth="1"/>
    <col min="517" max="517" width="2.109375" style="104" customWidth="1"/>
    <col min="518" max="518" width="29.33203125" style="104" customWidth="1"/>
    <col min="519" max="519" width="52.44140625" style="104" customWidth="1"/>
    <col min="520" max="520" width="1.88671875" style="104" customWidth="1"/>
    <col min="521" max="768" width="9" style="104"/>
    <col min="769" max="769" width="2.77734375" style="104" customWidth="1"/>
    <col min="770" max="771" width="2.109375" style="104" customWidth="1"/>
    <col min="772" max="772" width="22.6640625" style="104" customWidth="1"/>
    <col min="773" max="773" width="2.109375" style="104" customWidth="1"/>
    <col min="774" max="774" width="29.33203125" style="104" customWidth="1"/>
    <col min="775" max="775" width="52.44140625" style="104" customWidth="1"/>
    <col min="776" max="776" width="1.88671875" style="104" customWidth="1"/>
    <col min="777" max="1024" width="9" style="104"/>
    <col min="1025" max="1025" width="2.77734375" style="104" customWidth="1"/>
    <col min="1026" max="1027" width="2.109375" style="104" customWidth="1"/>
    <col min="1028" max="1028" width="22.6640625" style="104" customWidth="1"/>
    <col min="1029" max="1029" width="2.109375" style="104" customWidth="1"/>
    <col min="1030" max="1030" width="29.33203125" style="104" customWidth="1"/>
    <col min="1031" max="1031" width="52.44140625" style="104" customWidth="1"/>
    <col min="1032" max="1032" width="1.88671875" style="104" customWidth="1"/>
    <col min="1033" max="1280" width="9" style="104"/>
    <col min="1281" max="1281" width="2.77734375" style="104" customWidth="1"/>
    <col min="1282" max="1283" width="2.109375" style="104" customWidth="1"/>
    <col min="1284" max="1284" width="22.6640625" style="104" customWidth="1"/>
    <col min="1285" max="1285" width="2.109375" style="104" customWidth="1"/>
    <col min="1286" max="1286" width="29.33203125" style="104" customWidth="1"/>
    <col min="1287" max="1287" width="52.44140625" style="104" customWidth="1"/>
    <col min="1288" max="1288" width="1.88671875" style="104" customWidth="1"/>
    <col min="1289" max="1536" width="9" style="104"/>
    <col min="1537" max="1537" width="2.77734375" style="104" customWidth="1"/>
    <col min="1538" max="1539" width="2.109375" style="104" customWidth="1"/>
    <col min="1540" max="1540" width="22.6640625" style="104" customWidth="1"/>
    <col min="1541" max="1541" width="2.109375" style="104" customWidth="1"/>
    <col min="1542" max="1542" width="29.33203125" style="104" customWidth="1"/>
    <col min="1543" max="1543" width="52.44140625" style="104" customWidth="1"/>
    <col min="1544" max="1544" width="1.88671875" style="104" customWidth="1"/>
    <col min="1545" max="1792" width="9" style="104"/>
    <col min="1793" max="1793" width="2.77734375" style="104" customWidth="1"/>
    <col min="1794" max="1795" width="2.109375" style="104" customWidth="1"/>
    <col min="1796" max="1796" width="22.6640625" style="104" customWidth="1"/>
    <col min="1797" max="1797" width="2.109375" style="104" customWidth="1"/>
    <col min="1798" max="1798" width="29.33203125" style="104" customWidth="1"/>
    <col min="1799" max="1799" width="52.44140625" style="104" customWidth="1"/>
    <col min="1800" max="1800" width="1.88671875" style="104" customWidth="1"/>
    <col min="1801" max="2048" width="9" style="104"/>
    <col min="2049" max="2049" width="2.77734375" style="104" customWidth="1"/>
    <col min="2050" max="2051" width="2.109375" style="104" customWidth="1"/>
    <col min="2052" max="2052" width="22.6640625" style="104" customWidth="1"/>
    <col min="2053" max="2053" width="2.109375" style="104" customWidth="1"/>
    <col min="2054" max="2054" width="29.33203125" style="104" customWidth="1"/>
    <col min="2055" max="2055" width="52.44140625" style="104" customWidth="1"/>
    <col min="2056" max="2056" width="1.88671875" style="104" customWidth="1"/>
    <col min="2057" max="2304" width="9" style="104"/>
    <col min="2305" max="2305" width="2.77734375" style="104" customWidth="1"/>
    <col min="2306" max="2307" width="2.109375" style="104" customWidth="1"/>
    <col min="2308" max="2308" width="22.6640625" style="104" customWidth="1"/>
    <col min="2309" max="2309" width="2.109375" style="104" customWidth="1"/>
    <col min="2310" max="2310" width="29.33203125" style="104" customWidth="1"/>
    <col min="2311" max="2311" width="52.44140625" style="104" customWidth="1"/>
    <col min="2312" max="2312" width="1.88671875" style="104" customWidth="1"/>
    <col min="2313" max="2560" width="9" style="104"/>
    <col min="2561" max="2561" width="2.77734375" style="104" customWidth="1"/>
    <col min="2562" max="2563" width="2.109375" style="104" customWidth="1"/>
    <col min="2564" max="2564" width="22.6640625" style="104" customWidth="1"/>
    <col min="2565" max="2565" width="2.109375" style="104" customWidth="1"/>
    <col min="2566" max="2566" width="29.33203125" style="104" customWidth="1"/>
    <col min="2567" max="2567" width="52.44140625" style="104" customWidth="1"/>
    <col min="2568" max="2568" width="1.88671875" style="104" customWidth="1"/>
    <col min="2569" max="2816" width="9" style="104"/>
    <col min="2817" max="2817" width="2.77734375" style="104" customWidth="1"/>
    <col min="2818" max="2819" width="2.109375" style="104" customWidth="1"/>
    <col min="2820" max="2820" width="22.6640625" style="104" customWidth="1"/>
    <col min="2821" max="2821" width="2.109375" style="104" customWidth="1"/>
    <col min="2822" max="2822" width="29.33203125" style="104" customWidth="1"/>
    <col min="2823" max="2823" width="52.44140625" style="104" customWidth="1"/>
    <col min="2824" max="2824" width="1.88671875" style="104" customWidth="1"/>
    <col min="2825" max="3072" width="9" style="104"/>
    <col min="3073" max="3073" width="2.77734375" style="104" customWidth="1"/>
    <col min="3074" max="3075" width="2.109375" style="104" customWidth="1"/>
    <col min="3076" max="3076" width="22.6640625" style="104" customWidth="1"/>
    <col min="3077" max="3077" width="2.109375" style="104" customWidth="1"/>
    <col min="3078" max="3078" width="29.33203125" style="104" customWidth="1"/>
    <col min="3079" max="3079" width="52.44140625" style="104" customWidth="1"/>
    <col min="3080" max="3080" width="1.88671875" style="104" customWidth="1"/>
    <col min="3081" max="3328" width="9" style="104"/>
    <col min="3329" max="3329" width="2.77734375" style="104" customWidth="1"/>
    <col min="3330" max="3331" width="2.109375" style="104" customWidth="1"/>
    <col min="3332" max="3332" width="22.6640625" style="104" customWidth="1"/>
    <col min="3333" max="3333" width="2.109375" style="104" customWidth="1"/>
    <col min="3334" max="3334" width="29.33203125" style="104" customWidth="1"/>
    <col min="3335" max="3335" width="52.44140625" style="104" customWidth="1"/>
    <col min="3336" max="3336" width="1.88671875" style="104" customWidth="1"/>
    <col min="3337" max="3584" width="9" style="104"/>
    <col min="3585" max="3585" width="2.77734375" style="104" customWidth="1"/>
    <col min="3586" max="3587" width="2.109375" style="104" customWidth="1"/>
    <col min="3588" max="3588" width="22.6640625" style="104" customWidth="1"/>
    <col min="3589" max="3589" width="2.109375" style="104" customWidth="1"/>
    <col min="3590" max="3590" width="29.33203125" style="104" customWidth="1"/>
    <col min="3591" max="3591" width="52.44140625" style="104" customWidth="1"/>
    <col min="3592" max="3592" width="1.88671875" style="104" customWidth="1"/>
    <col min="3593" max="3840" width="9" style="104"/>
    <col min="3841" max="3841" width="2.77734375" style="104" customWidth="1"/>
    <col min="3842" max="3843" width="2.109375" style="104" customWidth="1"/>
    <col min="3844" max="3844" width="22.6640625" style="104" customWidth="1"/>
    <col min="3845" max="3845" width="2.109375" style="104" customWidth="1"/>
    <col min="3846" max="3846" width="29.33203125" style="104" customWidth="1"/>
    <col min="3847" max="3847" width="52.44140625" style="104" customWidth="1"/>
    <col min="3848" max="3848" width="1.88671875" style="104" customWidth="1"/>
    <col min="3849" max="4096" width="9" style="104"/>
    <col min="4097" max="4097" width="2.77734375" style="104" customWidth="1"/>
    <col min="4098" max="4099" width="2.109375" style="104" customWidth="1"/>
    <col min="4100" max="4100" width="22.6640625" style="104" customWidth="1"/>
    <col min="4101" max="4101" width="2.109375" style="104" customWidth="1"/>
    <col min="4102" max="4102" width="29.33203125" style="104" customWidth="1"/>
    <col min="4103" max="4103" width="52.44140625" style="104" customWidth="1"/>
    <col min="4104" max="4104" width="1.88671875" style="104" customWidth="1"/>
    <col min="4105" max="4352" width="9" style="104"/>
    <col min="4353" max="4353" width="2.77734375" style="104" customWidth="1"/>
    <col min="4354" max="4355" width="2.109375" style="104" customWidth="1"/>
    <col min="4356" max="4356" width="22.6640625" style="104" customWidth="1"/>
    <col min="4357" max="4357" width="2.109375" style="104" customWidth="1"/>
    <col min="4358" max="4358" width="29.33203125" style="104" customWidth="1"/>
    <col min="4359" max="4359" width="52.44140625" style="104" customWidth="1"/>
    <col min="4360" max="4360" width="1.88671875" style="104" customWidth="1"/>
    <col min="4361" max="4608" width="9" style="104"/>
    <col min="4609" max="4609" width="2.77734375" style="104" customWidth="1"/>
    <col min="4610" max="4611" width="2.109375" style="104" customWidth="1"/>
    <col min="4612" max="4612" width="22.6640625" style="104" customWidth="1"/>
    <col min="4613" max="4613" width="2.109375" style="104" customWidth="1"/>
    <col min="4614" max="4614" width="29.33203125" style="104" customWidth="1"/>
    <col min="4615" max="4615" width="52.44140625" style="104" customWidth="1"/>
    <col min="4616" max="4616" width="1.88671875" style="104" customWidth="1"/>
    <col min="4617" max="4864" width="9" style="104"/>
    <col min="4865" max="4865" width="2.77734375" style="104" customWidth="1"/>
    <col min="4866" max="4867" width="2.109375" style="104" customWidth="1"/>
    <col min="4868" max="4868" width="22.6640625" style="104" customWidth="1"/>
    <col min="4869" max="4869" width="2.109375" style="104" customWidth="1"/>
    <col min="4870" max="4870" width="29.33203125" style="104" customWidth="1"/>
    <col min="4871" max="4871" width="52.44140625" style="104" customWidth="1"/>
    <col min="4872" max="4872" width="1.88671875" style="104" customWidth="1"/>
    <col min="4873" max="5120" width="9" style="104"/>
    <col min="5121" max="5121" width="2.77734375" style="104" customWidth="1"/>
    <col min="5122" max="5123" width="2.109375" style="104" customWidth="1"/>
    <col min="5124" max="5124" width="22.6640625" style="104" customWidth="1"/>
    <col min="5125" max="5125" width="2.109375" style="104" customWidth="1"/>
    <col min="5126" max="5126" width="29.33203125" style="104" customWidth="1"/>
    <col min="5127" max="5127" width="52.44140625" style="104" customWidth="1"/>
    <col min="5128" max="5128" width="1.88671875" style="104" customWidth="1"/>
    <col min="5129" max="5376" width="9" style="104"/>
    <col min="5377" max="5377" width="2.77734375" style="104" customWidth="1"/>
    <col min="5378" max="5379" width="2.109375" style="104" customWidth="1"/>
    <col min="5380" max="5380" width="22.6640625" style="104" customWidth="1"/>
    <col min="5381" max="5381" width="2.109375" style="104" customWidth="1"/>
    <col min="5382" max="5382" width="29.33203125" style="104" customWidth="1"/>
    <col min="5383" max="5383" width="52.44140625" style="104" customWidth="1"/>
    <col min="5384" max="5384" width="1.88671875" style="104" customWidth="1"/>
    <col min="5385" max="5632" width="9" style="104"/>
    <col min="5633" max="5633" width="2.77734375" style="104" customWidth="1"/>
    <col min="5634" max="5635" width="2.109375" style="104" customWidth="1"/>
    <col min="5636" max="5636" width="22.6640625" style="104" customWidth="1"/>
    <col min="5637" max="5637" width="2.109375" style="104" customWidth="1"/>
    <col min="5638" max="5638" width="29.33203125" style="104" customWidth="1"/>
    <col min="5639" max="5639" width="52.44140625" style="104" customWidth="1"/>
    <col min="5640" max="5640" width="1.88671875" style="104" customWidth="1"/>
    <col min="5641" max="5888" width="9" style="104"/>
    <col min="5889" max="5889" width="2.77734375" style="104" customWidth="1"/>
    <col min="5890" max="5891" width="2.109375" style="104" customWidth="1"/>
    <col min="5892" max="5892" width="22.6640625" style="104" customWidth="1"/>
    <col min="5893" max="5893" width="2.109375" style="104" customWidth="1"/>
    <col min="5894" max="5894" width="29.33203125" style="104" customWidth="1"/>
    <col min="5895" max="5895" width="52.44140625" style="104" customWidth="1"/>
    <col min="5896" max="5896" width="1.88671875" style="104" customWidth="1"/>
    <col min="5897" max="6144" width="9" style="104"/>
    <col min="6145" max="6145" width="2.77734375" style="104" customWidth="1"/>
    <col min="6146" max="6147" width="2.109375" style="104" customWidth="1"/>
    <col min="6148" max="6148" width="22.6640625" style="104" customWidth="1"/>
    <col min="6149" max="6149" width="2.109375" style="104" customWidth="1"/>
    <col min="6150" max="6150" width="29.33203125" style="104" customWidth="1"/>
    <col min="6151" max="6151" width="52.44140625" style="104" customWidth="1"/>
    <col min="6152" max="6152" width="1.88671875" style="104" customWidth="1"/>
    <col min="6153" max="6400" width="9" style="104"/>
    <col min="6401" max="6401" width="2.77734375" style="104" customWidth="1"/>
    <col min="6402" max="6403" width="2.109375" style="104" customWidth="1"/>
    <col min="6404" max="6404" width="22.6640625" style="104" customWidth="1"/>
    <col min="6405" max="6405" width="2.109375" style="104" customWidth="1"/>
    <col min="6406" max="6406" width="29.33203125" style="104" customWidth="1"/>
    <col min="6407" max="6407" width="52.44140625" style="104" customWidth="1"/>
    <col min="6408" max="6408" width="1.88671875" style="104" customWidth="1"/>
    <col min="6409" max="6656" width="9" style="104"/>
    <col min="6657" max="6657" width="2.77734375" style="104" customWidth="1"/>
    <col min="6658" max="6659" width="2.109375" style="104" customWidth="1"/>
    <col min="6660" max="6660" width="22.6640625" style="104" customWidth="1"/>
    <col min="6661" max="6661" width="2.109375" style="104" customWidth="1"/>
    <col min="6662" max="6662" width="29.33203125" style="104" customWidth="1"/>
    <col min="6663" max="6663" width="52.44140625" style="104" customWidth="1"/>
    <col min="6664" max="6664" width="1.88671875" style="104" customWidth="1"/>
    <col min="6665" max="6912" width="9" style="104"/>
    <col min="6913" max="6913" width="2.77734375" style="104" customWidth="1"/>
    <col min="6914" max="6915" width="2.109375" style="104" customWidth="1"/>
    <col min="6916" max="6916" width="22.6640625" style="104" customWidth="1"/>
    <col min="6917" max="6917" width="2.109375" style="104" customWidth="1"/>
    <col min="6918" max="6918" width="29.33203125" style="104" customWidth="1"/>
    <col min="6919" max="6919" width="52.44140625" style="104" customWidth="1"/>
    <col min="6920" max="6920" width="1.88671875" style="104" customWidth="1"/>
    <col min="6921" max="7168" width="9" style="104"/>
    <col min="7169" max="7169" width="2.77734375" style="104" customWidth="1"/>
    <col min="7170" max="7171" width="2.109375" style="104" customWidth="1"/>
    <col min="7172" max="7172" width="22.6640625" style="104" customWidth="1"/>
    <col min="7173" max="7173" width="2.109375" style="104" customWidth="1"/>
    <col min="7174" max="7174" width="29.33203125" style="104" customWidth="1"/>
    <col min="7175" max="7175" width="52.44140625" style="104" customWidth="1"/>
    <col min="7176" max="7176" width="1.88671875" style="104" customWidth="1"/>
    <col min="7177" max="7424" width="9" style="104"/>
    <col min="7425" max="7425" width="2.77734375" style="104" customWidth="1"/>
    <col min="7426" max="7427" width="2.109375" style="104" customWidth="1"/>
    <col min="7428" max="7428" width="22.6640625" style="104" customWidth="1"/>
    <col min="7429" max="7429" width="2.109375" style="104" customWidth="1"/>
    <col min="7430" max="7430" width="29.33203125" style="104" customWidth="1"/>
    <col min="7431" max="7431" width="52.44140625" style="104" customWidth="1"/>
    <col min="7432" max="7432" width="1.88671875" style="104" customWidth="1"/>
    <col min="7433" max="7680" width="9" style="104"/>
    <col min="7681" max="7681" width="2.77734375" style="104" customWidth="1"/>
    <col min="7682" max="7683" width="2.109375" style="104" customWidth="1"/>
    <col min="7684" max="7684" width="22.6640625" style="104" customWidth="1"/>
    <col min="7685" max="7685" width="2.109375" style="104" customWidth="1"/>
    <col min="7686" max="7686" width="29.33203125" style="104" customWidth="1"/>
    <col min="7687" max="7687" width="52.44140625" style="104" customWidth="1"/>
    <col min="7688" max="7688" width="1.88671875" style="104" customWidth="1"/>
    <col min="7689" max="7936" width="9" style="104"/>
    <col min="7937" max="7937" width="2.77734375" style="104" customWidth="1"/>
    <col min="7938" max="7939" width="2.109375" style="104" customWidth="1"/>
    <col min="7940" max="7940" width="22.6640625" style="104" customWidth="1"/>
    <col min="7941" max="7941" width="2.109375" style="104" customWidth="1"/>
    <col min="7942" max="7942" width="29.33203125" style="104" customWidth="1"/>
    <col min="7943" max="7943" width="52.44140625" style="104" customWidth="1"/>
    <col min="7944" max="7944" width="1.88671875" style="104" customWidth="1"/>
    <col min="7945" max="8192" width="9" style="104"/>
    <col min="8193" max="8193" width="2.77734375" style="104" customWidth="1"/>
    <col min="8194" max="8195" width="2.109375" style="104" customWidth="1"/>
    <col min="8196" max="8196" width="22.6640625" style="104" customWidth="1"/>
    <col min="8197" max="8197" width="2.109375" style="104" customWidth="1"/>
    <col min="8198" max="8198" width="29.33203125" style="104" customWidth="1"/>
    <col min="8199" max="8199" width="52.44140625" style="104" customWidth="1"/>
    <col min="8200" max="8200" width="1.88671875" style="104" customWidth="1"/>
    <col min="8201" max="8448" width="9" style="104"/>
    <col min="8449" max="8449" width="2.77734375" style="104" customWidth="1"/>
    <col min="8450" max="8451" width="2.109375" style="104" customWidth="1"/>
    <col min="8452" max="8452" width="22.6640625" style="104" customWidth="1"/>
    <col min="8453" max="8453" width="2.109375" style="104" customWidth="1"/>
    <col min="8454" max="8454" width="29.33203125" style="104" customWidth="1"/>
    <col min="8455" max="8455" width="52.44140625" style="104" customWidth="1"/>
    <col min="8456" max="8456" width="1.88671875" style="104" customWidth="1"/>
    <col min="8457" max="8704" width="9" style="104"/>
    <col min="8705" max="8705" width="2.77734375" style="104" customWidth="1"/>
    <col min="8706" max="8707" width="2.109375" style="104" customWidth="1"/>
    <col min="8708" max="8708" width="22.6640625" style="104" customWidth="1"/>
    <col min="8709" max="8709" width="2.109375" style="104" customWidth="1"/>
    <col min="8710" max="8710" width="29.33203125" style="104" customWidth="1"/>
    <col min="8711" max="8711" width="52.44140625" style="104" customWidth="1"/>
    <col min="8712" max="8712" width="1.88671875" style="104" customWidth="1"/>
    <col min="8713" max="8960" width="9" style="104"/>
    <col min="8961" max="8961" width="2.77734375" style="104" customWidth="1"/>
    <col min="8962" max="8963" width="2.109375" style="104" customWidth="1"/>
    <col min="8964" max="8964" width="22.6640625" style="104" customWidth="1"/>
    <col min="8965" max="8965" width="2.109375" style="104" customWidth="1"/>
    <col min="8966" max="8966" width="29.33203125" style="104" customWidth="1"/>
    <col min="8967" max="8967" width="52.44140625" style="104" customWidth="1"/>
    <col min="8968" max="8968" width="1.88671875" style="104" customWidth="1"/>
    <col min="8969" max="9216" width="9" style="104"/>
    <col min="9217" max="9217" width="2.77734375" style="104" customWidth="1"/>
    <col min="9218" max="9219" width="2.109375" style="104" customWidth="1"/>
    <col min="9220" max="9220" width="22.6640625" style="104" customWidth="1"/>
    <col min="9221" max="9221" width="2.109375" style="104" customWidth="1"/>
    <col min="9222" max="9222" width="29.33203125" style="104" customWidth="1"/>
    <col min="9223" max="9223" width="52.44140625" style="104" customWidth="1"/>
    <col min="9224" max="9224" width="1.88671875" style="104" customWidth="1"/>
    <col min="9225" max="9472" width="9" style="104"/>
    <col min="9473" max="9473" width="2.77734375" style="104" customWidth="1"/>
    <col min="9474" max="9475" width="2.109375" style="104" customWidth="1"/>
    <col min="9476" max="9476" width="22.6640625" style="104" customWidth="1"/>
    <col min="9477" max="9477" width="2.109375" style="104" customWidth="1"/>
    <col min="9478" max="9478" width="29.33203125" style="104" customWidth="1"/>
    <col min="9479" max="9479" width="52.44140625" style="104" customWidth="1"/>
    <col min="9480" max="9480" width="1.88671875" style="104" customWidth="1"/>
    <col min="9481" max="9728" width="9" style="104"/>
    <col min="9729" max="9729" width="2.77734375" style="104" customWidth="1"/>
    <col min="9730" max="9731" width="2.109375" style="104" customWidth="1"/>
    <col min="9732" max="9732" width="22.6640625" style="104" customWidth="1"/>
    <col min="9733" max="9733" width="2.109375" style="104" customWidth="1"/>
    <col min="9734" max="9734" width="29.33203125" style="104" customWidth="1"/>
    <col min="9735" max="9735" width="52.44140625" style="104" customWidth="1"/>
    <col min="9736" max="9736" width="1.88671875" style="104" customWidth="1"/>
    <col min="9737" max="9984" width="9" style="104"/>
    <col min="9985" max="9985" width="2.77734375" style="104" customWidth="1"/>
    <col min="9986" max="9987" width="2.109375" style="104" customWidth="1"/>
    <col min="9988" max="9988" width="22.6640625" style="104" customWidth="1"/>
    <col min="9989" max="9989" width="2.109375" style="104" customWidth="1"/>
    <col min="9990" max="9990" width="29.33203125" style="104" customWidth="1"/>
    <col min="9991" max="9991" width="52.44140625" style="104" customWidth="1"/>
    <col min="9992" max="9992" width="1.88671875" style="104" customWidth="1"/>
    <col min="9993" max="10240" width="9" style="104"/>
    <col min="10241" max="10241" width="2.77734375" style="104" customWidth="1"/>
    <col min="10242" max="10243" width="2.109375" style="104" customWidth="1"/>
    <col min="10244" max="10244" width="22.6640625" style="104" customWidth="1"/>
    <col min="10245" max="10245" width="2.109375" style="104" customWidth="1"/>
    <col min="10246" max="10246" width="29.33203125" style="104" customWidth="1"/>
    <col min="10247" max="10247" width="52.44140625" style="104" customWidth="1"/>
    <col min="10248" max="10248" width="1.88671875" style="104" customWidth="1"/>
    <col min="10249" max="10496" width="9" style="104"/>
    <col min="10497" max="10497" width="2.77734375" style="104" customWidth="1"/>
    <col min="10498" max="10499" width="2.109375" style="104" customWidth="1"/>
    <col min="10500" max="10500" width="22.6640625" style="104" customWidth="1"/>
    <col min="10501" max="10501" width="2.109375" style="104" customWidth="1"/>
    <col min="10502" max="10502" width="29.33203125" style="104" customWidth="1"/>
    <col min="10503" max="10503" width="52.44140625" style="104" customWidth="1"/>
    <col min="10504" max="10504" width="1.88671875" style="104" customWidth="1"/>
    <col min="10505" max="10752" width="9" style="104"/>
    <col min="10753" max="10753" width="2.77734375" style="104" customWidth="1"/>
    <col min="10754" max="10755" width="2.109375" style="104" customWidth="1"/>
    <col min="10756" max="10756" width="22.6640625" style="104" customWidth="1"/>
    <col min="10757" max="10757" width="2.109375" style="104" customWidth="1"/>
    <col min="10758" max="10758" width="29.33203125" style="104" customWidth="1"/>
    <col min="10759" max="10759" width="52.44140625" style="104" customWidth="1"/>
    <col min="10760" max="10760" width="1.88671875" style="104" customWidth="1"/>
    <col min="10761" max="11008" width="9" style="104"/>
    <col min="11009" max="11009" width="2.77734375" style="104" customWidth="1"/>
    <col min="11010" max="11011" width="2.109375" style="104" customWidth="1"/>
    <col min="11012" max="11012" width="22.6640625" style="104" customWidth="1"/>
    <col min="11013" max="11013" width="2.109375" style="104" customWidth="1"/>
    <col min="11014" max="11014" width="29.33203125" style="104" customWidth="1"/>
    <col min="11015" max="11015" width="52.44140625" style="104" customWidth="1"/>
    <col min="11016" max="11016" width="1.88671875" style="104" customWidth="1"/>
    <col min="11017" max="11264" width="9" style="104"/>
    <col min="11265" max="11265" width="2.77734375" style="104" customWidth="1"/>
    <col min="11266" max="11267" width="2.109375" style="104" customWidth="1"/>
    <col min="11268" max="11268" width="22.6640625" style="104" customWidth="1"/>
    <col min="11269" max="11269" width="2.109375" style="104" customWidth="1"/>
    <col min="11270" max="11270" width="29.33203125" style="104" customWidth="1"/>
    <col min="11271" max="11271" width="52.44140625" style="104" customWidth="1"/>
    <col min="11272" max="11272" width="1.88671875" style="104" customWidth="1"/>
    <col min="11273" max="11520" width="9" style="104"/>
    <col min="11521" max="11521" width="2.77734375" style="104" customWidth="1"/>
    <col min="11522" max="11523" width="2.109375" style="104" customWidth="1"/>
    <col min="11524" max="11524" width="22.6640625" style="104" customWidth="1"/>
    <col min="11525" max="11525" width="2.109375" style="104" customWidth="1"/>
    <col min="11526" max="11526" width="29.33203125" style="104" customWidth="1"/>
    <col min="11527" max="11527" width="52.44140625" style="104" customWidth="1"/>
    <col min="11528" max="11528" width="1.88671875" style="104" customWidth="1"/>
    <col min="11529" max="11776" width="9" style="104"/>
    <col min="11777" max="11777" width="2.77734375" style="104" customWidth="1"/>
    <col min="11778" max="11779" width="2.109375" style="104" customWidth="1"/>
    <col min="11780" max="11780" width="22.6640625" style="104" customWidth="1"/>
    <col min="11781" max="11781" width="2.109375" style="104" customWidth="1"/>
    <col min="11782" max="11782" width="29.33203125" style="104" customWidth="1"/>
    <col min="11783" max="11783" width="52.44140625" style="104" customWidth="1"/>
    <col min="11784" max="11784" width="1.88671875" style="104" customWidth="1"/>
    <col min="11785" max="12032" width="9" style="104"/>
    <col min="12033" max="12033" width="2.77734375" style="104" customWidth="1"/>
    <col min="12034" max="12035" width="2.109375" style="104" customWidth="1"/>
    <col min="12036" max="12036" width="22.6640625" style="104" customWidth="1"/>
    <col min="12037" max="12037" width="2.109375" style="104" customWidth="1"/>
    <col min="12038" max="12038" width="29.33203125" style="104" customWidth="1"/>
    <col min="12039" max="12039" width="52.44140625" style="104" customWidth="1"/>
    <col min="12040" max="12040" width="1.88671875" style="104" customWidth="1"/>
    <col min="12041" max="12288" width="9" style="104"/>
    <col min="12289" max="12289" width="2.77734375" style="104" customWidth="1"/>
    <col min="12290" max="12291" width="2.109375" style="104" customWidth="1"/>
    <col min="12292" max="12292" width="22.6640625" style="104" customWidth="1"/>
    <col min="12293" max="12293" width="2.109375" style="104" customWidth="1"/>
    <col min="12294" max="12294" width="29.33203125" style="104" customWidth="1"/>
    <col min="12295" max="12295" width="52.44140625" style="104" customWidth="1"/>
    <col min="12296" max="12296" width="1.88671875" style="104" customWidth="1"/>
    <col min="12297" max="12544" width="9" style="104"/>
    <col min="12545" max="12545" width="2.77734375" style="104" customWidth="1"/>
    <col min="12546" max="12547" width="2.109375" style="104" customWidth="1"/>
    <col min="12548" max="12548" width="22.6640625" style="104" customWidth="1"/>
    <col min="12549" max="12549" width="2.109375" style="104" customWidth="1"/>
    <col min="12550" max="12550" width="29.33203125" style="104" customWidth="1"/>
    <col min="12551" max="12551" width="52.44140625" style="104" customWidth="1"/>
    <col min="12552" max="12552" width="1.88671875" style="104" customWidth="1"/>
    <col min="12553" max="12800" width="9" style="104"/>
    <col min="12801" max="12801" width="2.77734375" style="104" customWidth="1"/>
    <col min="12802" max="12803" width="2.109375" style="104" customWidth="1"/>
    <col min="12804" max="12804" width="22.6640625" style="104" customWidth="1"/>
    <col min="12805" max="12805" width="2.109375" style="104" customWidth="1"/>
    <col min="12806" max="12806" width="29.33203125" style="104" customWidth="1"/>
    <col min="12807" max="12807" width="52.44140625" style="104" customWidth="1"/>
    <col min="12808" max="12808" width="1.88671875" style="104" customWidth="1"/>
    <col min="12809" max="13056" width="9" style="104"/>
    <col min="13057" max="13057" width="2.77734375" style="104" customWidth="1"/>
    <col min="13058" max="13059" width="2.109375" style="104" customWidth="1"/>
    <col min="13060" max="13060" width="22.6640625" style="104" customWidth="1"/>
    <col min="13061" max="13061" width="2.109375" style="104" customWidth="1"/>
    <col min="13062" max="13062" width="29.33203125" style="104" customWidth="1"/>
    <col min="13063" max="13063" width="52.44140625" style="104" customWidth="1"/>
    <col min="13064" max="13064" width="1.88671875" style="104" customWidth="1"/>
    <col min="13065" max="13312" width="9" style="104"/>
    <col min="13313" max="13313" width="2.77734375" style="104" customWidth="1"/>
    <col min="13314" max="13315" width="2.109375" style="104" customWidth="1"/>
    <col min="13316" max="13316" width="22.6640625" style="104" customWidth="1"/>
    <col min="13317" max="13317" width="2.109375" style="104" customWidth="1"/>
    <col min="13318" max="13318" width="29.33203125" style="104" customWidth="1"/>
    <col min="13319" max="13319" width="52.44140625" style="104" customWidth="1"/>
    <col min="13320" max="13320" width="1.88671875" style="104" customWidth="1"/>
    <col min="13321" max="13568" width="9" style="104"/>
    <col min="13569" max="13569" width="2.77734375" style="104" customWidth="1"/>
    <col min="13570" max="13571" width="2.109375" style="104" customWidth="1"/>
    <col min="13572" max="13572" width="22.6640625" style="104" customWidth="1"/>
    <col min="13573" max="13573" width="2.109375" style="104" customWidth="1"/>
    <col min="13574" max="13574" width="29.33203125" style="104" customWidth="1"/>
    <col min="13575" max="13575" width="52.44140625" style="104" customWidth="1"/>
    <col min="13576" max="13576" width="1.88671875" style="104" customWidth="1"/>
    <col min="13577" max="13824" width="9" style="104"/>
    <col min="13825" max="13825" width="2.77734375" style="104" customWidth="1"/>
    <col min="13826" max="13827" width="2.109375" style="104" customWidth="1"/>
    <col min="13828" max="13828" width="22.6640625" style="104" customWidth="1"/>
    <col min="13829" max="13829" width="2.109375" style="104" customWidth="1"/>
    <col min="13830" max="13830" width="29.33203125" style="104" customWidth="1"/>
    <col min="13831" max="13831" width="52.44140625" style="104" customWidth="1"/>
    <col min="13832" max="13832" width="1.88671875" style="104" customWidth="1"/>
    <col min="13833" max="14080" width="9" style="104"/>
    <col min="14081" max="14081" width="2.77734375" style="104" customWidth="1"/>
    <col min="14082" max="14083" width="2.109375" style="104" customWidth="1"/>
    <col min="14084" max="14084" width="22.6640625" style="104" customWidth="1"/>
    <col min="14085" max="14085" width="2.109375" style="104" customWidth="1"/>
    <col min="14086" max="14086" width="29.33203125" style="104" customWidth="1"/>
    <col min="14087" max="14087" width="52.44140625" style="104" customWidth="1"/>
    <col min="14088" max="14088" width="1.88671875" style="104" customWidth="1"/>
    <col min="14089" max="14336" width="9" style="104"/>
    <col min="14337" max="14337" width="2.77734375" style="104" customWidth="1"/>
    <col min="14338" max="14339" width="2.109375" style="104" customWidth="1"/>
    <col min="14340" max="14340" width="22.6640625" style="104" customWidth="1"/>
    <col min="14341" max="14341" width="2.109375" style="104" customWidth="1"/>
    <col min="14342" max="14342" width="29.33203125" style="104" customWidth="1"/>
    <col min="14343" max="14343" width="52.44140625" style="104" customWidth="1"/>
    <col min="14344" max="14344" width="1.88671875" style="104" customWidth="1"/>
    <col min="14345" max="14592" width="9" style="104"/>
    <col min="14593" max="14593" width="2.77734375" style="104" customWidth="1"/>
    <col min="14594" max="14595" width="2.109375" style="104" customWidth="1"/>
    <col min="14596" max="14596" width="22.6640625" style="104" customWidth="1"/>
    <col min="14597" max="14597" width="2.109375" style="104" customWidth="1"/>
    <col min="14598" max="14598" width="29.33203125" style="104" customWidth="1"/>
    <col min="14599" max="14599" width="52.44140625" style="104" customWidth="1"/>
    <col min="14600" max="14600" width="1.88671875" style="104" customWidth="1"/>
    <col min="14601" max="14848" width="9" style="104"/>
    <col min="14849" max="14849" width="2.77734375" style="104" customWidth="1"/>
    <col min="14850" max="14851" width="2.109375" style="104" customWidth="1"/>
    <col min="14852" max="14852" width="22.6640625" style="104" customWidth="1"/>
    <col min="14853" max="14853" width="2.109375" style="104" customWidth="1"/>
    <col min="14854" max="14854" width="29.33203125" style="104" customWidth="1"/>
    <col min="14855" max="14855" width="52.44140625" style="104" customWidth="1"/>
    <col min="14856" max="14856" width="1.88671875" style="104" customWidth="1"/>
    <col min="14857" max="15104" width="9" style="104"/>
    <col min="15105" max="15105" width="2.77734375" style="104" customWidth="1"/>
    <col min="15106" max="15107" width="2.109375" style="104" customWidth="1"/>
    <col min="15108" max="15108" width="22.6640625" style="104" customWidth="1"/>
    <col min="15109" max="15109" width="2.109375" style="104" customWidth="1"/>
    <col min="15110" max="15110" width="29.33203125" style="104" customWidth="1"/>
    <col min="15111" max="15111" width="52.44140625" style="104" customWidth="1"/>
    <col min="15112" max="15112" width="1.88671875" style="104" customWidth="1"/>
    <col min="15113" max="15360" width="9" style="104"/>
    <col min="15361" max="15361" width="2.77734375" style="104" customWidth="1"/>
    <col min="15362" max="15363" width="2.109375" style="104" customWidth="1"/>
    <col min="15364" max="15364" width="22.6640625" style="104" customWidth="1"/>
    <col min="15365" max="15365" width="2.109375" style="104" customWidth="1"/>
    <col min="15366" max="15366" width="29.33203125" style="104" customWidth="1"/>
    <col min="15367" max="15367" width="52.44140625" style="104" customWidth="1"/>
    <col min="15368" max="15368" width="1.88671875" style="104" customWidth="1"/>
    <col min="15369" max="15616" width="9" style="104"/>
    <col min="15617" max="15617" width="2.77734375" style="104" customWidth="1"/>
    <col min="15618" max="15619" width="2.109375" style="104" customWidth="1"/>
    <col min="15620" max="15620" width="22.6640625" style="104" customWidth="1"/>
    <col min="15621" max="15621" width="2.109375" style="104" customWidth="1"/>
    <col min="15622" max="15622" width="29.33203125" style="104" customWidth="1"/>
    <col min="15623" max="15623" width="52.44140625" style="104" customWidth="1"/>
    <col min="15624" max="15624" width="1.88671875" style="104" customWidth="1"/>
    <col min="15625" max="15872" width="9" style="104"/>
    <col min="15873" max="15873" width="2.77734375" style="104" customWidth="1"/>
    <col min="15874" max="15875" width="2.109375" style="104" customWidth="1"/>
    <col min="15876" max="15876" width="22.6640625" style="104" customWidth="1"/>
    <col min="15877" max="15877" width="2.109375" style="104" customWidth="1"/>
    <col min="15878" max="15878" width="29.33203125" style="104" customWidth="1"/>
    <col min="15879" max="15879" width="52.44140625" style="104" customWidth="1"/>
    <col min="15880" max="15880" width="1.88671875" style="104" customWidth="1"/>
    <col min="15881" max="16128" width="9" style="104"/>
    <col min="16129" max="16129" width="2.77734375" style="104" customWidth="1"/>
    <col min="16130" max="16131" width="2.109375" style="104" customWidth="1"/>
    <col min="16132" max="16132" width="22.6640625" style="104" customWidth="1"/>
    <col min="16133" max="16133" width="2.109375" style="104" customWidth="1"/>
    <col min="16134" max="16134" width="29.33203125" style="104" customWidth="1"/>
    <col min="16135" max="16135" width="52.44140625" style="104" customWidth="1"/>
    <col min="16136" max="16136" width="1.88671875" style="104" customWidth="1"/>
    <col min="16137" max="16384" width="9" style="104"/>
  </cols>
  <sheetData>
    <row r="1" spans="1:7" ht="19.2">
      <c r="A1" s="103" t="s">
        <v>137</v>
      </c>
      <c r="G1" s="105"/>
    </row>
    <row r="2" spans="1:7" ht="6.75" customHeight="1">
      <c r="B2" s="261"/>
      <c r="C2" s="261"/>
      <c r="D2" s="261"/>
    </row>
    <row r="3" spans="1:7" s="6" customFormat="1" ht="19.5" customHeight="1">
      <c r="B3" s="261"/>
      <c r="C3" s="261"/>
      <c r="D3" s="261"/>
      <c r="F3" s="106" t="s">
        <v>73</v>
      </c>
      <c r="G3" s="133" t="str">
        <f>'別紙２-1　所要額調書（出向元）'!A7</f>
        <v>ＡＢＣ病院</v>
      </c>
    </row>
    <row r="4" spans="1:7" s="6" customFormat="1" ht="8.25" customHeight="1">
      <c r="B4" s="97"/>
      <c r="C4" s="97"/>
      <c r="D4" s="97"/>
      <c r="F4" s="106"/>
      <c r="G4" s="5"/>
    </row>
    <row r="5" spans="1:7" s="6" customFormat="1" ht="42" customHeight="1">
      <c r="A5" s="259" t="s">
        <v>155</v>
      </c>
      <c r="B5" s="260"/>
      <c r="C5" s="260"/>
      <c r="D5" s="260"/>
      <c r="E5" s="260"/>
      <c r="F5" s="260"/>
      <c r="G5" s="260"/>
    </row>
    <row r="6" spans="1:7" s="6" customFormat="1" ht="22.95" customHeight="1">
      <c r="B6" s="107"/>
      <c r="C6" s="262" t="s">
        <v>13</v>
      </c>
      <c r="D6" s="262"/>
      <c r="E6" s="108"/>
      <c r="F6" s="12" t="s">
        <v>82</v>
      </c>
      <c r="G6" s="7" t="s">
        <v>14</v>
      </c>
    </row>
    <row r="7" spans="1:7" s="6" customFormat="1" ht="22.95" customHeight="1">
      <c r="A7" s="109"/>
      <c r="B7" s="110"/>
      <c r="C7" s="258" t="s">
        <v>60</v>
      </c>
      <c r="D7" s="258"/>
      <c r="E7" s="111"/>
      <c r="F7" s="127">
        <f>SUM(F9:F11)</f>
        <v>270000</v>
      </c>
      <c r="G7" s="112" t="s">
        <v>23</v>
      </c>
    </row>
    <row r="8" spans="1:7" s="6" customFormat="1" ht="22.95" customHeight="1">
      <c r="A8" s="109"/>
      <c r="B8" s="110"/>
      <c r="C8" s="113"/>
      <c r="D8" s="114"/>
      <c r="E8" s="111"/>
      <c r="F8" s="128"/>
      <c r="G8" s="112"/>
    </row>
    <row r="9" spans="1:7" s="6" customFormat="1" ht="22.95" customHeight="1">
      <c r="A9" s="109"/>
      <c r="B9" s="110"/>
      <c r="C9" s="113"/>
      <c r="D9" s="114" t="s">
        <v>15</v>
      </c>
      <c r="E9" s="111"/>
      <c r="F9" s="129">
        <v>240000</v>
      </c>
      <c r="G9" s="85" t="s">
        <v>247</v>
      </c>
    </row>
    <row r="10" spans="1:7" s="6" customFormat="1" ht="22.95" customHeight="1">
      <c r="A10" s="109"/>
      <c r="B10" s="110"/>
      <c r="C10" s="113"/>
      <c r="D10" s="114"/>
      <c r="E10" s="111"/>
      <c r="F10" s="130"/>
      <c r="G10" s="112" t="s">
        <v>248</v>
      </c>
    </row>
    <row r="11" spans="1:7" s="6" customFormat="1" ht="22.95" customHeight="1">
      <c r="A11" s="109"/>
      <c r="B11" s="110"/>
      <c r="C11" s="113"/>
      <c r="D11" s="114" t="s">
        <v>16</v>
      </c>
      <c r="E11" s="111"/>
      <c r="F11" s="129">
        <v>30000</v>
      </c>
      <c r="G11" s="112" t="s">
        <v>249</v>
      </c>
    </row>
    <row r="12" spans="1:7" s="6" customFormat="1" ht="22.95" customHeight="1">
      <c r="A12" s="109"/>
      <c r="B12" s="110"/>
      <c r="C12" s="113"/>
      <c r="D12" s="114"/>
      <c r="E12" s="111"/>
      <c r="F12" s="130"/>
      <c r="G12" s="112"/>
    </row>
    <row r="13" spans="1:7" s="6" customFormat="1" ht="22.95" customHeight="1">
      <c r="A13" s="109"/>
      <c r="B13" s="110"/>
      <c r="C13" s="258" t="s">
        <v>61</v>
      </c>
      <c r="D13" s="258"/>
      <c r="E13" s="111"/>
      <c r="F13" s="127">
        <f>SUM(F15:F17)</f>
        <v>160000</v>
      </c>
      <c r="G13" s="112" t="s">
        <v>23</v>
      </c>
    </row>
    <row r="14" spans="1:7" s="6" customFormat="1" ht="22.95" customHeight="1">
      <c r="A14" s="109"/>
      <c r="B14" s="110"/>
      <c r="C14" s="113"/>
      <c r="D14" s="114"/>
      <c r="E14" s="111"/>
      <c r="F14" s="128"/>
      <c r="G14" s="112"/>
    </row>
    <row r="15" spans="1:7" s="6" customFormat="1" ht="22.95" customHeight="1">
      <c r="A15" s="109"/>
      <c r="B15" s="110"/>
      <c r="C15" s="113"/>
      <c r="D15" s="114" t="s">
        <v>15</v>
      </c>
      <c r="E15" s="111"/>
      <c r="F15" s="129">
        <v>125000</v>
      </c>
      <c r="G15" s="85" t="s">
        <v>250</v>
      </c>
    </row>
    <row r="16" spans="1:7" s="6" customFormat="1" ht="22.95" customHeight="1">
      <c r="A16" s="109"/>
      <c r="B16" s="110"/>
      <c r="C16" s="113"/>
      <c r="D16" s="114"/>
      <c r="E16" s="111"/>
      <c r="F16" s="130"/>
      <c r="G16" s="112"/>
    </row>
    <row r="17" spans="1:7" s="6" customFormat="1" ht="22.95" customHeight="1">
      <c r="A17" s="109"/>
      <c r="B17" s="110"/>
      <c r="C17" s="113"/>
      <c r="D17" s="114" t="s">
        <v>16</v>
      </c>
      <c r="E17" s="111"/>
      <c r="F17" s="129">
        <v>35000</v>
      </c>
      <c r="G17" s="112" t="s">
        <v>251</v>
      </c>
    </row>
    <row r="18" spans="1:7" s="6" customFormat="1" ht="22.95" customHeight="1">
      <c r="A18" s="115"/>
      <c r="B18" s="110"/>
      <c r="C18" s="113"/>
      <c r="D18" s="114"/>
      <c r="E18" s="111"/>
      <c r="F18" s="128"/>
      <c r="G18" s="112"/>
    </row>
    <row r="19" spans="1:7" s="6" customFormat="1" ht="22.95" customHeight="1">
      <c r="A19" s="109"/>
      <c r="B19" s="110"/>
      <c r="C19" s="258" t="s">
        <v>17</v>
      </c>
      <c r="D19" s="258"/>
      <c r="E19" s="111"/>
      <c r="F19" s="129">
        <v>3500</v>
      </c>
      <c r="G19" s="112" t="s">
        <v>252</v>
      </c>
    </row>
    <row r="20" spans="1:7" s="122" customFormat="1" ht="22.95" customHeight="1">
      <c r="A20" s="116"/>
      <c r="B20" s="117"/>
      <c r="C20" s="118"/>
      <c r="D20" s="119"/>
      <c r="E20" s="120"/>
      <c r="F20" s="131"/>
      <c r="G20" s="121"/>
    </row>
    <row r="21" spans="1:7" s="6" customFormat="1" ht="22.95" customHeight="1">
      <c r="A21" s="109"/>
      <c r="B21" s="110"/>
      <c r="C21" s="258" t="s">
        <v>18</v>
      </c>
      <c r="D21" s="258"/>
      <c r="E21" s="111"/>
      <c r="F21" s="127">
        <f>SUM(F23:F29)</f>
        <v>11000</v>
      </c>
      <c r="G21" s="112"/>
    </row>
    <row r="22" spans="1:7" s="6" customFormat="1" ht="22.95" customHeight="1">
      <c r="A22" s="109"/>
      <c r="B22" s="110"/>
      <c r="C22" s="113"/>
      <c r="D22" s="114"/>
      <c r="E22" s="111"/>
      <c r="F22" s="128"/>
      <c r="G22" s="112"/>
    </row>
    <row r="23" spans="1:7" s="6" customFormat="1" ht="22.95" customHeight="1">
      <c r="A23" s="109"/>
      <c r="B23" s="110"/>
      <c r="C23" s="113"/>
      <c r="D23" s="114" t="s">
        <v>19</v>
      </c>
      <c r="E23" s="111"/>
      <c r="F23" s="129">
        <v>1000</v>
      </c>
      <c r="G23" s="112" t="s">
        <v>253</v>
      </c>
    </row>
    <row r="24" spans="1:7" s="6" customFormat="1" ht="22.95" customHeight="1">
      <c r="A24" s="109"/>
      <c r="B24" s="110"/>
      <c r="C24" s="113"/>
      <c r="D24" s="109"/>
      <c r="E24" s="111"/>
      <c r="F24" s="130"/>
      <c r="G24" s="112"/>
    </row>
    <row r="25" spans="1:7" s="6" customFormat="1" ht="22.95" customHeight="1">
      <c r="A25" s="109"/>
      <c r="B25" s="110"/>
      <c r="C25" s="113"/>
      <c r="D25" s="114" t="s">
        <v>20</v>
      </c>
      <c r="E25" s="111"/>
      <c r="F25" s="129">
        <v>0</v>
      </c>
      <c r="G25" s="112"/>
    </row>
    <row r="26" spans="1:7" s="6" customFormat="1" ht="22.95" customHeight="1">
      <c r="A26" s="109"/>
      <c r="B26" s="110"/>
      <c r="C26" s="113"/>
      <c r="D26" s="114"/>
      <c r="E26" s="111"/>
      <c r="F26" s="130"/>
      <c r="G26" s="112"/>
    </row>
    <row r="27" spans="1:7" s="6" customFormat="1" ht="22.95" customHeight="1">
      <c r="A27" s="109"/>
      <c r="B27" s="110"/>
      <c r="C27" s="113"/>
      <c r="D27" s="114" t="s">
        <v>21</v>
      </c>
      <c r="E27" s="111"/>
      <c r="F27" s="129">
        <v>0</v>
      </c>
      <c r="G27" s="112"/>
    </row>
    <row r="28" spans="1:7" s="6" customFormat="1" ht="22.95" customHeight="1">
      <c r="A28" s="109"/>
      <c r="B28" s="110"/>
      <c r="C28" s="113"/>
      <c r="D28" s="114"/>
      <c r="E28" s="111"/>
      <c r="F28" s="130"/>
      <c r="G28" s="112"/>
    </row>
    <row r="29" spans="1:7" s="6" customFormat="1" ht="22.95" customHeight="1">
      <c r="A29" s="109"/>
      <c r="B29" s="110"/>
      <c r="C29" s="113"/>
      <c r="D29" s="114" t="s">
        <v>22</v>
      </c>
      <c r="E29" s="111"/>
      <c r="F29" s="129">
        <v>10000</v>
      </c>
      <c r="G29" s="112" t="s">
        <v>254</v>
      </c>
    </row>
    <row r="30" spans="1:7" s="6" customFormat="1" ht="22.95" customHeight="1">
      <c r="A30" s="109"/>
      <c r="B30" s="110"/>
      <c r="C30" s="113"/>
      <c r="D30" s="114"/>
      <c r="E30" s="111"/>
      <c r="F30" s="128"/>
      <c r="G30" s="112" t="s">
        <v>23</v>
      </c>
    </row>
    <row r="31" spans="1:7" s="6" customFormat="1" ht="22.95" customHeight="1">
      <c r="A31" s="109"/>
      <c r="B31" s="110"/>
      <c r="C31" s="258" t="s">
        <v>24</v>
      </c>
      <c r="D31" s="258"/>
      <c r="E31" s="111"/>
      <c r="F31" s="127">
        <f>SUM(F33:F35)</f>
        <v>31000</v>
      </c>
      <c r="G31" s="112"/>
    </row>
    <row r="32" spans="1:7" s="6" customFormat="1" ht="22.95" customHeight="1">
      <c r="A32" s="109"/>
      <c r="B32" s="110"/>
      <c r="C32" s="114"/>
      <c r="D32" s="114"/>
      <c r="E32" s="111"/>
      <c r="F32" s="128"/>
      <c r="G32" s="112"/>
    </row>
    <row r="33" spans="1:7" s="6" customFormat="1" ht="22.95" customHeight="1">
      <c r="A33" s="109"/>
      <c r="B33" s="110"/>
      <c r="C33" s="114"/>
      <c r="D33" s="114" t="s">
        <v>25</v>
      </c>
      <c r="E33" s="111"/>
      <c r="F33" s="129">
        <v>1000</v>
      </c>
      <c r="G33" s="112" t="s">
        <v>255</v>
      </c>
    </row>
    <row r="34" spans="1:7" s="6" customFormat="1" ht="22.95" customHeight="1">
      <c r="A34" s="109"/>
      <c r="B34" s="110"/>
      <c r="C34" s="114"/>
      <c r="D34" s="114"/>
      <c r="E34" s="111"/>
      <c r="F34" s="130"/>
      <c r="G34" s="112"/>
    </row>
    <row r="35" spans="1:7" s="6" customFormat="1" ht="22.95" customHeight="1">
      <c r="A35" s="109"/>
      <c r="B35" s="110"/>
      <c r="C35" s="113"/>
      <c r="D35" s="114" t="s">
        <v>26</v>
      </c>
      <c r="E35" s="111"/>
      <c r="F35" s="129">
        <v>30000</v>
      </c>
      <c r="G35" s="112" t="s">
        <v>256</v>
      </c>
    </row>
    <row r="36" spans="1:7" s="6" customFormat="1" ht="22.95" customHeight="1">
      <c r="A36" s="109"/>
      <c r="B36" s="110"/>
      <c r="C36" s="113"/>
      <c r="D36" s="114"/>
      <c r="E36" s="111"/>
      <c r="F36" s="128"/>
      <c r="G36" s="112" t="s">
        <v>257</v>
      </c>
    </row>
    <row r="37" spans="1:7" s="6" customFormat="1" ht="22.95" customHeight="1">
      <c r="A37" s="109"/>
      <c r="B37" s="110"/>
      <c r="C37" s="258" t="s">
        <v>27</v>
      </c>
      <c r="D37" s="258"/>
      <c r="E37" s="111"/>
      <c r="F37" s="129">
        <v>50000</v>
      </c>
      <c r="G37" s="112" t="s">
        <v>258</v>
      </c>
    </row>
    <row r="38" spans="1:7" s="6" customFormat="1" ht="22.95" customHeight="1">
      <c r="A38" s="109"/>
      <c r="B38" s="110"/>
      <c r="C38" s="114"/>
      <c r="D38" s="114"/>
      <c r="E38" s="111"/>
      <c r="F38" s="128"/>
      <c r="G38" s="112" t="s">
        <v>257</v>
      </c>
    </row>
    <row r="39" spans="1:7" s="6" customFormat="1" ht="22.95" customHeight="1">
      <c r="A39" s="109"/>
      <c r="B39" s="110"/>
      <c r="C39" s="258" t="s">
        <v>29</v>
      </c>
      <c r="D39" s="258"/>
      <c r="E39" s="111"/>
      <c r="F39" s="129">
        <v>80000</v>
      </c>
      <c r="G39" s="112" t="s">
        <v>259</v>
      </c>
    </row>
    <row r="40" spans="1:7" s="6" customFormat="1" ht="22.95" customHeight="1" thickBot="1">
      <c r="A40" s="109"/>
      <c r="B40" s="110"/>
      <c r="C40" s="113"/>
      <c r="D40" s="123"/>
      <c r="E40" s="111"/>
      <c r="F40" s="128"/>
      <c r="G40" s="112" t="s">
        <v>257</v>
      </c>
    </row>
    <row r="41" spans="1:7" s="6" customFormat="1" ht="22.95" customHeight="1" thickTop="1" thickBot="1">
      <c r="A41" s="109"/>
      <c r="B41" s="124"/>
      <c r="C41" s="263" t="s">
        <v>30</v>
      </c>
      <c r="D41" s="263"/>
      <c r="E41" s="125"/>
      <c r="F41" s="132">
        <f>F7+F13+F19+F21+F31+F37+F39</f>
        <v>605500</v>
      </c>
      <c r="G41" s="126"/>
    </row>
    <row r="42" spans="1:7" ht="22.95" customHeight="1" thickTop="1">
      <c r="D42" s="104" t="s">
        <v>132</v>
      </c>
    </row>
    <row r="43" spans="1:7">
      <c r="D43" s="104" t="s">
        <v>133</v>
      </c>
    </row>
  </sheetData>
  <mergeCells count="11">
    <mergeCell ref="C41:D41"/>
    <mergeCell ref="C21:D21"/>
    <mergeCell ref="C31:D31"/>
    <mergeCell ref="C37:D37"/>
    <mergeCell ref="C39:D39"/>
    <mergeCell ref="C19:D19"/>
    <mergeCell ref="A5:G5"/>
    <mergeCell ref="B2:D3"/>
    <mergeCell ref="C6:D6"/>
    <mergeCell ref="C7:D7"/>
    <mergeCell ref="C13:D13"/>
  </mergeCells>
  <phoneticPr fontId="1"/>
  <dataValidations count="1">
    <dataValidation type="whole" operator="greaterThan" allowBlank="1" showInputMessage="1" showErrorMessage="1" sqref="J65499:J65503 JF65499:JF65503 TB65499:TB65503 ACX65499:ACX65503 AMT65499:AMT65503 AWP65499:AWP65503 BGL65499:BGL65503 BQH65499:BQH65503 CAD65499:CAD65503 CJZ65499:CJZ65503 CTV65499:CTV65503 DDR65499:DDR65503 DNN65499:DNN65503 DXJ65499:DXJ65503 EHF65499:EHF65503 ERB65499:ERB65503 FAX65499:FAX65503 FKT65499:FKT65503 FUP65499:FUP65503 GEL65499:GEL65503 GOH65499:GOH65503 GYD65499:GYD65503 HHZ65499:HHZ65503 HRV65499:HRV65503 IBR65499:IBR65503 ILN65499:ILN65503 IVJ65499:IVJ65503 JFF65499:JFF65503 JPB65499:JPB65503 JYX65499:JYX65503 KIT65499:KIT65503 KSP65499:KSP65503 LCL65499:LCL65503 LMH65499:LMH65503 LWD65499:LWD65503 MFZ65499:MFZ65503 MPV65499:MPV65503 MZR65499:MZR65503 NJN65499:NJN65503 NTJ65499:NTJ65503 ODF65499:ODF65503 ONB65499:ONB65503 OWX65499:OWX65503 PGT65499:PGT65503 PQP65499:PQP65503 QAL65499:QAL65503 QKH65499:QKH65503 QUD65499:QUD65503 RDZ65499:RDZ65503 RNV65499:RNV65503 RXR65499:RXR65503 SHN65499:SHN65503 SRJ65499:SRJ65503 TBF65499:TBF65503 TLB65499:TLB65503 TUX65499:TUX65503 UET65499:UET65503 UOP65499:UOP65503 UYL65499:UYL65503 VIH65499:VIH65503 VSD65499:VSD65503 WBZ65499:WBZ65503 WLV65499:WLV65503 WVR65499:WVR65503 J131035:J131039 JF131035:JF131039 TB131035:TB131039 ACX131035:ACX131039 AMT131035:AMT131039 AWP131035:AWP131039 BGL131035:BGL131039 BQH131035:BQH131039 CAD131035:CAD131039 CJZ131035:CJZ131039 CTV131035:CTV131039 DDR131035:DDR131039 DNN131035:DNN131039 DXJ131035:DXJ131039 EHF131035:EHF131039 ERB131035:ERB131039 FAX131035:FAX131039 FKT131035:FKT131039 FUP131035:FUP131039 GEL131035:GEL131039 GOH131035:GOH131039 GYD131035:GYD131039 HHZ131035:HHZ131039 HRV131035:HRV131039 IBR131035:IBR131039 ILN131035:ILN131039 IVJ131035:IVJ131039 JFF131035:JFF131039 JPB131035:JPB131039 JYX131035:JYX131039 KIT131035:KIT131039 KSP131035:KSP131039 LCL131035:LCL131039 LMH131035:LMH131039 LWD131035:LWD131039 MFZ131035:MFZ131039 MPV131035:MPV131039 MZR131035:MZR131039 NJN131035:NJN131039 NTJ131035:NTJ131039 ODF131035:ODF131039 ONB131035:ONB131039 OWX131035:OWX131039 PGT131035:PGT131039 PQP131035:PQP131039 QAL131035:QAL131039 QKH131035:QKH131039 QUD131035:QUD131039 RDZ131035:RDZ131039 RNV131035:RNV131039 RXR131035:RXR131039 SHN131035:SHN131039 SRJ131035:SRJ131039 TBF131035:TBF131039 TLB131035:TLB131039 TUX131035:TUX131039 UET131035:UET131039 UOP131035:UOP131039 UYL131035:UYL131039 VIH131035:VIH131039 VSD131035:VSD131039 WBZ131035:WBZ131039 WLV131035:WLV131039 WVR131035:WVR131039 J196571:J196575 JF196571:JF196575 TB196571:TB196575 ACX196571:ACX196575 AMT196571:AMT196575 AWP196571:AWP196575 BGL196571:BGL196575 BQH196571:BQH196575 CAD196571:CAD196575 CJZ196571:CJZ196575 CTV196571:CTV196575 DDR196571:DDR196575 DNN196571:DNN196575 DXJ196571:DXJ196575 EHF196571:EHF196575 ERB196571:ERB196575 FAX196571:FAX196575 FKT196571:FKT196575 FUP196571:FUP196575 GEL196571:GEL196575 GOH196571:GOH196575 GYD196571:GYD196575 HHZ196571:HHZ196575 HRV196571:HRV196575 IBR196571:IBR196575 ILN196571:ILN196575 IVJ196571:IVJ196575 JFF196571:JFF196575 JPB196571:JPB196575 JYX196571:JYX196575 KIT196571:KIT196575 KSP196571:KSP196575 LCL196571:LCL196575 LMH196571:LMH196575 LWD196571:LWD196575 MFZ196571:MFZ196575 MPV196571:MPV196575 MZR196571:MZR196575 NJN196571:NJN196575 NTJ196571:NTJ196575 ODF196571:ODF196575 ONB196571:ONB196575 OWX196571:OWX196575 PGT196571:PGT196575 PQP196571:PQP196575 QAL196571:QAL196575 QKH196571:QKH196575 QUD196571:QUD196575 RDZ196571:RDZ196575 RNV196571:RNV196575 RXR196571:RXR196575 SHN196571:SHN196575 SRJ196571:SRJ196575 TBF196571:TBF196575 TLB196571:TLB196575 TUX196571:TUX196575 UET196571:UET196575 UOP196571:UOP196575 UYL196571:UYL196575 VIH196571:VIH196575 VSD196571:VSD196575 WBZ196571:WBZ196575 WLV196571:WLV196575 WVR196571:WVR196575 J262107:J262111 JF262107:JF262111 TB262107:TB262111 ACX262107:ACX262111 AMT262107:AMT262111 AWP262107:AWP262111 BGL262107:BGL262111 BQH262107:BQH262111 CAD262107:CAD262111 CJZ262107:CJZ262111 CTV262107:CTV262111 DDR262107:DDR262111 DNN262107:DNN262111 DXJ262107:DXJ262111 EHF262107:EHF262111 ERB262107:ERB262111 FAX262107:FAX262111 FKT262107:FKT262111 FUP262107:FUP262111 GEL262107:GEL262111 GOH262107:GOH262111 GYD262107:GYD262111 HHZ262107:HHZ262111 HRV262107:HRV262111 IBR262107:IBR262111 ILN262107:ILN262111 IVJ262107:IVJ262111 JFF262107:JFF262111 JPB262107:JPB262111 JYX262107:JYX262111 KIT262107:KIT262111 KSP262107:KSP262111 LCL262107:LCL262111 LMH262107:LMH262111 LWD262107:LWD262111 MFZ262107:MFZ262111 MPV262107:MPV262111 MZR262107:MZR262111 NJN262107:NJN262111 NTJ262107:NTJ262111 ODF262107:ODF262111 ONB262107:ONB262111 OWX262107:OWX262111 PGT262107:PGT262111 PQP262107:PQP262111 QAL262107:QAL262111 QKH262107:QKH262111 QUD262107:QUD262111 RDZ262107:RDZ262111 RNV262107:RNV262111 RXR262107:RXR262111 SHN262107:SHN262111 SRJ262107:SRJ262111 TBF262107:TBF262111 TLB262107:TLB262111 TUX262107:TUX262111 UET262107:UET262111 UOP262107:UOP262111 UYL262107:UYL262111 VIH262107:VIH262111 VSD262107:VSD262111 WBZ262107:WBZ262111 WLV262107:WLV262111 WVR262107:WVR262111 J327643:J327647 JF327643:JF327647 TB327643:TB327647 ACX327643:ACX327647 AMT327643:AMT327647 AWP327643:AWP327647 BGL327643:BGL327647 BQH327643:BQH327647 CAD327643:CAD327647 CJZ327643:CJZ327647 CTV327643:CTV327647 DDR327643:DDR327647 DNN327643:DNN327647 DXJ327643:DXJ327647 EHF327643:EHF327647 ERB327643:ERB327647 FAX327643:FAX327647 FKT327643:FKT327647 FUP327643:FUP327647 GEL327643:GEL327647 GOH327643:GOH327647 GYD327643:GYD327647 HHZ327643:HHZ327647 HRV327643:HRV327647 IBR327643:IBR327647 ILN327643:ILN327647 IVJ327643:IVJ327647 JFF327643:JFF327647 JPB327643:JPB327647 JYX327643:JYX327647 KIT327643:KIT327647 KSP327643:KSP327647 LCL327643:LCL327647 LMH327643:LMH327647 LWD327643:LWD327647 MFZ327643:MFZ327647 MPV327643:MPV327647 MZR327643:MZR327647 NJN327643:NJN327647 NTJ327643:NTJ327647 ODF327643:ODF327647 ONB327643:ONB327647 OWX327643:OWX327647 PGT327643:PGT327647 PQP327643:PQP327647 QAL327643:QAL327647 QKH327643:QKH327647 QUD327643:QUD327647 RDZ327643:RDZ327647 RNV327643:RNV327647 RXR327643:RXR327647 SHN327643:SHN327647 SRJ327643:SRJ327647 TBF327643:TBF327647 TLB327643:TLB327647 TUX327643:TUX327647 UET327643:UET327647 UOP327643:UOP327647 UYL327643:UYL327647 VIH327643:VIH327647 VSD327643:VSD327647 WBZ327643:WBZ327647 WLV327643:WLV327647 WVR327643:WVR327647 J393179:J393183 JF393179:JF393183 TB393179:TB393183 ACX393179:ACX393183 AMT393179:AMT393183 AWP393179:AWP393183 BGL393179:BGL393183 BQH393179:BQH393183 CAD393179:CAD393183 CJZ393179:CJZ393183 CTV393179:CTV393183 DDR393179:DDR393183 DNN393179:DNN393183 DXJ393179:DXJ393183 EHF393179:EHF393183 ERB393179:ERB393183 FAX393179:FAX393183 FKT393179:FKT393183 FUP393179:FUP393183 GEL393179:GEL393183 GOH393179:GOH393183 GYD393179:GYD393183 HHZ393179:HHZ393183 HRV393179:HRV393183 IBR393179:IBR393183 ILN393179:ILN393183 IVJ393179:IVJ393183 JFF393179:JFF393183 JPB393179:JPB393183 JYX393179:JYX393183 KIT393179:KIT393183 KSP393179:KSP393183 LCL393179:LCL393183 LMH393179:LMH393183 LWD393179:LWD393183 MFZ393179:MFZ393183 MPV393179:MPV393183 MZR393179:MZR393183 NJN393179:NJN393183 NTJ393179:NTJ393183 ODF393179:ODF393183 ONB393179:ONB393183 OWX393179:OWX393183 PGT393179:PGT393183 PQP393179:PQP393183 QAL393179:QAL393183 QKH393179:QKH393183 QUD393179:QUD393183 RDZ393179:RDZ393183 RNV393179:RNV393183 RXR393179:RXR393183 SHN393179:SHN393183 SRJ393179:SRJ393183 TBF393179:TBF393183 TLB393179:TLB393183 TUX393179:TUX393183 UET393179:UET393183 UOP393179:UOP393183 UYL393179:UYL393183 VIH393179:VIH393183 VSD393179:VSD393183 WBZ393179:WBZ393183 WLV393179:WLV393183 WVR393179:WVR393183 J458715:J458719 JF458715:JF458719 TB458715:TB458719 ACX458715:ACX458719 AMT458715:AMT458719 AWP458715:AWP458719 BGL458715:BGL458719 BQH458715:BQH458719 CAD458715:CAD458719 CJZ458715:CJZ458719 CTV458715:CTV458719 DDR458715:DDR458719 DNN458715:DNN458719 DXJ458715:DXJ458719 EHF458715:EHF458719 ERB458715:ERB458719 FAX458715:FAX458719 FKT458715:FKT458719 FUP458715:FUP458719 GEL458715:GEL458719 GOH458715:GOH458719 GYD458715:GYD458719 HHZ458715:HHZ458719 HRV458715:HRV458719 IBR458715:IBR458719 ILN458715:ILN458719 IVJ458715:IVJ458719 JFF458715:JFF458719 JPB458715:JPB458719 JYX458715:JYX458719 KIT458715:KIT458719 KSP458715:KSP458719 LCL458715:LCL458719 LMH458715:LMH458719 LWD458715:LWD458719 MFZ458715:MFZ458719 MPV458715:MPV458719 MZR458715:MZR458719 NJN458715:NJN458719 NTJ458715:NTJ458719 ODF458715:ODF458719 ONB458715:ONB458719 OWX458715:OWX458719 PGT458715:PGT458719 PQP458715:PQP458719 QAL458715:QAL458719 QKH458715:QKH458719 QUD458715:QUD458719 RDZ458715:RDZ458719 RNV458715:RNV458719 RXR458715:RXR458719 SHN458715:SHN458719 SRJ458715:SRJ458719 TBF458715:TBF458719 TLB458715:TLB458719 TUX458715:TUX458719 UET458715:UET458719 UOP458715:UOP458719 UYL458715:UYL458719 VIH458715:VIH458719 VSD458715:VSD458719 WBZ458715:WBZ458719 WLV458715:WLV458719 WVR458715:WVR458719 J524251:J524255 JF524251:JF524255 TB524251:TB524255 ACX524251:ACX524255 AMT524251:AMT524255 AWP524251:AWP524255 BGL524251:BGL524255 BQH524251:BQH524255 CAD524251:CAD524255 CJZ524251:CJZ524255 CTV524251:CTV524255 DDR524251:DDR524255 DNN524251:DNN524255 DXJ524251:DXJ524255 EHF524251:EHF524255 ERB524251:ERB524255 FAX524251:FAX524255 FKT524251:FKT524255 FUP524251:FUP524255 GEL524251:GEL524255 GOH524251:GOH524255 GYD524251:GYD524255 HHZ524251:HHZ524255 HRV524251:HRV524255 IBR524251:IBR524255 ILN524251:ILN524255 IVJ524251:IVJ524255 JFF524251:JFF524255 JPB524251:JPB524255 JYX524251:JYX524255 KIT524251:KIT524255 KSP524251:KSP524255 LCL524251:LCL524255 LMH524251:LMH524255 LWD524251:LWD524255 MFZ524251:MFZ524255 MPV524251:MPV524255 MZR524251:MZR524255 NJN524251:NJN524255 NTJ524251:NTJ524255 ODF524251:ODF524255 ONB524251:ONB524255 OWX524251:OWX524255 PGT524251:PGT524255 PQP524251:PQP524255 QAL524251:QAL524255 QKH524251:QKH524255 QUD524251:QUD524255 RDZ524251:RDZ524255 RNV524251:RNV524255 RXR524251:RXR524255 SHN524251:SHN524255 SRJ524251:SRJ524255 TBF524251:TBF524255 TLB524251:TLB524255 TUX524251:TUX524255 UET524251:UET524255 UOP524251:UOP524255 UYL524251:UYL524255 VIH524251:VIH524255 VSD524251:VSD524255 WBZ524251:WBZ524255 WLV524251:WLV524255 WVR524251:WVR524255 J589787:J589791 JF589787:JF589791 TB589787:TB589791 ACX589787:ACX589791 AMT589787:AMT589791 AWP589787:AWP589791 BGL589787:BGL589791 BQH589787:BQH589791 CAD589787:CAD589791 CJZ589787:CJZ589791 CTV589787:CTV589791 DDR589787:DDR589791 DNN589787:DNN589791 DXJ589787:DXJ589791 EHF589787:EHF589791 ERB589787:ERB589791 FAX589787:FAX589791 FKT589787:FKT589791 FUP589787:FUP589791 GEL589787:GEL589791 GOH589787:GOH589791 GYD589787:GYD589791 HHZ589787:HHZ589791 HRV589787:HRV589791 IBR589787:IBR589791 ILN589787:ILN589791 IVJ589787:IVJ589791 JFF589787:JFF589791 JPB589787:JPB589791 JYX589787:JYX589791 KIT589787:KIT589791 KSP589787:KSP589791 LCL589787:LCL589791 LMH589787:LMH589791 LWD589787:LWD589791 MFZ589787:MFZ589791 MPV589787:MPV589791 MZR589787:MZR589791 NJN589787:NJN589791 NTJ589787:NTJ589791 ODF589787:ODF589791 ONB589787:ONB589791 OWX589787:OWX589791 PGT589787:PGT589791 PQP589787:PQP589791 QAL589787:QAL589791 QKH589787:QKH589791 QUD589787:QUD589791 RDZ589787:RDZ589791 RNV589787:RNV589791 RXR589787:RXR589791 SHN589787:SHN589791 SRJ589787:SRJ589791 TBF589787:TBF589791 TLB589787:TLB589791 TUX589787:TUX589791 UET589787:UET589791 UOP589787:UOP589791 UYL589787:UYL589791 VIH589787:VIH589791 VSD589787:VSD589791 WBZ589787:WBZ589791 WLV589787:WLV589791 WVR589787:WVR589791 J655323:J655327 JF655323:JF655327 TB655323:TB655327 ACX655323:ACX655327 AMT655323:AMT655327 AWP655323:AWP655327 BGL655323:BGL655327 BQH655323:BQH655327 CAD655323:CAD655327 CJZ655323:CJZ655327 CTV655323:CTV655327 DDR655323:DDR655327 DNN655323:DNN655327 DXJ655323:DXJ655327 EHF655323:EHF655327 ERB655323:ERB655327 FAX655323:FAX655327 FKT655323:FKT655327 FUP655323:FUP655327 GEL655323:GEL655327 GOH655323:GOH655327 GYD655323:GYD655327 HHZ655323:HHZ655327 HRV655323:HRV655327 IBR655323:IBR655327 ILN655323:ILN655327 IVJ655323:IVJ655327 JFF655323:JFF655327 JPB655323:JPB655327 JYX655323:JYX655327 KIT655323:KIT655327 KSP655323:KSP655327 LCL655323:LCL655327 LMH655323:LMH655327 LWD655323:LWD655327 MFZ655323:MFZ655327 MPV655323:MPV655327 MZR655323:MZR655327 NJN655323:NJN655327 NTJ655323:NTJ655327 ODF655323:ODF655327 ONB655323:ONB655327 OWX655323:OWX655327 PGT655323:PGT655327 PQP655323:PQP655327 QAL655323:QAL655327 QKH655323:QKH655327 QUD655323:QUD655327 RDZ655323:RDZ655327 RNV655323:RNV655327 RXR655323:RXR655327 SHN655323:SHN655327 SRJ655323:SRJ655327 TBF655323:TBF655327 TLB655323:TLB655327 TUX655323:TUX655327 UET655323:UET655327 UOP655323:UOP655327 UYL655323:UYL655327 VIH655323:VIH655327 VSD655323:VSD655327 WBZ655323:WBZ655327 WLV655323:WLV655327 WVR655323:WVR655327 J720859:J720863 JF720859:JF720863 TB720859:TB720863 ACX720859:ACX720863 AMT720859:AMT720863 AWP720859:AWP720863 BGL720859:BGL720863 BQH720859:BQH720863 CAD720859:CAD720863 CJZ720859:CJZ720863 CTV720859:CTV720863 DDR720859:DDR720863 DNN720859:DNN720863 DXJ720859:DXJ720863 EHF720859:EHF720863 ERB720859:ERB720863 FAX720859:FAX720863 FKT720859:FKT720863 FUP720859:FUP720863 GEL720859:GEL720863 GOH720859:GOH720863 GYD720859:GYD720863 HHZ720859:HHZ720863 HRV720859:HRV720863 IBR720859:IBR720863 ILN720859:ILN720863 IVJ720859:IVJ720863 JFF720859:JFF720863 JPB720859:JPB720863 JYX720859:JYX720863 KIT720859:KIT720863 KSP720859:KSP720863 LCL720859:LCL720863 LMH720859:LMH720863 LWD720859:LWD720863 MFZ720859:MFZ720863 MPV720859:MPV720863 MZR720859:MZR720863 NJN720859:NJN720863 NTJ720859:NTJ720863 ODF720859:ODF720863 ONB720859:ONB720863 OWX720859:OWX720863 PGT720859:PGT720863 PQP720859:PQP720863 QAL720859:QAL720863 QKH720859:QKH720863 QUD720859:QUD720863 RDZ720859:RDZ720863 RNV720859:RNV720863 RXR720859:RXR720863 SHN720859:SHN720863 SRJ720859:SRJ720863 TBF720859:TBF720863 TLB720859:TLB720863 TUX720859:TUX720863 UET720859:UET720863 UOP720859:UOP720863 UYL720859:UYL720863 VIH720859:VIH720863 VSD720859:VSD720863 WBZ720859:WBZ720863 WLV720859:WLV720863 WVR720859:WVR720863 J786395:J786399 JF786395:JF786399 TB786395:TB786399 ACX786395:ACX786399 AMT786395:AMT786399 AWP786395:AWP786399 BGL786395:BGL786399 BQH786395:BQH786399 CAD786395:CAD786399 CJZ786395:CJZ786399 CTV786395:CTV786399 DDR786395:DDR786399 DNN786395:DNN786399 DXJ786395:DXJ786399 EHF786395:EHF786399 ERB786395:ERB786399 FAX786395:FAX786399 FKT786395:FKT786399 FUP786395:FUP786399 GEL786395:GEL786399 GOH786395:GOH786399 GYD786395:GYD786399 HHZ786395:HHZ786399 HRV786395:HRV786399 IBR786395:IBR786399 ILN786395:ILN786399 IVJ786395:IVJ786399 JFF786395:JFF786399 JPB786395:JPB786399 JYX786395:JYX786399 KIT786395:KIT786399 KSP786395:KSP786399 LCL786395:LCL786399 LMH786395:LMH786399 LWD786395:LWD786399 MFZ786395:MFZ786399 MPV786395:MPV786399 MZR786395:MZR786399 NJN786395:NJN786399 NTJ786395:NTJ786399 ODF786395:ODF786399 ONB786395:ONB786399 OWX786395:OWX786399 PGT786395:PGT786399 PQP786395:PQP786399 QAL786395:QAL786399 QKH786395:QKH786399 QUD786395:QUD786399 RDZ786395:RDZ786399 RNV786395:RNV786399 RXR786395:RXR786399 SHN786395:SHN786399 SRJ786395:SRJ786399 TBF786395:TBF786399 TLB786395:TLB786399 TUX786395:TUX786399 UET786395:UET786399 UOP786395:UOP786399 UYL786395:UYL786399 VIH786395:VIH786399 VSD786395:VSD786399 WBZ786395:WBZ786399 WLV786395:WLV786399 WVR786395:WVR786399 J851931:J851935 JF851931:JF851935 TB851931:TB851935 ACX851931:ACX851935 AMT851931:AMT851935 AWP851931:AWP851935 BGL851931:BGL851935 BQH851931:BQH851935 CAD851931:CAD851935 CJZ851931:CJZ851935 CTV851931:CTV851935 DDR851931:DDR851935 DNN851931:DNN851935 DXJ851931:DXJ851935 EHF851931:EHF851935 ERB851931:ERB851935 FAX851931:FAX851935 FKT851931:FKT851935 FUP851931:FUP851935 GEL851931:GEL851935 GOH851931:GOH851935 GYD851931:GYD851935 HHZ851931:HHZ851935 HRV851931:HRV851935 IBR851931:IBR851935 ILN851931:ILN851935 IVJ851931:IVJ851935 JFF851931:JFF851935 JPB851931:JPB851935 JYX851931:JYX851935 KIT851931:KIT851935 KSP851931:KSP851935 LCL851931:LCL851935 LMH851931:LMH851935 LWD851931:LWD851935 MFZ851931:MFZ851935 MPV851931:MPV851935 MZR851931:MZR851935 NJN851931:NJN851935 NTJ851931:NTJ851935 ODF851931:ODF851935 ONB851931:ONB851935 OWX851931:OWX851935 PGT851931:PGT851935 PQP851931:PQP851935 QAL851931:QAL851935 QKH851931:QKH851935 QUD851931:QUD851935 RDZ851931:RDZ851935 RNV851931:RNV851935 RXR851931:RXR851935 SHN851931:SHN851935 SRJ851931:SRJ851935 TBF851931:TBF851935 TLB851931:TLB851935 TUX851931:TUX851935 UET851931:UET851935 UOP851931:UOP851935 UYL851931:UYL851935 VIH851931:VIH851935 VSD851931:VSD851935 WBZ851931:WBZ851935 WLV851931:WLV851935 WVR851931:WVR851935 J917467:J917471 JF917467:JF917471 TB917467:TB917471 ACX917467:ACX917471 AMT917467:AMT917471 AWP917467:AWP917471 BGL917467:BGL917471 BQH917467:BQH917471 CAD917467:CAD917471 CJZ917467:CJZ917471 CTV917467:CTV917471 DDR917467:DDR917471 DNN917467:DNN917471 DXJ917467:DXJ917471 EHF917467:EHF917471 ERB917467:ERB917471 FAX917467:FAX917471 FKT917467:FKT917471 FUP917467:FUP917471 GEL917467:GEL917471 GOH917467:GOH917471 GYD917467:GYD917471 HHZ917467:HHZ917471 HRV917467:HRV917471 IBR917467:IBR917471 ILN917467:ILN917471 IVJ917467:IVJ917471 JFF917467:JFF917471 JPB917467:JPB917471 JYX917467:JYX917471 KIT917467:KIT917471 KSP917467:KSP917471 LCL917467:LCL917471 LMH917467:LMH917471 LWD917467:LWD917471 MFZ917467:MFZ917471 MPV917467:MPV917471 MZR917467:MZR917471 NJN917467:NJN917471 NTJ917467:NTJ917471 ODF917467:ODF917471 ONB917467:ONB917471 OWX917467:OWX917471 PGT917467:PGT917471 PQP917467:PQP917471 QAL917467:QAL917471 QKH917467:QKH917471 QUD917467:QUD917471 RDZ917467:RDZ917471 RNV917467:RNV917471 RXR917467:RXR917471 SHN917467:SHN917471 SRJ917467:SRJ917471 TBF917467:TBF917471 TLB917467:TLB917471 TUX917467:TUX917471 UET917467:UET917471 UOP917467:UOP917471 UYL917467:UYL917471 VIH917467:VIH917471 VSD917467:VSD917471 WBZ917467:WBZ917471 WLV917467:WLV917471 WVR917467:WVR917471 J983003:J983007 JF983003:JF983007 TB983003:TB983007 ACX983003:ACX983007 AMT983003:AMT983007 AWP983003:AWP983007 BGL983003:BGL983007 BQH983003:BQH983007 CAD983003:CAD983007 CJZ983003:CJZ983007 CTV983003:CTV983007 DDR983003:DDR983007 DNN983003:DNN983007 DXJ983003:DXJ983007 EHF983003:EHF983007 ERB983003:ERB983007 FAX983003:FAX983007 FKT983003:FKT983007 FUP983003:FUP983007 GEL983003:GEL983007 GOH983003:GOH983007 GYD983003:GYD983007 HHZ983003:HHZ983007 HRV983003:HRV983007 IBR983003:IBR983007 ILN983003:ILN983007 IVJ983003:IVJ983007 JFF983003:JFF983007 JPB983003:JPB983007 JYX983003:JYX983007 KIT983003:KIT983007 KSP983003:KSP983007 LCL983003:LCL983007 LMH983003:LMH983007 LWD983003:LWD983007 MFZ983003:MFZ983007 MPV983003:MPV983007 MZR983003:MZR983007 NJN983003:NJN983007 NTJ983003:NTJ983007 ODF983003:ODF983007 ONB983003:ONB983007 OWX983003:OWX983007 PGT983003:PGT983007 PQP983003:PQP983007 QAL983003:QAL983007 QKH983003:QKH983007 QUD983003:QUD983007 RDZ983003:RDZ983007 RNV983003:RNV983007 RXR983003:RXR983007 SHN983003:SHN983007 SRJ983003:SRJ983007 TBF983003:TBF983007 TLB983003:TLB983007 TUX983003:TUX983007 UET983003:UET983007 UOP983003:UOP983007 UYL983003:UYL983007 VIH983003:VIH983007 VSD983003:VSD983007 WBZ983003:WBZ983007 WLV983003:WLV983007 WVR983003:WVR983007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WVR7:WVR8 J65505:J65509 JF65505:JF65509 TB65505:TB65509 ACX65505:ACX65509 AMT65505:AMT65509 AWP65505:AWP65509 BGL65505:BGL65509 BQH65505:BQH65509 CAD65505:CAD65509 CJZ65505:CJZ65509 CTV65505:CTV65509 DDR65505:DDR65509 DNN65505:DNN65509 DXJ65505:DXJ65509 EHF65505:EHF65509 ERB65505:ERB65509 FAX65505:FAX65509 FKT65505:FKT65509 FUP65505:FUP65509 GEL65505:GEL65509 GOH65505:GOH65509 GYD65505:GYD65509 HHZ65505:HHZ65509 HRV65505:HRV65509 IBR65505:IBR65509 ILN65505:ILN65509 IVJ65505:IVJ65509 JFF65505:JFF65509 JPB65505:JPB65509 JYX65505:JYX65509 KIT65505:KIT65509 KSP65505:KSP65509 LCL65505:LCL65509 LMH65505:LMH65509 LWD65505:LWD65509 MFZ65505:MFZ65509 MPV65505:MPV65509 MZR65505:MZR65509 NJN65505:NJN65509 NTJ65505:NTJ65509 ODF65505:ODF65509 ONB65505:ONB65509 OWX65505:OWX65509 PGT65505:PGT65509 PQP65505:PQP65509 QAL65505:QAL65509 QKH65505:QKH65509 QUD65505:QUD65509 RDZ65505:RDZ65509 RNV65505:RNV65509 RXR65505:RXR65509 SHN65505:SHN65509 SRJ65505:SRJ65509 TBF65505:TBF65509 TLB65505:TLB65509 TUX65505:TUX65509 UET65505:UET65509 UOP65505:UOP65509 UYL65505:UYL65509 VIH65505:VIH65509 VSD65505:VSD65509 WBZ65505:WBZ65509 WLV65505:WLV65509 WVR65505:WVR65509 J131041:J131045 JF131041:JF131045 TB131041:TB131045 ACX131041:ACX131045 AMT131041:AMT131045 AWP131041:AWP131045 BGL131041:BGL131045 BQH131041:BQH131045 CAD131041:CAD131045 CJZ131041:CJZ131045 CTV131041:CTV131045 DDR131041:DDR131045 DNN131041:DNN131045 DXJ131041:DXJ131045 EHF131041:EHF131045 ERB131041:ERB131045 FAX131041:FAX131045 FKT131041:FKT131045 FUP131041:FUP131045 GEL131041:GEL131045 GOH131041:GOH131045 GYD131041:GYD131045 HHZ131041:HHZ131045 HRV131041:HRV131045 IBR131041:IBR131045 ILN131041:ILN131045 IVJ131041:IVJ131045 JFF131041:JFF131045 JPB131041:JPB131045 JYX131041:JYX131045 KIT131041:KIT131045 KSP131041:KSP131045 LCL131041:LCL131045 LMH131041:LMH131045 LWD131041:LWD131045 MFZ131041:MFZ131045 MPV131041:MPV131045 MZR131041:MZR131045 NJN131041:NJN131045 NTJ131041:NTJ131045 ODF131041:ODF131045 ONB131041:ONB131045 OWX131041:OWX131045 PGT131041:PGT131045 PQP131041:PQP131045 QAL131041:QAL131045 QKH131041:QKH131045 QUD131041:QUD131045 RDZ131041:RDZ131045 RNV131041:RNV131045 RXR131041:RXR131045 SHN131041:SHN131045 SRJ131041:SRJ131045 TBF131041:TBF131045 TLB131041:TLB131045 TUX131041:TUX131045 UET131041:UET131045 UOP131041:UOP131045 UYL131041:UYL131045 VIH131041:VIH131045 VSD131041:VSD131045 WBZ131041:WBZ131045 WLV131041:WLV131045 WVR131041:WVR131045 J196577:J196581 JF196577:JF196581 TB196577:TB196581 ACX196577:ACX196581 AMT196577:AMT196581 AWP196577:AWP196581 BGL196577:BGL196581 BQH196577:BQH196581 CAD196577:CAD196581 CJZ196577:CJZ196581 CTV196577:CTV196581 DDR196577:DDR196581 DNN196577:DNN196581 DXJ196577:DXJ196581 EHF196577:EHF196581 ERB196577:ERB196581 FAX196577:FAX196581 FKT196577:FKT196581 FUP196577:FUP196581 GEL196577:GEL196581 GOH196577:GOH196581 GYD196577:GYD196581 HHZ196577:HHZ196581 HRV196577:HRV196581 IBR196577:IBR196581 ILN196577:ILN196581 IVJ196577:IVJ196581 JFF196577:JFF196581 JPB196577:JPB196581 JYX196577:JYX196581 KIT196577:KIT196581 KSP196577:KSP196581 LCL196577:LCL196581 LMH196577:LMH196581 LWD196577:LWD196581 MFZ196577:MFZ196581 MPV196577:MPV196581 MZR196577:MZR196581 NJN196577:NJN196581 NTJ196577:NTJ196581 ODF196577:ODF196581 ONB196577:ONB196581 OWX196577:OWX196581 PGT196577:PGT196581 PQP196577:PQP196581 QAL196577:QAL196581 QKH196577:QKH196581 QUD196577:QUD196581 RDZ196577:RDZ196581 RNV196577:RNV196581 RXR196577:RXR196581 SHN196577:SHN196581 SRJ196577:SRJ196581 TBF196577:TBF196581 TLB196577:TLB196581 TUX196577:TUX196581 UET196577:UET196581 UOP196577:UOP196581 UYL196577:UYL196581 VIH196577:VIH196581 VSD196577:VSD196581 WBZ196577:WBZ196581 WLV196577:WLV196581 WVR196577:WVR196581 J262113:J262117 JF262113:JF262117 TB262113:TB262117 ACX262113:ACX262117 AMT262113:AMT262117 AWP262113:AWP262117 BGL262113:BGL262117 BQH262113:BQH262117 CAD262113:CAD262117 CJZ262113:CJZ262117 CTV262113:CTV262117 DDR262113:DDR262117 DNN262113:DNN262117 DXJ262113:DXJ262117 EHF262113:EHF262117 ERB262113:ERB262117 FAX262113:FAX262117 FKT262113:FKT262117 FUP262113:FUP262117 GEL262113:GEL262117 GOH262113:GOH262117 GYD262113:GYD262117 HHZ262113:HHZ262117 HRV262113:HRV262117 IBR262113:IBR262117 ILN262113:ILN262117 IVJ262113:IVJ262117 JFF262113:JFF262117 JPB262113:JPB262117 JYX262113:JYX262117 KIT262113:KIT262117 KSP262113:KSP262117 LCL262113:LCL262117 LMH262113:LMH262117 LWD262113:LWD262117 MFZ262113:MFZ262117 MPV262113:MPV262117 MZR262113:MZR262117 NJN262113:NJN262117 NTJ262113:NTJ262117 ODF262113:ODF262117 ONB262113:ONB262117 OWX262113:OWX262117 PGT262113:PGT262117 PQP262113:PQP262117 QAL262113:QAL262117 QKH262113:QKH262117 QUD262113:QUD262117 RDZ262113:RDZ262117 RNV262113:RNV262117 RXR262113:RXR262117 SHN262113:SHN262117 SRJ262113:SRJ262117 TBF262113:TBF262117 TLB262113:TLB262117 TUX262113:TUX262117 UET262113:UET262117 UOP262113:UOP262117 UYL262113:UYL262117 VIH262113:VIH262117 VSD262113:VSD262117 WBZ262113:WBZ262117 WLV262113:WLV262117 WVR262113:WVR262117 J327649:J327653 JF327649:JF327653 TB327649:TB327653 ACX327649:ACX327653 AMT327649:AMT327653 AWP327649:AWP327653 BGL327649:BGL327653 BQH327649:BQH327653 CAD327649:CAD327653 CJZ327649:CJZ327653 CTV327649:CTV327653 DDR327649:DDR327653 DNN327649:DNN327653 DXJ327649:DXJ327653 EHF327649:EHF327653 ERB327649:ERB327653 FAX327649:FAX327653 FKT327649:FKT327653 FUP327649:FUP327653 GEL327649:GEL327653 GOH327649:GOH327653 GYD327649:GYD327653 HHZ327649:HHZ327653 HRV327649:HRV327653 IBR327649:IBR327653 ILN327649:ILN327653 IVJ327649:IVJ327653 JFF327649:JFF327653 JPB327649:JPB327653 JYX327649:JYX327653 KIT327649:KIT327653 KSP327649:KSP327653 LCL327649:LCL327653 LMH327649:LMH327653 LWD327649:LWD327653 MFZ327649:MFZ327653 MPV327649:MPV327653 MZR327649:MZR327653 NJN327649:NJN327653 NTJ327649:NTJ327653 ODF327649:ODF327653 ONB327649:ONB327653 OWX327649:OWX327653 PGT327649:PGT327653 PQP327649:PQP327653 QAL327649:QAL327653 QKH327649:QKH327653 QUD327649:QUD327653 RDZ327649:RDZ327653 RNV327649:RNV327653 RXR327649:RXR327653 SHN327649:SHN327653 SRJ327649:SRJ327653 TBF327649:TBF327653 TLB327649:TLB327653 TUX327649:TUX327653 UET327649:UET327653 UOP327649:UOP327653 UYL327649:UYL327653 VIH327649:VIH327653 VSD327649:VSD327653 WBZ327649:WBZ327653 WLV327649:WLV327653 WVR327649:WVR327653 J393185:J393189 JF393185:JF393189 TB393185:TB393189 ACX393185:ACX393189 AMT393185:AMT393189 AWP393185:AWP393189 BGL393185:BGL393189 BQH393185:BQH393189 CAD393185:CAD393189 CJZ393185:CJZ393189 CTV393185:CTV393189 DDR393185:DDR393189 DNN393185:DNN393189 DXJ393185:DXJ393189 EHF393185:EHF393189 ERB393185:ERB393189 FAX393185:FAX393189 FKT393185:FKT393189 FUP393185:FUP393189 GEL393185:GEL393189 GOH393185:GOH393189 GYD393185:GYD393189 HHZ393185:HHZ393189 HRV393185:HRV393189 IBR393185:IBR393189 ILN393185:ILN393189 IVJ393185:IVJ393189 JFF393185:JFF393189 JPB393185:JPB393189 JYX393185:JYX393189 KIT393185:KIT393189 KSP393185:KSP393189 LCL393185:LCL393189 LMH393185:LMH393189 LWD393185:LWD393189 MFZ393185:MFZ393189 MPV393185:MPV393189 MZR393185:MZR393189 NJN393185:NJN393189 NTJ393185:NTJ393189 ODF393185:ODF393189 ONB393185:ONB393189 OWX393185:OWX393189 PGT393185:PGT393189 PQP393185:PQP393189 QAL393185:QAL393189 QKH393185:QKH393189 QUD393185:QUD393189 RDZ393185:RDZ393189 RNV393185:RNV393189 RXR393185:RXR393189 SHN393185:SHN393189 SRJ393185:SRJ393189 TBF393185:TBF393189 TLB393185:TLB393189 TUX393185:TUX393189 UET393185:UET393189 UOP393185:UOP393189 UYL393185:UYL393189 VIH393185:VIH393189 VSD393185:VSD393189 WBZ393185:WBZ393189 WLV393185:WLV393189 WVR393185:WVR393189 J458721:J458725 JF458721:JF458725 TB458721:TB458725 ACX458721:ACX458725 AMT458721:AMT458725 AWP458721:AWP458725 BGL458721:BGL458725 BQH458721:BQH458725 CAD458721:CAD458725 CJZ458721:CJZ458725 CTV458721:CTV458725 DDR458721:DDR458725 DNN458721:DNN458725 DXJ458721:DXJ458725 EHF458721:EHF458725 ERB458721:ERB458725 FAX458721:FAX458725 FKT458721:FKT458725 FUP458721:FUP458725 GEL458721:GEL458725 GOH458721:GOH458725 GYD458721:GYD458725 HHZ458721:HHZ458725 HRV458721:HRV458725 IBR458721:IBR458725 ILN458721:ILN458725 IVJ458721:IVJ458725 JFF458721:JFF458725 JPB458721:JPB458725 JYX458721:JYX458725 KIT458721:KIT458725 KSP458721:KSP458725 LCL458721:LCL458725 LMH458721:LMH458725 LWD458721:LWD458725 MFZ458721:MFZ458725 MPV458721:MPV458725 MZR458721:MZR458725 NJN458721:NJN458725 NTJ458721:NTJ458725 ODF458721:ODF458725 ONB458721:ONB458725 OWX458721:OWX458725 PGT458721:PGT458725 PQP458721:PQP458725 QAL458721:QAL458725 QKH458721:QKH458725 QUD458721:QUD458725 RDZ458721:RDZ458725 RNV458721:RNV458725 RXR458721:RXR458725 SHN458721:SHN458725 SRJ458721:SRJ458725 TBF458721:TBF458725 TLB458721:TLB458725 TUX458721:TUX458725 UET458721:UET458725 UOP458721:UOP458725 UYL458721:UYL458725 VIH458721:VIH458725 VSD458721:VSD458725 WBZ458721:WBZ458725 WLV458721:WLV458725 WVR458721:WVR458725 J524257:J524261 JF524257:JF524261 TB524257:TB524261 ACX524257:ACX524261 AMT524257:AMT524261 AWP524257:AWP524261 BGL524257:BGL524261 BQH524257:BQH524261 CAD524257:CAD524261 CJZ524257:CJZ524261 CTV524257:CTV524261 DDR524257:DDR524261 DNN524257:DNN524261 DXJ524257:DXJ524261 EHF524257:EHF524261 ERB524257:ERB524261 FAX524257:FAX524261 FKT524257:FKT524261 FUP524257:FUP524261 GEL524257:GEL524261 GOH524257:GOH524261 GYD524257:GYD524261 HHZ524257:HHZ524261 HRV524257:HRV524261 IBR524257:IBR524261 ILN524257:ILN524261 IVJ524257:IVJ524261 JFF524257:JFF524261 JPB524257:JPB524261 JYX524257:JYX524261 KIT524257:KIT524261 KSP524257:KSP524261 LCL524257:LCL524261 LMH524257:LMH524261 LWD524257:LWD524261 MFZ524257:MFZ524261 MPV524257:MPV524261 MZR524257:MZR524261 NJN524257:NJN524261 NTJ524257:NTJ524261 ODF524257:ODF524261 ONB524257:ONB524261 OWX524257:OWX524261 PGT524257:PGT524261 PQP524257:PQP524261 QAL524257:QAL524261 QKH524257:QKH524261 QUD524257:QUD524261 RDZ524257:RDZ524261 RNV524257:RNV524261 RXR524257:RXR524261 SHN524257:SHN524261 SRJ524257:SRJ524261 TBF524257:TBF524261 TLB524257:TLB524261 TUX524257:TUX524261 UET524257:UET524261 UOP524257:UOP524261 UYL524257:UYL524261 VIH524257:VIH524261 VSD524257:VSD524261 WBZ524257:WBZ524261 WLV524257:WLV524261 WVR524257:WVR524261 J589793:J589797 JF589793:JF589797 TB589793:TB589797 ACX589793:ACX589797 AMT589793:AMT589797 AWP589793:AWP589797 BGL589793:BGL589797 BQH589793:BQH589797 CAD589793:CAD589797 CJZ589793:CJZ589797 CTV589793:CTV589797 DDR589793:DDR589797 DNN589793:DNN589797 DXJ589793:DXJ589797 EHF589793:EHF589797 ERB589793:ERB589797 FAX589793:FAX589797 FKT589793:FKT589797 FUP589793:FUP589797 GEL589793:GEL589797 GOH589793:GOH589797 GYD589793:GYD589797 HHZ589793:HHZ589797 HRV589793:HRV589797 IBR589793:IBR589797 ILN589793:ILN589797 IVJ589793:IVJ589797 JFF589793:JFF589797 JPB589793:JPB589797 JYX589793:JYX589797 KIT589793:KIT589797 KSP589793:KSP589797 LCL589793:LCL589797 LMH589793:LMH589797 LWD589793:LWD589797 MFZ589793:MFZ589797 MPV589793:MPV589797 MZR589793:MZR589797 NJN589793:NJN589797 NTJ589793:NTJ589797 ODF589793:ODF589797 ONB589793:ONB589797 OWX589793:OWX589797 PGT589793:PGT589797 PQP589793:PQP589797 QAL589793:QAL589797 QKH589793:QKH589797 QUD589793:QUD589797 RDZ589793:RDZ589797 RNV589793:RNV589797 RXR589793:RXR589797 SHN589793:SHN589797 SRJ589793:SRJ589797 TBF589793:TBF589797 TLB589793:TLB589797 TUX589793:TUX589797 UET589793:UET589797 UOP589793:UOP589797 UYL589793:UYL589797 VIH589793:VIH589797 VSD589793:VSD589797 WBZ589793:WBZ589797 WLV589793:WLV589797 WVR589793:WVR589797 J655329:J655333 JF655329:JF655333 TB655329:TB655333 ACX655329:ACX655333 AMT655329:AMT655333 AWP655329:AWP655333 BGL655329:BGL655333 BQH655329:BQH655333 CAD655329:CAD655333 CJZ655329:CJZ655333 CTV655329:CTV655333 DDR655329:DDR655333 DNN655329:DNN655333 DXJ655329:DXJ655333 EHF655329:EHF655333 ERB655329:ERB655333 FAX655329:FAX655333 FKT655329:FKT655333 FUP655329:FUP655333 GEL655329:GEL655333 GOH655329:GOH655333 GYD655329:GYD655333 HHZ655329:HHZ655333 HRV655329:HRV655333 IBR655329:IBR655333 ILN655329:ILN655333 IVJ655329:IVJ655333 JFF655329:JFF655333 JPB655329:JPB655333 JYX655329:JYX655333 KIT655329:KIT655333 KSP655329:KSP655333 LCL655329:LCL655333 LMH655329:LMH655333 LWD655329:LWD655333 MFZ655329:MFZ655333 MPV655329:MPV655333 MZR655329:MZR655333 NJN655329:NJN655333 NTJ655329:NTJ655333 ODF655329:ODF655333 ONB655329:ONB655333 OWX655329:OWX655333 PGT655329:PGT655333 PQP655329:PQP655333 QAL655329:QAL655333 QKH655329:QKH655333 QUD655329:QUD655333 RDZ655329:RDZ655333 RNV655329:RNV655333 RXR655329:RXR655333 SHN655329:SHN655333 SRJ655329:SRJ655333 TBF655329:TBF655333 TLB655329:TLB655333 TUX655329:TUX655333 UET655329:UET655333 UOP655329:UOP655333 UYL655329:UYL655333 VIH655329:VIH655333 VSD655329:VSD655333 WBZ655329:WBZ655333 WLV655329:WLV655333 WVR655329:WVR655333 J720865:J720869 JF720865:JF720869 TB720865:TB720869 ACX720865:ACX720869 AMT720865:AMT720869 AWP720865:AWP720869 BGL720865:BGL720869 BQH720865:BQH720869 CAD720865:CAD720869 CJZ720865:CJZ720869 CTV720865:CTV720869 DDR720865:DDR720869 DNN720865:DNN720869 DXJ720865:DXJ720869 EHF720865:EHF720869 ERB720865:ERB720869 FAX720865:FAX720869 FKT720865:FKT720869 FUP720865:FUP720869 GEL720865:GEL720869 GOH720865:GOH720869 GYD720865:GYD720869 HHZ720865:HHZ720869 HRV720865:HRV720869 IBR720865:IBR720869 ILN720865:ILN720869 IVJ720865:IVJ720869 JFF720865:JFF720869 JPB720865:JPB720869 JYX720865:JYX720869 KIT720865:KIT720869 KSP720865:KSP720869 LCL720865:LCL720869 LMH720865:LMH720869 LWD720865:LWD720869 MFZ720865:MFZ720869 MPV720865:MPV720869 MZR720865:MZR720869 NJN720865:NJN720869 NTJ720865:NTJ720869 ODF720865:ODF720869 ONB720865:ONB720869 OWX720865:OWX720869 PGT720865:PGT720869 PQP720865:PQP720869 QAL720865:QAL720869 QKH720865:QKH720869 QUD720865:QUD720869 RDZ720865:RDZ720869 RNV720865:RNV720869 RXR720865:RXR720869 SHN720865:SHN720869 SRJ720865:SRJ720869 TBF720865:TBF720869 TLB720865:TLB720869 TUX720865:TUX720869 UET720865:UET720869 UOP720865:UOP720869 UYL720865:UYL720869 VIH720865:VIH720869 VSD720865:VSD720869 WBZ720865:WBZ720869 WLV720865:WLV720869 WVR720865:WVR720869 J786401:J786405 JF786401:JF786405 TB786401:TB786405 ACX786401:ACX786405 AMT786401:AMT786405 AWP786401:AWP786405 BGL786401:BGL786405 BQH786401:BQH786405 CAD786401:CAD786405 CJZ786401:CJZ786405 CTV786401:CTV786405 DDR786401:DDR786405 DNN786401:DNN786405 DXJ786401:DXJ786405 EHF786401:EHF786405 ERB786401:ERB786405 FAX786401:FAX786405 FKT786401:FKT786405 FUP786401:FUP786405 GEL786401:GEL786405 GOH786401:GOH786405 GYD786401:GYD786405 HHZ786401:HHZ786405 HRV786401:HRV786405 IBR786401:IBR786405 ILN786401:ILN786405 IVJ786401:IVJ786405 JFF786401:JFF786405 JPB786401:JPB786405 JYX786401:JYX786405 KIT786401:KIT786405 KSP786401:KSP786405 LCL786401:LCL786405 LMH786401:LMH786405 LWD786401:LWD786405 MFZ786401:MFZ786405 MPV786401:MPV786405 MZR786401:MZR786405 NJN786401:NJN786405 NTJ786401:NTJ786405 ODF786401:ODF786405 ONB786401:ONB786405 OWX786401:OWX786405 PGT786401:PGT786405 PQP786401:PQP786405 QAL786401:QAL786405 QKH786401:QKH786405 QUD786401:QUD786405 RDZ786401:RDZ786405 RNV786401:RNV786405 RXR786401:RXR786405 SHN786401:SHN786405 SRJ786401:SRJ786405 TBF786401:TBF786405 TLB786401:TLB786405 TUX786401:TUX786405 UET786401:UET786405 UOP786401:UOP786405 UYL786401:UYL786405 VIH786401:VIH786405 VSD786401:VSD786405 WBZ786401:WBZ786405 WLV786401:WLV786405 WVR786401:WVR786405 J851937:J851941 JF851937:JF851941 TB851937:TB851941 ACX851937:ACX851941 AMT851937:AMT851941 AWP851937:AWP851941 BGL851937:BGL851941 BQH851937:BQH851941 CAD851937:CAD851941 CJZ851937:CJZ851941 CTV851937:CTV851941 DDR851937:DDR851941 DNN851937:DNN851941 DXJ851937:DXJ851941 EHF851937:EHF851941 ERB851937:ERB851941 FAX851937:FAX851941 FKT851937:FKT851941 FUP851937:FUP851941 GEL851937:GEL851941 GOH851937:GOH851941 GYD851937:GYD851941 HHZ851937:HHZ851941 HRV851937:HRV851941 IBR851937:IBR851941 ILN851937:ILN851941 IVJ851937:IVJ851941 JFF851937:JFF851941 JPB851937:JPB851941 JYX851937:JYX851941 KIT851937:KIT851941 KSP851937:KSP851941 LCL851937:LCL851941 LMH851937:LMH851941 LWD851937:LWD851941 MFZ851937:MFZ851941 MPV851937:MPV851941 MZR851937:MZR851941 NJN851937:NJN851941 NTJ851937:NTJ851941 ODF851937:ODF851941 ONB851937:ONB851941 OWX851937:OWX851941 PGT851937:PGT851941 PQP851937:PQP851941 QAL851937:QAL851941 QKH851937:QKH851941 QUD851937:QUD851941 RDZ851937:RDZ851941 RNV851937:RNV851941 RXR851937:RXR851941 SHN851937:SHN851941 SRJ851937:SRJ851941 TBF851937:TBF851941 TLB851937:TLB851941 TUX851937:TUX851941 UET851937:UET851941 UOP851937:UOP851941 UYL851937:UYL851941 VIH851937:VIH851941 VSD851937:VSD851941 WBZ851937:WBZ851941 WLV851937:WLV851941 WVR851937:WVR851941 J917473:J917477 JF917473:JF917477 TB917473:TB917477 ACX917473:ACX917477 AMT917473:AMT917477 AWP917473:AWP917477 BGL917473:BGL917477 BQH917473:BQH917477 CAD917473:CAD917477 CJZ917473:CJZ917477 CTV917473:CTV917477 DDR917473:DDR917477 DNN917473:DNN917477 DXJ917473:DXJ917477 EHF917473:EHF917477 ERB917473:ERB917477 FAX917473:FAX917477 FKT917473:FKT917477 FUP917473:FUP917477 GEL917473:GEL917477 GOH917473:GOH917477 GYD917473:GYD917477 HHZ917473:HHZ917477 HRV917473:HRV917477 IBR917473:IBR917477 ILN917473:ILN917477 IVJ917473:IVJ917477 JFF917473:JFF917477 JPB917473:JPB917477 JYX917473:JYX917477 KIT917473:KIT917477 KSP917473:KSP917477 LCL917473:LCL917477 LMH917473:LMH917477 LWD917473:LWD917477 MFZ917473:MFZ917477 MPV917473:MPV917477 MZR917473:MZR917477 NJN917473:NJN917477 NTJ917473:NTJ917477 ODF917473:ODF917477 ONB917473:ONB917477 OWX917473:OWX917477 PGT917473:PGT917477 PQP917473:PQP917477 QAL917473:QAL917477 QKH917473:QKH917477 QUD917473:QUD917477 RDZ917473:RDZ917477 RNV917473:RNV917477 RXR917473:RXR917477 SHN917473:SHN917477 SRJ917473:SRJ917477 TBF917473:TBF917477 TLB917473:TLB917477 TUX917473:TUX917477 UET917473:UET917477 UOP917473:UOP917477 UYL917473:UYL917477 VIH917473:VIH917477 VSD917473:VSD917477 WBZ917473:WBZ917477 WLV917473:WLV917477 WVR917473:WVR917477 J983009:J983013 JF983009:JF983013 TB983009:TB983013 ACX983009:ACX983013 AMT983009:AMT983013 AWP983009:AWP983013 BGL983009:BGL983013 BQH983009:BQH983013 CAD983009:CAD983013 CJZ983009:CJZ983013 CTV983009:CTV983013 DDR983009:DDR983013 DNN983009:DNN983013 DXJ983009:DXJ983013 EHF983009:EHF983013 ERB983009:ERB983013 FAX983009:FAX983013 FKT983009:FKT983013 FUP983009:FUP983013 GEL983009:GEL983013 GOH983009:GOH983013 GYD983009:GYD983013 HHZ983009:HHZ983013 HRV983009:HRV983013 IBR983009:IBR983013 ILN983009:ILN983013 IVJ983009:IVJ983013 JFF983009:JFF983013 JPB983009:JPB983013 JYX983009:JYX983013 KIT983009:KIT983013 KSP983009:KSP983013 LCL983009:LCL983013 LMH983009:LMH983013 LWD983009:LWD983013 MFZ983009:MFZ983013 MPV983009:MPV983013 MZR983009:MZR983013 NJN983009:NJN983013 NTJ983009:NTJ983013 ODF983009:ODF983013 ONB983009:ONB983013 OWX983009:OWX983013 PGT983009:PGT983013 PQP983009:PQP983013 QAL983009:QAL983013 QKH983009:QKH983013 QUD983009:QUD983013 RDZ983009:RDZ983013 RNV983009:RNV983013 RXR983009:RXR983013 SHN983009:SHN983013 SRJ983009:SRJ983013 TBF983009:TBF983013 TLB983009:TLB983013 TUX983009:TUX983013 UET983009:UET983013 UOP983009:UOP983013 UYL983009:UYL983013 VIH983009:VIH983013 VSD983009:VSD983013 WBZ983009:WBZ983013 WLV983009:WLV983013 WVR983009:WVR983013 WVR10:WVR14 WLV10:WLV14 WBZ10:WBZ14 VSD10:VSD14 VIH10:VIH14 UYL10:UYL14 UOP10:UOP14 UET10:UET14 TUX10:TUX14 TLB10:TLB14 TBF10:TBF14 SRJ10:SRJ14 SHN10:SHN14 RXR10:RXR14 RNV10:RNV14 RDZ10:RDZ14 QUD10:QUD14 QKH10:QKH14 QAL10:QAL14 PQP10:PQP14 PGT10:PGT14 OWX10:OWX14 ONB10:ONB14 ODF10:ODF14 NTJ10:NTJ14 NJN10:NJN14 MZR10:MZR14 MPV10:MPV14 MFZ10:MFZ14 LWD10:LWD14 LMH10:LMH14 LCL10:LCL14 KSP10:KSP14 KIT10:KIT14 JYX10:JYX14 JPB10:JPB14 JFF10:JFF14 IVJ10:IVJ14 ILN10:ILN14 IBR10:IBR14 HRV10:HRV14 HHZ10:HHZ14 GYD10:GYD14 GOH10:GOH14 GEL10:GEL14 FUP10:FUP14 FKT10:FKT14 FAX10:FAX14 ERB10:ERB14 EHF10:EHF14 DXJ10:DXJ14 DNN10:DNN14 DDR10:DDR14 CTV10:CTV14 CJZ10:CJZ14 CAD10:CAD14 BQH10:BQH14 BGL10:BGL14 AWP10:AWP14 AMT10:AMT14 ACX10:ACX14 TB10:TB14 JF10:JF14 J10:J14 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J16:J18">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X26"/>
  <sheetViews>
    <sheetView view="pageBreakPreview" topLeftCell="G1" zoomScale="85" zoomScaleNormal="75" zoomScaleSheetLayoutView="85" workbookViewId="0">
      <selection activeCell="Q3" sqref="Q3:Q4"/>
    </sheetView>
  </sheetViews>
  <sheetFormatPr defaultRowHeight="14.4"/>
  <cols>
    <col min="1" max="1" width="6.77734375" style="72" customWidth="1"/>
    <col min="2" max="2" width="21.88671875" style="72" customWidth="1"/>
    <col min="3" max="4" width="13.88671875" style="72" bestFit="1" customWidth="1"/>
    <col min="5" max="6" width="11.21875" style="72" bestFit="1" customWidth="1"/>
    <col min="7" max="7" width="11.21875" style="72" customWidth="1"/>
    <col min="8" max="13" width="13.33203125" style="72" customWidth="1"/>
    <col min="14" max="15" width="11.6640625" style="72" bestFit="1" customWidth="1"/>
    <col min="16" max="16" width="22.6640625" style="72" customWidth="1"/>
    <col min="17" max="17" width="12.5546875" style="84" bestFit="1" customWidth="1"/>
    <col min="18" max="18" width="13.88671875" style="72" bestFit="1" customWidth="1"/>
    <col min="19" max="20" width="11.21875" style="72" bestFit="1" customWidth="1"/>
    <col min="21" max="21" width="11.88671875" style="72" customWidth="1"/>
    <col min="22" max="23" width="8.88671875" style="72"/>
    <col min="24" max="24" width="0" style="72" hidden="1" customWidth="1"/>
    <col min="25" max="267" width="8.88671875" style="72"/>
    <col min="268" max="268" width="21.6640625" style="72" customWidth="1"/>
    <col min="269" max="269" width="18.109375" style="72" customWidth="1"/>
    <col min="270" max="270" width="21.88671875" style="72" customWidth="1"/>
    <col min="271" max="271" width="20.44140625" style="72" customWidth="1"/>
    <col min="272" max="272" width="6.6640625" style="72" customWidth="1"/>
    <col min="273" max="273" width="11.6640625" style="72" customWidth="1"/>
    <col min="274" max="274" width="11.109375" style="72" customWidth="1"/>
    <col min="275" max="275" width="13.6640625" style="72" customWidth="1"/>
    <col min="276" max="523" width="8.88671875" style="72"/>
    <col min="524" max="524" width="21.6640625" style="72" customWidth="1"/>
    <col min="525" max="525" width="18.109375" style="72" customWidth="1"/>
    <col min="526" max="526" width="21.88671875" style="72" customWidth="1"/>
    <col min="527" max="527" width="20.44140625" style="72" customWidth="1"/>
    <col min="528" max="528" width="6.6640625" style="72" customWidth="1"/>
    <col min="529" max="529" width="11.6640625" style="72" customWidth="1"/>
    <col min="530" max="530" width="11.109375" style="72" customWidth="1"/>
    <col min="531" max="531" width="13.6640625" style="72" customWidth="1"/>
    <col min="532" max="779" width="8.88671875" style="72"/>
    <col min="780" max="780" width="21.6640625" style="72" customWidth="1"/>
    <col min="781" max="781" width="18.109375" style="72" customWidth="1"/>
    <col min="782" max="782" width="21.88671875" style="72" customWidth="1"/>
    <col min="783" max="783" width="20.44140625" style="72" customWidth="1"/>
    <col min="784" max="784" width="6.6640625" style="72" customWidth="1"/>
    <col min="785" max="785" width="11.6640625" style="72" customWidth="1"/>
    <col min="786" max="786" width="11.109375" style="72" customWidth="1"/>
    <col min="787" max="787" width="13.6640625" style="72" customWidth="1"/>
    <col min="788" max="1035" width="8.88671875" style="72"/>
    <col min="1036" max="1036" width="21.6640625" style="72" customWidth="1"/>
    <col min="1037" max="1037" width="18.109375" style="72" customWidth="1"/>
    <col min="1038" max="1038" width="21.88671875" style="72" customWidth="1"/>
    <col min="1039" max="1039" width="20.44140625" style="72" customWidth="1"/>
    <col min="1040" max="1040" width="6.6640625" style="72" customWidth="1"/>
    <col min="1041" max="1041" width="11.6640625" style="72" customWidth="1"/>
    <col min="1042" max="1042" width="11.109375" style="72" customWidth="1"/>
    <col min="1043" max="1043" width="13.6640625" style="72" customWidth="1"/>
    <col min="1044" max="1291" width="8.88671875" style="72"/>
    <col min="1292" max="1292" width="21.6640625" style="72" customWidth="1"/>
    <col min="1293" max="1293" width="18.109375" style="72" customWidth="1"/>
    <col min="1294" max="1294" width="21.88671875" style="72" customWidth="1"/>
    <col min="1295" max="1295" width="20.44140625" style="72" customWidth="1"/>
    <col min="1296" max="1296" width="6.6640625" style="72" customWidth="1"/>
    <col min="1297" max="1297" width="11.6640625" style="72" customWidth="1"/>
    <col min="1298" max="1298" width="11.109375" style="72" customWidth="1"/>
    <col min="1299" max="1299" width="13.6640625" style="72" customWidth="1"/>
    <col min="1300" max="1547" width="8.88671875" style="72"/>
    <col min="1548" max="1548" width="21.6640625" style="72" customWidth="1"/>
    <col min="1549" max="1549" width="18.109375" style="72" customWidth="1"/>
    <col min="1550" max="1550" width="21.88671875" style="72" customWidth="1"/>
    <col min="1551" max="1551" width="20.44140625" style="72" customWidth="1"/>
    <col min="1552" max="1552" width="6.6640625" style="72" customWidth="1"/>
    <col min="1553" max="1553" width="11.6640625" style="72" customWidth="1"/>
    <col min="1554" max="1554" width="11.109375" style="72" customWidth="1"/>
    <col min="1555" max="1555" width="13.6640625" style="72" customWidth="1"/>
    <col min="1556" max="1803" width="8.88671875" style="72"/>
    <col min="1804" max="1804" width="21.6640625" style="72" customWidth="1"/>
    <col min="1805" max="1805" width="18.109375" style="72" customWidth="1"/>
    <col min="1806" max="1806" width="21.88671875" style="72" customWidth="1"/>
    <col min="1807" max="1807" width="20.44140625" style="72" customWidth="1"/>
    <col min="1808" max="1808" width="6.6640625" style="72" customWidth="1"/>
    <col min="1809" max="1809" width="11.6640625" style="72" customWidth="1"/>
    <col min="1810" max="1810" width="11.109375" style="72" customWidth="1"/>
    <col min="1811" max="1811" width="13.6640625" style="72" customWidth="1"/>
    <col min="1812" max="2059" width="8.88671875" style="72"/>
    <col min="2060" max="2060" width="21.6640625" style="72" customWidth="1"/>
    <col min="2061" max="2061" width="18.109375" style="72" customWidth="1"/>
    <col min="2062" max="2062" width="21.88671875" style="72" customWidth="1"/>
    <col min="2063" max="2063" width="20.44140625" style="72" customWidth="1"/>
    <col min="2064" max="2064" width="6.6640625" style="72" customWidth="1"/>
    <col min="2065" max="2065" width="11.6640625" style="72" customWidth="1"/>
    <col min="2066" max="2066" width="11.109375" style="72" customWidth="1"/>
    <col min="2067" max="2067" width="13.6640625" style="72" customWidth="1"/>
    <col min="2068" max="2315" width="8.88671875" style="72"/>
    <col min="2316" max="2316" width="21.6640625" style="72" customWidth="1"/>
    <col min="2317" max="2317" width="18.109375" style="72" customWidth="1"/>
    <col min="2318" max="2318" width="21.88671875" style="72" customWidth="1"/>
    <col min="2319" max="2319" width="20.44140625" style="72" customWidth="1"/>
    <col min="2320" max="2320" width="6.6640625" style="72" customWidth="1"/>
    <col min="2321" max="2321" width="11.6640625" style="72" customWidth="1"/>
    <col min="2322" max="2322" width="11.109375" style="72" customWidth="1"/>
    <col min="2323" max="2323" width="13.6640625" style="72" customWidth="1"/>
    <col min="2324" max="2571" width="8.88671875" style="72"/>
    <col min="2572" max="2572" width="21.6640625" style="72" customWidth="1"/>
    <col min="2573" max="2573" width="18.109375" style="72" customWidth="1"/>
    <col min="2574" max="2574" width="21.88671875" style="72" customWidth="1"/>
    <col min="2575" max="2575" width="20.44140625" style="72" customWidth="1"/>
    <col min="2576" max="2576" width="6.6640625" style="72" customWidth="1"/>
    <col min="2577" max="2577" width="11.6640625" style="72" customWidth="1"/>
    <col min="2578" max="2578" width="11.109375" style="72" customWidth="1"/>
    <col min="2579" max="2579" width="13.6640625" style="72" customWidth="1"/>
    <col min="2580" max="2827" width="8.88671875" style="72"/>
    <col min="2828" max="2828" width="21.6640625" style="72" customWidth="1"/>
    <col min="2829" max="2829" width="18.109375" style="72" customWidth="1"/>
    <col min="2830" max="2830" width="21.88671875" style="72" customWidth="1"/>
    <col min="2831" max="2831" width="20.44140625" style="72" customWidth="1"/>
    <col min="2832" max="2832" width="6.6640625" style="72" customWidth="1"/>
    <col min="2833" max="2833" width="11.6640625" style="72" customWidth="1"/>
    <col min="2834" max="2834" width="11.109375" style="72" customWidth="1"/>
    <col min="2835" max="2835" width="13.6640625" style="72" customWidth="1"/>
    <col min="2836" max="3083" width="8.88671875" style="72"/>
    <col min="3084" max="3084" width="21.6640625" style="72" customWidth="1"/>
    <col min="3085" max="3085" width="18.109375" style="72" customWidth="1"/>
    <col min="3086" max="3086" width="21.88671875" style="72" customWidth="1"/>
    <col min="3087" max="3087" width="20.44140625" style="72" customWidth="1"/>
    <col min="3088" max="3088" width="6.6640625" style="72" customWidth="1"/>
    <col min="3089" max="3089" width="11.6640625" style="72" customWidth="1"/>
    <col min="3090" max="3090" width="11.109375" style="72" customWidth="1"/>
    <col min="3091" max="3091" width="13.6640625" style="72" customWidth="1"/>
    <col min="3092" max="3339" width="8.88671875" style="72"/>
    <col min="3340" max="3340" width="21.6640625" style="72" customWidth="1"/>
    <col min="3341" max="3341" width="18.109375" style="72" customWidth="1"/>
    <col min="3342" max="3342" width="21.88671875" style="72" customWidth="1"/>
    <col min="3343" max="3343" width="20.44140625" style="72" customWidth="1"/>
    <col min="3344" max="3344" width="6.6640625" style="72" customWidth="1"/>
    <col min="3345" max="3345" width="11.6640625" style="72" customWidth="1"/>
    <col min="3346" max="3346" width="11.109375" style="72" customWidth="1"/>
    <col min="3347" max="3347" width="13.6640625" style="72" customWidth="1"/>
    <col min="3348" max="3595" width="8.88671875" style="72"/>
    <col min="3596" max="3596" width="21.6640625" style="72" customWidth="1"/>
    <col min="3597" max="3597" width="18.109375" style="72" customWidth="1"/>
    <col min="3598" max="3598" width="21.88671875" style="72" customWidth="1"/>
    <col min="3599" max="3599" width="20.44140625" style="72" customWidth="1"/>
    <col min="3600" max="3600" width="6.6640625" style="72" customWidth="1"/>
    <col min="3601" max="3601" width="11.6640625" style="72" customWidth="1"/>
    <col min="3602" max="3602" width="11.109375" style="72" customWidth="1"/>
    <col min="3603" max="3603" width="13.6640625" style="72" customWidth="1"/>
    <col min="3604" max="3851" width="8.88671875" style="72"/>
    <col min="3852" max="3852" width="21.6640625" style="72" customWidth="1"/>
    <col min="3853" max="3853" width="18.109375" style="72" customWidth="1"/>
    <col min="3854" max="3854" width="21.88671875" style="72" customWidth="1"/>
    <col min="3855" max="3855" width="20.44140625" style="72" customWidth="1"/>
    <col min="3856" max="3856" width="6.6640625" style="72" customWidth="1"/>
    <col min="3857" max="3857" width="11.6640625" style="72" customWidth="1"/>
    <col min="3858" max="3858" width="11.109375" style="72" customWidth="1"/>
    <col min="3859" max="3859" width="13.6640625" style="72" customWidth="1"/>
    <col min="3860" max="4107" width="8.88671875" style="72"/>
    <col min="4108" max="4108" width="21.6640625" style="72" customWidth="1"/>
    <col min="4109" max="4109" width="18.109375" style="72" customWidth="1"/>
    <col min="4110" max="4110" width="21.88671875" style="72" customWidth="1"/>
    <col min="4111" max="4111" width="20.44140625" style="72" customWidth="1"/>
    <col min="4112" max="4112" width="6.6640625" style="72" customWidth="1"/>
    <col min="4113" max="4113" width="11.6640625" style="72" customWidth="1"/>
    <col min="4114" max="4114" width="11.109375" style="72" customWidth="1"/>
    <col min="4115" max="4115" width="13.6640625" style="72" customWidth="1"/>
    <col min="4116" max="4363" width="8.88671875" style="72"/>
    <col min="4364" max="4364" width="21.6640625" style="72" customWidth="1"/>
    <col min="4365" max="4365" width="18.109375" style="72" customWidth="1"/>
    <col min="4366" max="4366" width="21.88671875" style="72" customWidth="1"/>
    <col min="4367" max="4367" width="20.44140625" style="72" customWidth="1"/>
    <col min="4368" max="4368" width="6.6640625" style="72" customWidth="1"/>
    <col min="4369" max="4369" width="11.6640625" style="72" customWidth="1"/>
    <col min="4370" max="4370" width="11.109375" style="72" customWidth="1"/>
    <col min="4371" max="4371" width="13.6640625" style="72" customWidth="1"/>
    <col min="4372" max="4619" width="8.88671875" style="72"/>
    <col min="4620" max="4620" width="21.6640625" style="72" customWidth="1"/>
    <col min="4621" max="4621" width="18.109375" style="72" customWidth="1"/>
    <col min="4622" max="4622" width="21.88671875" style="72" customWidth="1"/>
    <col min="4623" max="4623" width="20.44140625" style="72" customWidth="1"/>
    <col min="4624" max="4624" width="6.6640625" style="72" customWidth="1"/>
    <col min="4625" max="4625" width="11.6640625" style="72" customWidth="1"/>
    <col min="4626" max="4626" width="11.109375" style="72" customWidth="1"/>
    <col min="4627" max="4627" width="13.6640625" style="72" customWidth="1"/>
    <col min="4628" max="4875" width="8.88671875" style="72"/>
    <col min="4876" max="4876" width="21.6640625" style="72" customWidth="1"/>
    <col min="4877" max="4877" width="18.109375" style="72" customWidth="1"/>
    <col min="4878" max="4878" width="21.88671875" style="72" customWidth="1"/>
    <col min="4879" max="4879" width="20.44140625" style="72" customWidth="1"/>
    <col min="4880" max="4880" width="6.6640625" style="72" customWidth="1"/>
    <col min="4881" max="4881" width="11.6640625" style="72" customWidth="1"/>
    <col min="4882" max="4882" width="11.109375" style="72" customWidth="1"/>
    <col min="4883" max="4883" width="13.6640625" style="72" customWidth="1"/>
    <col min="4884" max="5131" width="8.88671875" style="72"/>
    <col min="5132" max="5132" width="21.6640625" style="72" customWidth="1"/>
    <col min="5133" max="5133" width="18.109375" style="72" customWidth="1"/>
    <col min="5134" max="5134" width="21.88671875" style="72" customWidth="1"/>
    <col min="5135" max="5135" width="20.44140625" style="72" customWidth="1"/>
    <col min="5136" max="5136" width="6.6640625" style="72" customWidth="1"/>
    <col min="5137" max="5137" width="11.6640625" style="72" customWidth="1"/>
    <col min="5138" max="5138" width="11.109375" style="72" customWidth="1"/>
    <col min="5139" max="5139" width="13.6640625" style="72" customWidth="1"/>
    <col min="5140" max="5387" width="8.88671875" style="72"/>
    <col min="5388" max="5388" width="21.6640625" style="72" customWidth="1"/>
    <col min="5389" max="5389" width="18.109375" style="72" customWidth="1"/>
    <col min="5390" max="5390" width="21.88671875" style="72" customWidth="1"/>
    <col min="5391" max="5391" width="20.44140625" style="72" customWidth="1"/>
    <col min="5392" max="5392" width="6.6640625" style="72" customWidth="1"/>
    <col min="5393" max="5393" width="11.6640625" style="72" customWidth="1"/>
    <col min="5394" max="5394" width="11.109375" style="72" customWidth="1"/>
    <col min="5395" max="5395" width="13.6640625" style="72" customWidth="1"/>
    <col min="5396" max="5643" width="8.88671875" style="72"/>
    <col min="5644" max="5644" width="21.6640625" style="72" customWidth="1"/>
    <col min="5645" max="5645" width="18.109375" style="72" customWidth="1"/>
    <col min="5646" max="5646" width="21.88671875" style="72" customWidth="1"/>
    <col min="5647" max="5647" width="20.44140625" style="72" customWidth="1"/>
    <col min="5648" max="5648" width="6.6640625" style="72" customWidth="1"/>
    <col min="5649" max="5649" width="11.6640625" style="72" customWidth="1"/>
    <col min="5650" max="5650" width="11.109375" style="72" customWidth="1"/>
    <col min="5651" max="5651" width="13.6640625" style="72" customWidth="1"/>
    <col min="5652" max="5899" width="8.88671875" style="72"/>
    <col min="5900" max="5900" width="21.6640625" style="72" customWidth="1"/>
    <col min="5901" max="5901" width="18.109375" style="72" customWidth="1"/>
    <col min="5902" max="5902" width="21.88671875" style="72" customWidth="1"/>
    <col min="5903" max="5903" width="20.44140625" style="72" customWidth="1"/>
    <col min="5904" max="5904" width="6.6640625" style="72" customWidth="1"/>
    <col min="5905" max="5905" width="11.6640625" style="72" customWidth="1"/>
    <col min="5906" max="5906" width="11.109375" style="72" customWidth="1"/>
    <col min="5907" max="5907" width="13.6640625" style="72" customWidth="1"/>
    <col min="5908" max="6155" width="8.88671875" style="72"/>
    <col min="6156" max="6156" width="21.6640625" style="72" customWidth="1"/>
    <col min="6157" max="6157" width="18.109375" style="72" customWidth="1"/>
    <col min="6158" max="6158" width="21.88671875" style="72" customWidth="1"/>
    <col min="6159" max="6159" width="20.44140625" style="72" customWidth="1"/>
    <col min="6160" max="6160" width="6.6640625" style="72" customWidth="1"/>
    <col min="6161" max="6161" width="11.6640625" style="72" customWidth="1"/>
    <col min="6162" max="6162" width="11.109375" style="72" customWidth="1"/>
    <col min="6163" max="6163" width="13.6640625" style="72" customWidth="1"/>
    <col min="6164" max="6411" width="8.88671875" style="72"/>
    <col min="6412" max="6412" width="21.6640625" style="72" customWidth="1"/>
    <col min="6413" max="6413" width="18.109375" style="72" customWidth="1"/>
    <col min="6414" max="6414" width="21.88671875" style="72" customWidth="1"/>
    <col min="6415" max="6415" width="20.44140625" style="72" customWidth="1"/>
    <col min="6416" max="6416" width="6.6640625" style="72" customWidth="1"/>
    <col min="6417" max="6417" width="11.6640625" style="72" customWidth="1"/>
    <col min="6418" max="6418" width="11.109375" style="72" customWidth="1"/>
    <col min="6419" max="6419" width="13.6640625" style="72" customWidth="1"/>
    <col min="6420" max="6667" width="8.88671875" style="72"/>
    <col min="6668" max="6668" width="21.6640625" style="72" customWidth="1"/>
    <col min="6669" max="6669" width="18.109375" style="72" customWidth="1"/>
    <col min="6670" max="6670" width="21.88671875" style="72" customWidth="1"/>
    <col min="6671" max="6671" width="20.44140625" style="72" customWidth="1"/>
    <col min="6672" max="6672" width="6.6640625" style="72" customWidth="1"/>
    <col min="6673" max="6673" width="11.6640625" style="72" customWidth="1"/>
    <col min="6674" max="6674" width="11.109375" style="72" customWidth="1"/>
    <col min="6675" max="6675" width="13.6640625" style="72" customWidth="1"/>
    <col min="6676" max="6923" width="8.88671875" style="72"/>
    <col min="6924" max="6924" width="21.6640625" style="72" customWidth="1"/>
    <col min="6925" max="6925" width="18.109375" style="72" customWidth="1"/>
    <col min="6926" max="6926" width="21.88671875" style="72" customWidth="1"/>
    <col min="6927" max="6927" width="20.44140625" style="72" customWidth="1"/>
    <col min="6928" max="6928" width="6.6640625" style="72" customWidth="1"/>
    <col min="6929" max="6929" width="11.6640625" style="72" customWidth="1"/>
    <col min="6930" max="6930" width="11.109375" style="72" customWidth="1"/>
    <col min="6931" max="6931" width="13.6640625" style="72" customWidth="1"/>
    <col min="6932" max="7179" width="8.88671875" style="72"/>
    <col min="7180" max="7180" width="21.6640625" style="72" customWidth="1"/>
    <col min="7181" max="7181" width="18.109375" style="72" customWidth="1"/>
    <col min="7182" max="7182" width="21.88671875" style="72" customWidth="1"/>
    <col min="7183" max="7183" width="20.44140625" style="72" customWidth="1"/>
    <col min="7184" max="7184" width="6.6640625" style="72" customWidth="1"/>
    <col min="7185" max="7185" width="11.6640625" style="72" customWidth="1"/>
    <col min="7186" max="7186" width="11.109375" style="72" customWidth="1"/>
    <col min="7187" max="7187" width="13.6640625" style="72" customWidth="1"/>
    <col min="7188" max="7435" width="8.88671875" style="72"/>
    <col min="7436" max="7436" width="21.6640625" style="72" customWidth="1"/>
    <col min="7437" max="7437" width="18.109375" style="72" customWidth="1"/>
    <col min="7438" max="7438" width="21.88671875" style="72" customWidth="1"/>
    <col min="7439" max="7439" width="20.44140625" style="72" customWidth="1"/>
    <col min="7440" max="7440" width="6.6640625" style="72" customWidth="1"/>
    <col min="7441" max="7441" width="11.6640625" style="72" customWidth="1"/>
    <col min="7442" max="7442" width="11.109375" style="72" customWidth="1"/>
    <col min="7443" max="7443" width="13.6640625" style="72" customWidth="1"/>
    <col min="7444" max="7691" width="8.88671875" style="72"/>
    <col min="7692" max="7692" width="21.6640625" style="72" customWidth="1"/>
    <col min="7693" max="7693" width="18.109375" style="72" customWidth="1"/>
    <col min="7694" max="7694" width="21.88671875" style="72" customWidth="1"/>
    <col min="7695" max="7695" width="20.44140625" style="72" customWidth="1"/>
    <col min="7696" max="7696" width="6.6640625" style="72" customWidth="1"/>
    <col min="7697" max="7697" width="11.6640625" style="72" customWidth="1"/>
    <col min="7698" max="7698" width="11.109375" style="72" customWidth="1"/>
    <col min="7699" max="7699" width="13.6640625" style="72" customWidth="1"/>
    <col min="7700" max="7947" width="8.88671875" style="72"/>
    <col min="7948" max="7948" width="21.6640625" style="72" customWidth="1"/>
    <col min="7949" max="7949" width="18.109375" style="72" customWidth="1"/>
    <col min="7950" max="7950" width="21.88671875" style="72" customWidth="1"/>
    <col min="7951" max="7951" width="20.44140625" style="72" customWidth="1"/>
    <col min="7952" max="7952" width="6.6640625" style="72" customWidth="1"/>
    <col min="7953" max="7953" width="11.6640625" style="72" customWidth="1"/>
    <col min="7954" max="7954" width="11.109375" style="72" customWidth="1"/>
    <col min="7955" max="7955" width="13.6640625" style="72" customWidth="1"/>
    <col min="7956" max="8203" width="8.88671875" style="72"/>
    <col min="8204" max="8204" width="21.6640625" style="72" customWidth="1"/>
    <col min="8205" max="8205" width="18.109375" style="72" customWidth="1"/>
    <col min="8206" max="8206" width="21.88671875" style="72" customWidth="1"/>
    <col min="8207" max="8207" width="20.44140625" style="72" customWidth="1"/>
    <col min="8208" max="8208" width="6.6640625" style="72" customWidth="1"/>
    <col min="8209" max="8209" width="11.6640625" style="72" customWidth="1"/>
    <col min="8210" max="8210" width="11.109375" style="72" customWidth="1"/>
    <col min="8211" max="8211" width="13.6640625" style="72" customWidth="1"/>
    <col min="8212" max="8459" width="8.88671875" style="72"/>
    <col min="8460" max="8460" width="21.6640625" style="72" customWidth="1"/>
    <col min="8461" max="8461" width="18.109375" style="72" customWidth="1"/>
    <col min="8462" max="8462" width="21.88671875" style="72" customWidth="1"/>
    <col min="8463" max="8463" width="20.44140625" style="72" customWidth="1"/>
    <col min="8464" max="8464" width="6.6640625" style="72" customWidth="1"/>
    <col min="8465" max="8465" width="11.6640625" style="72" customWidth="1"/>
    <col min="8466" max="8466" width="11.109375" style="72" customWidth="1"/>
    <col min="8467" max="8467" width="13.6640625" style="72" customWidth="1"/>
    <col min="8468" max="8715" width="8.88671875" style="72"/>
    <col min="8716" max="8716" width="21.6640625" style="72" customWidth="1"/>
    <col min="8717" max="8717" width="18.109375" style="72" customWidth="1"/>
    <col min="8718" max="8718" width="21.88671875" style="72" customWidth="1"/>
    <col min="8719" max="8719" width="20.44140625" style="72" customWidth="1"/>
    <col min="8720" max="8720" width="6.6640625" style="72" customWidth="1"/>
    <col min="8721" max="8721" width="11.6640625" style="72" customWidth="1"/>
    <col min="8722" max="8722" width="11.109375" style="72" customWidth="1"/>
    <col min="8723" max="8723" width="13.6640625" style="72" customWidth="1"/>
    <col min="8724" max="8971" width="8.88671875" style="72"/>
    <col min="8972" max="8972" width="21.6640625" style="72" customWidth="1"/>
    <col min="8973" max="8973" width="18.109375" style="72" customWidth="1"/>
    <col min="8974" max="8974" width="21.88671875" style="72" customWidth="1"/>
    <col min="8975" max="8975" width="20.44140625" style="72" customWidth="1"/>
    <col min="8976" max="8976" width="6.6640625" style="72" customWidth="1"/>
    <col min="8977" max="8977" width="11.6640625" style="72" customWidth="1"/>
    <col min="8978" max="8978" width="11.109375" style="72" customWidth="1"/>
    <col min="8979" max="8979" width="13.6640625" style="72" customWidth="1"/>
    <col min="8980" max="9227" width="8.88671875" style="72"/>
    <col min="9228" max="9228" width="21.6640625" style="72" customWidth="1"/>
    <col min="9229" max="9229" width="18.109375" style="72" customWidth="1"/>
    <col min="9230" max="9230" width="21.88671875" style="72" customWidth="1"/>
    <col min="9231" max="9231" width="20.44140625" style="72" customWidth="1"/>
    <col min="9232" max="9232" width="6.6640625" style="72" customWidth="1"/>
    <col min="9233" max="9233" width="11.6640625" style="72" customWidth="1"/>
    <col min="9234" max="9234" width="11.109375" style="72" customWidth="1"/>
    <col min="9235" max="9235" width="13.6640625" style="72" customWidth="1"/>
    <col min="9236" max="9483" width="8.88671875" style="72"/>
    <col min="9484" max="9484" width="21.6640625" style="72" customWidth="1"/>
    <col min="9485" max="9485" width="18.109375" style="72" customWidth="1"/>
    <col min="9486" max="9486" width="21.88671875" style="72" customWidth="1"/>
    <col min="9487" max="9487" width="20.44140625" style="72" customWidth="1"/>
    <col min="9488" max="9488" width="6.6640625" style="72" customWidth="1"/>
    <col min="9489" max="9489" width="11.6640625" style="72" customWidth="1"/>
    <col min="9490" max="9490" width="11.109375" style="72" customWidth="1"/>
    <col min="9491" max="9491" width="13.6640625" style="72" customWidth="1"/>
    <col min="9492" max="9739" width="8.88671875" style="72"/>
    <col min="9740" max="9740" width="21.6640625" style="72" customWidth="1"/>
    <col min="9741" max="9741" width="18.109375" style="72" customWidth="1"/>
    <col min="9742" max="9742" width="21.88671875" style="72" customWidth="1"/>
    <col min="9743" max="9743" width="20.44140625" style="72" customWidth="1"/>
    <col min="9744" max="9744" width="6.6640625" style="72" customWidth="1"/>
    <col min="9745" max="9745" width="11.6640625" style="72" customWidth="1"/>
    <col min="9746" max="9746" width="11.109375" style="72" customWidth="1"/>
    <col min="9747" max="9747" width="13.6640625" style="72" customWidth="1"/>
    <col min="9748" max="9995" width="8.88671875" style="72"/>
    <col min="9996" max="9996" width="21.6640625" style="72" customWidth="1"/>
    <col min="9997" max="9997" width="18.109375" style="72" customWidth="1"/>
    <col min="9998" max="9998" width="21.88671875" style="72" customWidth="1"/>
    <col min="9999" max="9999" width="20.44140625" style="72" customWidth="1"/>
    <col min="10000" max="10000" width="6.6640625" style="72" customWidth="1"/>
    <col min="10001" max="10001" width="11.6640625" style="72" customWidth="1"/>
    <col min="10002" max="10002" width="11.109375" style="72" customWidth="1"/>
    <col min="10003" max="10003" width="13.6640625" style="72" customWidth="1"/>
    <col min="10004" max="10251" width="8.88671875" style="72"/>
    <col min="10252" max="10252" width="21.6640625" style="72" customWidth="1"/>
    <col min="10253" max="10253" width="18.109375" style="72" customWidth="1"/>
    <col min="10254" max="10254" width="21.88671875" style="72" customWidth="1"/>
    <col min="10255" max="10255" width="20.44140625" style="72" customWidth="1"/>
    <col min="10256" max="10256" width="6.6640625" style="72" customWidth="1"/>
    <col min="10257" max="10257" width="11.6640625" style="72" customWidth="1"/>
    <col min="10258" max="10258" width="11.109375" style="72" customWidth="1"/>
    <col min="10259" max="10259" width="13.6640625" style="72" customWidth="1"/>
    <col min="10260" max="10507" width="8.88671875" style="72"/>
    <col min="10508" max="10508" width="21.6640625" style="72" customWidth="1"/>
    <col min="10509" max="10509" width="18.109375" style="72" customWidth="1"/>
    <col min="10510" max="10510" width="21.88671875" style="72" customWidth="1"/>
    <col min="10511" max="10511" width="20.44140625" style="72" customWidth="1"/>
    <col min="10512" max="10512" width="6.6640625" style="72" customWidth="1"/>
    <col min="10513" max="10513" width="11.6640625" style="72" customWidth="1"/>
    <col min="10514" max="10514" width="11.109375" style="72" customWidth="1"/>
    <col min="10515" max="10515" width="13.6640625" style="72" customWidth="1"/>
    <col min="10516" max="10763" width="8.88671875" style="72"/>
    <col min="10764" max="10764" width="21.6640625" style="72" customWidth="1"/>
    <col min="10765" max="10765" width="18.109375" style="72" customWidth="1"/>
    <col min="10766" max="10766" width="21.88671875" style="72" customWidth="1"/>
    <col min="10767" max="10767" width="20.44140625" style="72" customWidth="1"/>
    <col min="10768" max="10768" width="6.6640625" style="72" customWidth="1"/>
    <col min="10769" max="10769" width="11.6640625" style="72" customWidth="1"/>
    <col min="10770" max="10770" width="11.109375" style="72" customWidth="1"/>
    <col min="10771" max="10771" width="13.6640625" style="72" customWidth="1"/>
    <col min="10772" max="11019" width="8.88671875" style="72"/>
    <col min="11020" max="11020" width="21.6640625" style="72" customWidth="1"/>
    <col min="11021" max="11021" width="18.109375" style="72" customWidth="1"/>
    <col min="11022" max="11022" width="21.88671875" style="72" customWidth="1"/>
    <col min="11023" max="11023" width="20.44140625" style="72" customWidth="1"/>
    <col min="11024" max="11024" width="6.6640625" style="72" customWidth="1"/>
    <col min="11025" max="11025" width="11.6640625" style="72" customWidth="1"/>
    <col min="11026" max="11026" width="11.109375" style="72" customWidth="1"/>
    <col min="11027" max="11027" width="13.6640625" style="72" customWidth="1"/>
    <col min="11028" max="11275" width="8.88671875" style="72"/>
    <col min="11276" max="11276" width="21.6640625" style="72" customWidth="1"/>
    <col min="11277" max="11277" width="18.109375" style="72" customWidth="1"/>
    <col min="11278" max="11278" width="21.88671875" style="72" customWidth="1"/>
    <col min="11279" max="11279" width="20.44140625" style="72" customWidth="1"/>
    <col min="11280" max="11280" width="6.6640625" style="72" customWidth="1"/>
    <col min="11281" max="11281" width="11.6640625" style="72" customWidth="1"/>
    <col min="11282" max="11282" width="11.109375" style="72" customWidth="1"/>
    <col min="11283" max="11283" width="13.6640625" style="72" customWidth="1"/>
    <col min="11284" max="11531" width="8.88671875" style="72"/>
    <col min="11532" max="11532" width="21.6640625" style="72" customWidth="1"/>
    <col min="11533" max="11533" width="18.109375" style="72" customWidth="1"/>
    <col min="11534" max="11534" width="21.88671875" style="72" customWidth="1"/>
    <col min="11535" max="11535" width="20.44140625" style="72" customWidth="1"/>
    <col min="11536" max="11536" width="6.6640625" style="72" customWidth="1"/>
    <col min="11537" max="11537" width="11.6640625" style="72" customWidth="1"/>
    <col min="11538" max="11538" width="11.109375" style="72" customWidth="1"/>
    <col min="11539" max="11539" width="13.6640625" style="72" customWidth="1"/>
    <col min="11540" max="11787" width="8.88671875" style="72"/>
    <col min="11788" max="11788" width="21.6640625" style="72" customWidth="1"/>
    <col min="11789" max="11789" width="18.109375" style="72" customWidth="1"/>
    <col min="11790" max="11790" width="21.88671875" style="72" customWidth="1"/>
    <col min="11791" max="11791" width="20.44140625" style="72" customWidth="1"/>
    <col min="11792" max="11792" width="6.6640625" style="72" customWidth="1"/>
    <col min="11793" max="11793" width="11.6640625" style="72" customWidth="1"/>
    <col min="11794" max="11794" width="11.109375" style="72" customWidth="1"/>
    <col min="11795" max="11795" width="13.6640625" style="72" customWidth="1"/>
    <col min="11796" max="12043" width="8.88671875" style="72"/>
    <col min="12044" max="12044" width="21.6640625" style="72" customWidth="1"/>
    <col min="12045" max="12045" width="18.109375" style="72" customWidth="1"/>
    <col min="12046" max="12046" width="21.88671875" style="72" customWidth="1"/>
    <col min="12047" max="12047" width="20.44140625" style="72" customWidth="1"/>
    <col min="12048" max="12048" width="6.6640625" style="72" customWidth="1"/>
    <col min="12049" max="12049" width="11.6640625" style="72" customWidth="1"/>
    <col min="12050" max="12050" width="11.109375" style="72" customWidth="1"/>
    <col min="12051" max="12051" width="13.6640625" style="72" customWidth="1"/>
    <col min="12052" max="12299" width="8.88671875" style="72"/>
    <col min="12300" max="12300" width="21.6640625" style="72" customWidth="1"/>
    <col min="12301" max="12301" width="18.109375" style="72" customWidth="1"/>
    <col min="12302" max="12302" width="21.88671875" style="72" customWidth="1"/>
    <col min="12303" max="12303" width="20.44140625" style="72" customWidth="1"/>
    <col min="12304" max="12304" width="6.6640625" style="72" customWidth="1"/>
    <col min="12305" max="12305" width="11.6640625" style="72" customWidth="1"/>
    <col min="12306" max="12306" width="11.109375" style="72" customWidth="1"/>
    <col min="12307" max="12307" width="13.6640625" style="72" customWidth="1"/>
    <col min="12308" max="12555" width="8.88671875" style="72"/>
    <col min="12556" max="12556" width="21.6640625" style="72" customWidth="1"/>
    <col min="12557" max="12557" width="18.109375" style="72" customWidth="1"/>
    <col min="12558" max="12558" width="21.88671875" style="72" customWidth="1"/>
    <col min="12559" max="12559" width="20.44140625" style="72" customWidth="1"/>
    <col min="12560" max="12560" width="6.6640625" style="72" customWidth="1"/>
    <col min="12561" max="12561" width="11.6640625" style="72" customWidth="1"/>
    <col min="12562" max="12562" width="11.109375" style="72" customWidth="1"/>
    <col min="12563" max="12563" width="13.6640625" style="72" customWidth="1"/>
    <col min="12564" max="12811" width="8.88671875" style="72"/>
    <col min="12812" max="12812" width="21.6640625" style="72" customWidth="1"/>
    <col min="12813" max="12813" width="18.109375" style="72" customWidth="1"/>
    <col min="12814" max="12814" width="21.88671875" style="72" customWidth="1"/>
    <col min="12815" max="12815" width="20.44140625" style="72" customWidth="1"/>
    <col min="12816" max="12816" width="6.6640625" style="72" customWidth="1"/>
    <col min="12817" max="12817" width="11.6640625" style="72" customWidth="1"/>
    <col min="12818" max="12818" width="11.109375" style="72" customWidth="1"/>
    <col min="12819" max="12819" width="13.6640625" style="72" customWidth="1"/>
    <col min="12820" max="13067" width="8.88671875" style="72"/>
    <col min="13068" max="13068" width="21.6640625" style="72" customWidth="1"/>
    <col min="13069" max="13069" width="18.109375" style="72" customWidth="1"/>
    <col min="13070" max="13070" width="21.88671875" style="72" customWidth="1"/>
    <col min="13071" max="13071" width="20.44140625" style="72" customWidth="1"/>
    <col min="13072" max="13072" width="6.6640625" style="72" customWidth="1"/>
    <col min="13073" max="13073" width="11.6640625" style="72" customWidth="1"/>
    <col min="13074" max="13074" width="11.109375" style="72" customWidth="1"/>
    <col min="13075" max="13075" width="13.6640625" style="72" customWidth="1"/>
    <col min="13076" max="13323" width="8.88671875" style="72"/>
    <col min="13324" max="13324" width="21.6640625" style="72" customWidth="1"/>
    <col min="13325" max="13325" width="18.109375" style="72" customWidth="1"/>
    <col min="13326" max="13326" width="21.88671875" style="72" customWidth="1"/>
    <col min="13327" max="13327" width="20.44140625" style="72" customWidth="1"/>
    <col min="13328" max="13328" width="6.6640625" style="72" customWidth="1"/>
    <col min="13329" max="13329" width="11.6640625" style="72" customWidth="1"/>
    <col min="13330" max="13330" width="11.109375" style="72" customWidth="1"/>
    <col min="13331" max="13331" width="13.6640625" style="72" customWidth="1"/>
    <col min="13332" max="13579" width="8.88671875" style="72"/>
    <col min="13580" max="13580" width="21.6640625" style="72" customWidth="1"/>
    <col min="13581" max="13581" width="18.109375" style="72" customWidth="1"/>
    <col min="13582" max="13582" width="21.88671875" style="72" customWidth="1"/>
    <col min="13583" max="13583" width="20.44140625" style="72" customWidth="1"/>
    <col min="13584" max="13584" width="6.6640625" style="72" customWidth="1"/>
    <col min="13585" max="13585" width="11.6640625" style="72" customWidth="1"/>
    <col min="13586" max="13586" width="11.109375" style="72" customWidth="1"/>
    <col min="13587" max="13587" width="13.6640625" style="72" customWidth="1"/>
    <col min="13588" max="13835" width="8.88671875" style="72"/>
    <col min="13836" max="13836" width="21.6640625" style="72" customWidth="1"/>
    <col min="13837" max="13837" width="18.109375" style="72" customWidth="1"/>
    <col min="13838" max="13838" width="21.88671875" style="72" customWidth="1"/>
    <col min="13839" max="13839" width="20.44140625" style="72" customWidth="1"/>
    <col min="13840" max="13840" width="6.6640625" style="72" customWidth="1"/>
    <col min="13841" max="13841" width="11.6640625" style="72" customWidth="1"/>
    <col min="13842" max="13842" width="11.109375" style="72" customWidth="1"/>
    <col min="13843" max="13843" width="13.6640625" style="72" customWidth="1"/>
    <col min="13844" max="14091" width="8.88671875" style="72"/>
    <col min="14092" max="14092" width="21.6640625" style="72" customWidth="1"/>
    <col min="14093" max="14093" width="18.109375" style="72" customWidth="1"/>
    <col min="14094" max="14094" width="21.88671875" style="72" customWidth="1"/>
    <col min="14095" max="14095" width="20.44140625" style="72" customWidth="1"/>
    <col min="14096" max="14096" width="6.6640625" style="72" customWidth="1"/>
    <col min="14097" max="14097" width="11.6640625" style="72" customWidth="1"/>
    <col min="14098" max="14098" width="11.109375" style="72" customWidth="1"/>
    <col min="14099" max="14099" width="13.6640625" style="72" customWidth="1"/>
    <col min="14100" max="14347" width="8.88671875" style="72"/>
    <col min="14348" max="14348" width="21.6640625" style="72" customWidth="1"/>
    <col min="14349" max="14349" width="18.109375" style="72" customWidth="1"/>
    <col min="14350" max="14350" width="21.88671875" style="72" customWidth="1"/>
    <col min="14351" max="14351" width="20.44140625" style="72" customWidth="1"/>
    <col min="14352" max="14352" width="6.6640625" style="72" customWidth="1"/>
    <col min="14353" max="14353" width="11.6640625" style="72" customWidth="1"/>
    <col min="14354" max="14354" width="11.109375" style="72" customWidth="1"/>
    <col min="14355" max="14355" width="13.6640625" style="72" customWidth="1"/>
    <col min="14356" max="14603" width="8.88671875" style="72"/>
    <col min="14604" max="14604" width="21.6640625" style="72" customWidth="1"/>
    <col min="14605" max="14605" width="18.109375" style="72" customWidth="1"/>
    <col min="14606" max="14606" width="21.88671875" style="72" customWidth="1"/>
    <col min="14607" max="14607" width="20.44140625" style="72" customWidth="1"/>
    <col min="14608" max="14608" width="6.6640625" style="72" customWidth="1"/>
    <col min="14609" max="14609" width="11.6640625" style="72" customWidth="1"/>
    <col min="14610" max="14610" width="11.109375" style="72" customWidth="1"/>
    <col min="14611" max="14611" width="13.6640625" style="72" customWidth="1"/>
    <col min="14612" max="14859" width="8.88671875" style="72"/>
    <col min="14860" max="14860" width="21.6640625" style="72" customWidth="1"/>
    <col min="14861" max="14861" width="18.109375" style="72" customWidth="1"/>
    <col min="14862" max="14862" width="21.88671875" style="72" customWidth="1"/>
    <col min="14863" max="14863" width="20.44140625" style="72" customWidth="1"/>
    <col min="14864" max="14864" width="6.6640625" style="72" customWidth="1"/>
    <col min="14865" max="14865" width="11.6640625" style="72" customWidth="1"/>
    <col min="14866" max="14866" width="11.109375" style="72" customWidth="1"/>
    <col min="14867" max="14867" width="13.6640625" style="72" customWidth="1"/>
    <col min="14868" max="15115" width="8.88671875" style="72"/>
    <col min="15116" max="15116" width="21.6640625" style="72" customWidth="1"/>
    <col min="15117" max="15117" width="18.109375" style="72" customWidth="1"/>
    <col min="15118" max="15118" width="21.88671875" style="72" customWidth="1"/>
    <col min="15119" max="15119" width="20.44140625" style="72" customWidth="1"/>
    <col min="15120" max="15120" width="6.6640625" style="72" customWidth="1"/>
    <col min="15121" max="15121" width="11.6640625" style="72" customWidth="1"/>
    <col min="15122" max="15122" width="11.109375" style="72" customWidth="1"/>
    <col min="15123" max="15123" width="13.6640625" style="72" customWidth="1"/>
    <col min="15124" max="15371" width="8.88671875" style="72"/>
    <col min="15372" max="15372" width="21.6640625" style="72" customWidth="1"/>
    <col min="15373" max="15373" width="18.109375" style="72" customWidth="1"/>
    <col min="15374" max="15374" width="21.88671875" style="72" customWidth="1"/>
    <col min="15375" max="15375" width="20.44140625" style="72" customWidth="1"/>
    <col min="15376" max="15376" width="6.6640625" style="72" customWidth="1"/>
    <col min="15377" max="15377" width="11.6640625" style="72" customWidth="1"/>
    <col min="15378" max="15378" width="11.109375" style="72" customWidth="1"/>
    <col min="15379" max="15379" width="13.6640625" style="72" customWidth="1"/>
    <col min="15380" max="15627" width="8.88671875" style="72"/>
    <col min="15628" max="15628" width="21.6640625" style="72" customWidth="1"/>
    <col min="15629" max="15629" width="18.109375" style="72" customWidth="1"/>
    <col min="15630" max="15630" width="21.88671875" style="72" customWidth="1"/>
    <col min="15631" max="15631" width="20.44140625" style="72" customWidth="1"/>
    <col min="15632" max="15632" width="6.6640625" style="72" customWidth="1"/>
    <col min="15633" max="15633" width="11.6640625" style="72" customWidth="1"/>
    <col min="15634" max="15634" width="11.109375" style="72" customWidth="1"/>
    <col min="15635" max="15635" width="13.6640625" style="72" customWidth="1"/>
    <col min="15636" max="15883" width="8.88671875" style="72"/>
    <col min="15884" max="15884" width="21.6640625" style="72" customWidth="1"/>
    <col min="15885" max="15885" width="18.109375" style="72" customWidth="1"/>
    <col min="15886" max="15886" width="21.88671875" style="72" customWidth="1"/>
    <col min="15887" max="15887" width="20.44140625" style="72" customWidth="1"/>
    <col min="15888" max="15888" width="6.6640625" style="72" customWidth="1"/>
    <col min="15889" max="15889" width="11.6640625" style="72" customWidth="1"/>
    <col min="15890" max="15890" width="11.109375" style="72" customWidth="1"/>
    <col min="15891" max="15891" width="13.6640625" style="72" customWidth="1"/>
    <col min="15892" max="16139" width="8.88671875" style="72"/>
    <col min="16140" max="16140" width="21.6640625" style="72" customWidth="1"/>
    <col min="16141" max="16141" width="18.109375" style="72" customWidth="1"/>
    <col min="16142" max="16142" width="21.88671875" style="72" customWidth="1"/>
    <col min="16143" max="16143" width="20.44140625" style="72" customWidth="1"/>
    <col min="16144" max="16144" width="6.6640625" style="72" customWidth="1"/>
    <col min="16145" max="16145" width="11.6640625" style="72" customWidth="1"/>
    <col min="16146" max="16146" width="11.109375" style="72" customWidth="1"/>
    <col min="16147" max="16147" width="13.6640625" style="72" customWidth="1"/>
    <col min="16148" max="16384" width="8.88671875" style="72"/>
  </cols>
  <sheetData>
    <row r="1" spans="1:24" ht="13.5" customHeight="1">
      <c r="A1" s="72" t="s">
        <v>136</v>
      </c>
      <c r="B1" s="83"/>
    </row>
    <row r="2" spans="1:24" ht="37.5" customHeight="1">
      <c r="A2" s="72" t="s">
        <v>156</v>
      </c>
      <c r="B2" s="84"/>
      <c r="C2" s="84"/>
      <c r="D2" s="84"/>
      <c r="E2" s="84"/>
      <c r="F2" s="84"/>
      <c r="G2" s="84"/>
      <c r="H2" s="84"/>
      <c r="I2" s="84"/>
      <c r="J2" s="84"/>
      <c r="K2" s="84"/>
      <c r="L2" s="84"/>
      <c r="M2" s="84"/>
      <c r="N2" s="84"/>
      <c r="O2" s="84"/>
      <c r="P2" s="92" t="s">
        <v>148</v>
      </c>
      <c r="Q2" s="273" t="str">
        <f>'別紙２-1　所要額調書（出向元）'!A7</f>
        <v>ＡＢＣ病院</v>
      </c>
      <c r="R2" s="273"/>
      <c r="S2" s="273"/>
      <c r="T2" s="273"/>
      <c r="U2" s="273"/>
    </row>
    <row r="3" spans="1:24" s="73" customFormat="1" ht="28.8" customHeight="1">
      <c r="A3" s="264" t="s">
        <v>103</v>
      </c>
      <c r="B3" s="264" t="s">
        <v>161</v>
      </c>
      <c r="C3" s="264" t="s">
        <v>105</v>
      </c>
      <c r="D3" s="264" t="s">
        <v>106</v>
      </c>
      <c r="E3" s="264" t="s">
        <v>67</v>
      </c>
      <c r="F3" s="265" t="s">
        <v>104</v>
      </c>
      <c r="G3" s="268" t="s">
        <v>228</v>
      </c>
      <c r="H3" s="269"/>
      <c r="I3" s="269"/>
      <c r="J3" s="270"/>
      <c r="K3" s="265" t="s">
        <v>262</v>
      </c>
      <c r="L3" s="265"/>
      <c r="M3" s="265"/>
      <c r="N3" s="265" t="s">
        <v>227</v>
      </c>
      <c r="O3" s="265"/>
      <c r="P3" s="265"/>
      <c r="Q3" s="264" t="s">
        <v>114</v>
      </c>
      <c r="R3" s="265" t="s">
        <v>131</v>
      </c>
      <c r="S3" s="271" t="s">
        <v>107</v>
      </c>
      <c r="T3" s="271" t="s">
        <v>147</v>
      </c>
      <c r="U3" s="271" t="s">
        <v>164</v>
      </c>
    </row>
    <row r="4" spans="1:24" s="73" customFormat="1" ht="53.4" customHeight="1">
      <c r="A4" s="264"/>
      <c r="B4" s="266"/>
      <c r="C4" s="266"/>
      <c r="D4" s="266"/>
      <c r="E4" s="266"/>
      <c r="F4" s="267"/>
      <c r="G4" s="184" t="s">
        <v>229</v>
      </c>
      <c r="H4" s="91" t="s">
        <v>154</v>
      </c>
      <c r="I4" s="93" t="s">
        <v>117</v>
      </c>
      <c r="J4" s="93" t="s">
        <v>118</v>
      </c>
      <c r="K4" s="91" t="s">
        <v>154</v>
      </c>
      <c r="L4" s="93" t="s">
        <v>117</v>
      </c>
      <c r="M4" s="93" t="s">
        <v>118</v>
      </c>
      <c r="N4" s="91" t="s">
        <v>120</v>
      </c>
      <c r="O4" s="91" t="s">
        <v>121</v>
      </c>
      <c r="P4" s="91" t="s">
        <v>235</v>
      </c>
      <c r="Q4" s="266"/>
      <c r="R4" s="267"/>
      <c r="S4" s="272"/>
      <c r="T4" s="272"/>
      <c r="U4" s="266"/>
    </row>
    <row r="5" spans="1:24" s="73" customFormat="1" ht="16.2" customHeight="1">
      <c r="A5" s="264"/>
      <c r="B5" s="74"/>
      <c r="C5" s="74" t="s">
        <v>124</v>
      </c>
      <c r="D5" s="74" t="s">
        <v>124</v>
      </c>
      <c r="E5" s="74" t="s">
        <v>122</v>
      </c>
      <c r="F5" s="75" t="s">
        <v>112</v>
      </c>
      <c r="G5" s="75" t="s">
        <v>230</v>
      </c>
      <c r="H5" s="75" t="s">
        <v>4</v>
      </c>
      <c r="I5" s="75" t="s">
        <v>116</v>
      </c>
      <c r="J5" s="75" t="s">
        <v>116</v>
      </c>
      <c r="K5" s="75" t="s">
        <v>4</v>
      </c>
      <c r="L5" s="75" t="s">
        <v>116</v>
      </c>
      <c r="M5" s="75" t="s">
        <v>116</v>
      </c>
      <c r="N5" s="75" t="s">
        <v>119</v>
      </c>
      <c r="O5" s="75" t="s">
        <v>119</v>
      </c>
      <c r="P5" s="75" t="s">
        <v>4</v>
      </c>
      <c r="Q5" s="74" t="s">
        <v>4</v>
      </c>
      <c r="R5" s="75" t="s">
        <v>4</v>
      </c>
      <c r="S5" s="76" t="s">
        <v>113</v>
      </c>
      <c r="T5" s="76" t="s">
        <v>113</v>
      </c>
      <c r="U5" s="74" t="s">
        <v>4</v>
      </c>
    </row>
    <row r="6" spans="1:24" s="73" customFormat="1" ht="15" customHeight="1">
      <c r="A6" s="264"/>
      <c r="B6" s="77" t="s">
        <v>232</v>
      </c>
      <c r="C6" s="77" t="s">
        <v>3</v>
      </c>
      <c r="D6" s="77" t="s">
        <v>108</v>
      </c>
      <c r="E6" s="78" t="s">
        <v>6</v>
      </c>
      <c r="F6" s="78" t="s">
        <v>34</v>
      </c>
      <c r="G6" s="78" t="s">
        <v>231</v>
      </c>
      <c r="H6" s="77" t="s">
        <v>8</v>
      </c>
      <c r="I6" s="77" t="s">
        <v>9</v>
      </c>
      <c r="J6" s="78" t="s">
        <v>35</v>
      </c>
      <c r="K6" s="78" t="s">
        <v>10</v>
      </c>
      <c r="L6" s="78" t="s">
        <v>109</v>
      </c>
      <c r="M6" s="78" t="s">
        <v>110</v>
      </c>
      <c r="N6" s="78" t="s">
        <v>111</v>
      </c>
      <c r="O6" s="78" t="s">
        <v>128</v>
      </c>
      <c r="P6" s="134" t="s">
        <v>236</v>
      </c>
      <c r="Q6" s="77" t="s">
        <v>233</v>
      </c>
      <c r="R6" s="187" t="s">
        <v>234</v>
      </c>
      <c r="S6" s="79" t="s">
        <v>162</v>
      </c>
      <c r="T6" s="79" t="s">
        <v>163</v>
      </c>
      <c r="U6" s="77" t="s">
        <v>239</v>
      </c>
      <c r="X6" s="73" t="s">
        <v>125</v>
      </c>
    </row>
    <row r="7" spans="1:24" ht="23.4" customHeight="1">
      <c r="A7" s="98">
        <v>1</v>
      </c>
      <c r="B7" s="86" t="s">
        <v>260</v>
      </c>
      <c r="C7" s="386">
        <v>45748</v>
      </c>
      <c r="D7" s="386">
        <v>45747</v>
      </c>
      <c r="E7" s="387">
        <v>12</v>
      </c>
      <c r="F7" s="86">
        <v>240</v>
      </c>
      <c r="G7" s="86">
        <v>21</v>
      </c>
      <c r="H7" s="86">
        <v>300000</v>
      </c>
      <c r="I7" s="86">
        <v>2500</v>
      </c>
      <c r="J7" s="86">
        <v>3000</v>
      </c>
      <c r="K7" s="86">
        <v>320000</v>
      </c>
      <c r="L7" s="86">
        <v>2700</v>
      </c>
      <c r="M7" s="86">
        <v>3200</v>
      </c>
      <c r="N7" s="86">
        <v>120</v>
      </c>
      <c r="O7" s="86">
        <v>240</v>
      </c>
      <c r="P7" s="80">
        <f>IF(B7="","",ABS((K7-H7)/G7+(L7-I7)*N7/G7+(M7-J7)*O7/G7))</f>
        <v>4380.9523809523816</v>
      </c>
      <c r="Q7" s="80">
        <f>IF(B7="","",2300)</f>
        <v>2300</v>
      </c>
      <c r="R7" s="80">
        <f>MIN(P7,Q7)*F7</f>
        <v>552000</v>
      </c>
      <c r="S7" s="88">
        <v>0.5</v>
      </c>
      <c r="T7" s="88">
        <v>0.5</v>
      </c>
      <c r="U7" s="80">
        <f>R7*T7</f>
        <v>276000</v>
      </c>
      <c r="X7" s="72" t="s">
        <v>126</v>
      </c>
    </row>
    <row r="8" spans="1:24" ht="23.4" customHeight="1">
      <c r="A8" s="98">
        <v>2</v>
      </c>
      <c r="B8" s="86" t="s">
        <v>261</v>
      </c>
      <c r="C8" s="386">
        <v>45748</v>
      </c>
      <c r="D8" s="386">
        <v>46022</v>
      </c>
      <c r="E8" s="387">
        <v>9</v>
      </c>
      <c r="F8" s="86">
        <v>180</v>
      </c>
      <c r="G8" s="86">
        <v>21</v>
      </c>
      <c r="H8" s="86">
        <v>350000</v>
      </c>
      <c r="I8" s="86">
        <v>3000</v>
      </c>
      <c r="J8" s="86">
        <v>3500</v>
      </c>
      <c r="K8" s="86">
        <v>320000</v>
      </c>
      <c r="L8" s="86">
        <v>3000</v>
      </c>
      <c r="M8" s="86">
        <v>3500</v>
      </c>
      <c r="N8" s="86">
        <v>90</v>
      </c>
      <c r="O8" s="86">
        <v>90</v>
      </c>
      <c r="P8" s="80">
        <f t="shared" ref="P8:P21" si="0">IF(B8="","",ABS((K8-H8)/G8+(L8-I8)*N8/G8+(M8-J8)*O8/G8))</f>
        <v>1428.5714285714287</v>
      </c>
      <c r="Q8" s="80">
        <f t="shared" ref="Q8:Q21" si="1">IF(B8="","",2300)</f>
        <v>2300</v>
      </c>
      <c r="R8" s="80">
        <f t="shared" ref="R8:R21" si="2">MIN(P8,Q8)*F8</f>
        <v>257142.85714285716</v>
      </c>
      <c r="S8" s="88">
        <v>1</v>
      </c>
      <c r="T8" s="88">
        <v>0</v>
      </c>
      <c r="U8" s="80">
        <f t="shared" ref="U8:U20" si="3">R8*T8</f>
        <v>0</v>
      </c>
    </row>
    <row r="9" spans="1:24" ht="23.4" customHeight="1">
      <c r="A9" s="98">
        <v>3</v>
      </c>
      <c r="B9" s="86"/>
      <c r="C9" s="86"/>
      <c r="D9" s="86"/>
      <c r="E9" s="86"/>
      <c r="F9" s="86"/>
      <c r="G9" s="86"/>
      <c r="H9" s="86"/>
      <c r="I9" s="86"/>
      <c r="J9" s="86"/>
      <c r="K9" s="86"/>
      <c r="L9" s="86"/>
      <c r="M9" s="86"/>
      <c r="N9" s="86"/>
      <c r="O9" s="86"/>
      <c r="P9" s="80" t="str">
        <f t="shared" si="0"/>
        <v/>
      </c>
      <c r="Q9" s="80" t="str">
        <f t="shared" si="1"/>
        <v/>
      </c>
      <c r="R9" s="80">
        <f t="shared" si="2"/>
        <v>0</v>
      </c>
      <c r="S9" s="88"/>
      <c r="T9" s="88"/>
      <c r="U9" s="80">
        <f t="shared" si="3"/>
        <v>0</v>
      </c>
    </row>
    <row r="10" spans="1:24" ht="23.4" customHeight="1">
      <c r="A10" s="98">
        <v>4</v>
      </c>
      <c r="B10" s="86"/>
      <c r="C10" s="86"/>
      <c r="D10" s="86"/>
      <c r="E10" s="86"/>
      <c r="F10" s="86"/>
      <c r="G10" s="86"/>
      <c r="H10" s="86"/>
      <c r="I10" s="86"/>
      <c r="J10" s="86"/>
      <c r="K10" s="86"/>
      <c r="L10" s="86"/>
      <c r="M10" s="86"/>
      <c r="N10" s="86"/>
      <c r="O10" s="86"/>
      <c r="P10" s="80" t="str">
        <f t="shared" si="0"/>
        <v/>
      </c>
      <c r="Q10" s="80" t="str">
        <f t="shared" si="1"/>
        <v/>
      </c>
      <c r="R10" s="80">
        <f t="shared" si="2"/>
        <v>0</v>
      </c>
      <c r="S10" s="88"/>
      <c r="T10" s="88"/>
      <c r="U10" s="80">
        <f t="shared" si="3"/>
        <v>0</v>
      </c>
    </row>
    <row r="11" spans="1:24" ht="23.4" customHeight="1">
      <c r="A11" s="98">
        <v>5</v>
      </c>
      <c r="B11" s="86"/>
      <c r="C11" s="86"/>
      <c r="D11" s="86"/>
      <c r="E11" s="86"/>
      <c r="F11" s="86"/>
      <c r="G11" s="86"/>
      <c r="H11" s="86"/>
      <c r="I11" s="86"/>
      <c r="J11" s="86"/>
      <c r="K11" s="86"/>
      <c r="L11" s="86"/>
      <c r="M11" s="86"/>
      <c r="N11" s="86"/>
      <c r="O11" s="86"/>
      <c r="P11" s="80" t="str">
        <f t="shared" si="0"/>
        <v/>
      </c>
      <c r="Q11" s="80" t="str">
        <f t="shared" si="1"/>
        <v/>
      </c>
      <c r="R11" s="80">
        <f t="shared" si="2"/>
        <v>0</v>
      </c>
      <c r="S11" s="88"/>
      <c r="T11" s="88"/>
      <c r="U11" s="80">
        <f t="shared" si="3"/>
        <v>0</v>
      </c>
    </row>
    <row r="12" spans="1:24" ht="23.4" customHeight="1">
      <c r="A12" s="98">
        <v>6</v>
      </c>
      <c r="B12" s="86"/>
      <c r="C12" s="86"/>
      <c r="D12" s="86"/>
      <c r="E12" s="86"/>
      <c r="F12" s="86"/>
      <c r="G12" s="86"/>
      <c r="H12" s="86"/>
      <c r="I12" s="86"/>
      <c r="J12" s="86"/>
      <c r="K12" s="86"/>
      <c r="L12" s="86"/>
      <c r="M12" s="86"/>
      <c r="N12" s="86"/>
      <c r="O12" s="86"/>
      <c r="P12" s="80" t="str">
        <f t="shared" si="0"/>
        <v/>
      </c>
      <c r="Q12" s="80" t="str">
        <f t="shared" si="1"/>
        <v/>
      </c>
      <c r="R12" s="80">
        <f t="shared" si="2"/>
        <v>0</v>
      </c>
      <c r="S12" s="88"/>
      <c r="T12" s="88"/>
      <c r="U12" s="80">
        <f t="shared" si="3"/>
        <v>0</v>
      </c>
    </row>
    <row r="13" spans="1:24" ht="23.4" customHeight="1">
      <c r="A13" s="98">
        <v>7</v>
      </c>
      <c r="B13" s="86"/>
      <c r="C13" s="86"/>
      <c r="D13" s="86"/>
      <c r="E13" s="86"/>
      <c r="F13" s="86"/>
      <c r="G13" s="86"/>
      <c r="H13" s="86"/>
      <c r="I13" s="86"/>
      <c r="J13" s="86"/>
      <c r="K13" s="86"/>
      <c r="L13" s="86"/>
      <c r="M13" s="86"/>
      <c r="N13" s="86"/>
      <c r="O13" s="86"/>
      <c r="P13" s="80" t="str">
        <f t="shared" si="0"/>
        <v/>
      </c>
      <c r="Q13" s="80" t="str">
        <f t="shared" si="1"/>
        <v/>
      </c>
      <c r="R13" s="80">
        <f t="shared" si="2"/>
        <v>0</v>
      </c>
      <c r="S13" s="88"/>
      <c r="T13" s="88"/>
      <c r="U13" s="80">
        <f t="shared" si="3"/>
        <v>0</v>
      </c>
    </row>
    <row r="14" spans="1:24" ht="23.4" customHeight="1">
      <c r="A14" s="98">
        <v>8</v>
      </c>
      <c r="B14" s="86"/>
      <c r="C14" s="86"/>
      <c r="D14" s="86"/>
      <c r="E14" s="86"/>
      <c r="F14" s="86"/>
      <c r="G14" s="86"/>
      <c r="H14" s="86"/>
      <c r="I14" s="86"/>
      <c r="J14" s="86"/>
      <c r="K14" s="86"/>
      <c r="L14" s="86"/>
      <c r="M14" s="86"/>
      <c r="N14" s="86"/>
      <c r="O14" s="86"/>
      <c r="P14" s="80" t="str">
        <f t="shared" si="0"/>
        <v/>
      </c>
      <c r="Q14" s="80" t="str">
        <f t="shared" si="1"/>
        <v/>
      </c>
      <c r="R14" s="80">
        <f t="shared" si="2"/>
        <v>0</v>
      </c>
      <c r="S14" s="88"/>
      <c r="T14" s="88"/>
      <c r="U14" s="80">
        <f t="shared" si="3"/>
        <v>0</v>
      </c>
    </row>
    <row r="15" spans="1:24" ht="23.4" customHeight="1">
      <c r="A15" s="98">
        <v>9</v>
      </c>
      <c r="B15" s="86"/>
      <c r="C15" s="86"/>
      <c r="D15" s="86"/>
      <c r="E15" s="86"/>
      <c r="F15" s="86"/>
      <c r="G15" s="86"/>
      <c r="H15" s="86"/>
      <c r="I15" s="86"/>
      <c r="J15" s="86"/>
      <c r="K15" s="86"/>
      <c r="L15" s="86"/>
      <c r="M15" s="86"/>
      <c r="N15" s="86"/>
      <c r="O15" s="86"/>
      <c r="P15" s="80" t="str">
        <f t="shared" si="0"/>
        <v/>
      </c>
      <c r="Q15" s="80" t="str">
        <f t="shared" si="1"/>
        <v/>
      </c>
      <c r="R15" s="80">
        <f t="shared" si="2"/>
        <v>0</v>
      </c>
      <c r="S15" s="88"/>
      <c r="T15" s="88"/>
      <c r="U15" s="80">
        <f t="shared" si="3"/>
        <v>0</v>
      </c>
    </row>
    <row r="16" spans="1:24" ht="23.4" customHeight="1">
      <c r="A16" s="98">
        <v>10</v>
      </c>
      <c r="B16" s="86"/>
      <c r="C16" s="86"/>
      <c r="D16" s="86"/>
      <c r="E16" s="86"/>
      <c r="F16" s="86"/>
      <c r="G16" s="86"/>
      <c r="H16" s="86"/>
      <c r="I16" s="86"/>
      <c r="J16" s="86"/>
      <c r="K16" s="86"/>
      <c r="L16" s="86"/>
      <c r="M16" s="86"/>
      <c r="N16" s="86"/>
      <c r="O16" s="86"/>
      <c r="P16" s="80" t="str">
        <f t="shared" si="0"/>
        <v/>
      </c>
      <c r="Q16" s="80" t="str">
        <f t="shared" si="1"/>
        <v/>
      </c>
      <c r="R16" s="80">
        <f t="shared" si="2"/>
        <v>0</v>
      </c>
      <c r="S16" s="88"/>
      <c r="T16" s="88"/>
      <c r="U16" s="80">
        <f t="shared" si="3"/>
        <v>0</v>
      </c>
    </row>
    <row r="17" spans="1:21" ht="23.4" customHeight="1">
      <c r="A17" s="98">
        <v>11</v>
      </c>
      <c r="B17" s="86"/>
      <c r="C17" s="86"/>
      <c r="D17" s="86"/>
      <c r="E17" s="86"/>
      <c r="F17" s="86"/>
      <c r="G17" s="86"/>
      <c r="H17" s="86"/>
      <c r="I17" s="86"/>
      <c r="J17" s="86"/>
      <c r="K17" s="86"/>
      <c r="L17" s="86"/>
      <c r="M17" s="86"/>
      <c r="N17" s="86"/>
      <c r="O17" s="86"/>
      <c r="P17" s="80" t="str">
        <f t="shared" si="0"/>
        <v/>
      </c>
      <c r="Q17" s="80" t="str">
        <f t="shared" si="1"/>
        <v/>
      </c>
      <c r="R17" s="80">
        <f t="shared" si="2"/>
        <v>0</v>
      </c>
      <c r="S17" s="88"/>
      <c r="T17" s="88"/>
      <c r="U17" s="80">
        <f t="shared" si="3"/>
        <v>0</v>
      </c>
    </row>
    <row r="18" spans="1:21" ht="23.4" customHeight="1">
      <c r="A18" s="98">
        <v>12</v>
      </c>
      <c r="B18" s="86"/>
      <c r="C18" s="86"/>
      <c r="D18" s="86"/>
      <c r="E18" s="86"/>
      <c r="F18" s="86"/>
      <c r="G18" s="86"/>
      <c r="H18" s="86"/>
      <c r="I18" s="86"/>
      <c r="J18" s="86"/>
      <c r="K18" s="86"/>
      <c r="L18" s="86"/>
      <c r="M18" s="86"/>
      <c r="N18" s="86"/>
      <c r="O18" s="86"/>
      <c r="P18" s="80" t="str">
        <f t="shared" si="0"/>
        <v/>
      </c>
      <c r="Q18" s="80" t="str">
        <f t="shared" si="1"/>
        <v/>
      </c>
      <c r="R18" s="80">
        <f t="shared" si="2"/>
        <v>0</v>
      </c>
      <c r="S18" s="88"/>
      <c r="T18" s="88"/>
      <c r="U18" s="80">
        <f t="shared" si="3"/>
        <v>0</v>
      </c>
    </row>
    <row r="19" spans="1:21" ht="23.4" customHeight="1">
      <c r="A19" s="98">
        <v>13</v>
      </c>
      <c r="B19" s="86"/>
      <c r="C19" s="86"/>
      <c r="D19" s="86"/>
      <c r="E19" s="86"/>
      <c r="F19" s="86"/>
      <c r="G19" s="86"/>
      <c r="H19" s="86"/>
      <c r="I19" s="86"/>
      <c r="J19" s="86"/>
      <c r="K19" s="86"/>
      <c r="L19" s="86"/>
      <c r="M19" s="86"/>
      <c r="N19" s="86"/>
      <c r="O19" s="86"/>
      <c r="P19" s="80" t="str">
        <f t="shared" si="0"/>
        <v/>
      </c>
      <c r="Q19" s="80" t="str">
        <f t="shared" si="1"/>
        <v/>
      </c>
      <c r="R19" s="80">
        <f t="shared" si="2"/>
        <v>0</v>
      </c>
      <c r="S19" s="88"/>
      <c r="T19" s="88"/>
      <c r="U19" s="80">
        <f t="shared" si="3"/>
        <v>0</v>
      </c>
    </row>
    <row r="20" spans="1:21" ht="23.4" customHeight="1">
      <c r="A20" s="98">
        <v>14</v>
      </c>
      <c r="B20" s="86"/>
      <c r="C20" s="86"/>
      <c r="D20" s="86"/>
      <c r="E20" s="86"/>
      <c r="F20" s="86"/>
      <c r="G20" s="86"/>
      <c r="H20" s="86"/>
      <c r="I20" s="86"/>
      <c r="J20" s="86"/>
      <c r="K20" s="86"/>
      <c r="L20" s="86"/>
      <c r="M20" s="86"/>
      <c r="N20" s="86"/>
      <c r="O20" s="86"/>
      <c r="P20" s="80" t="str">
        <f t="shared" si="0"/>
        <v/>
      </c>
      <c r="Q20" s="80" t="str">
        <f t="shared" si="1"/>
        <v/>
      </c>
      <c r="R20" s="80">
        <f t="shared" si="2"/>
        <v>0</v>
      </c>
      <c r="S20" s="88"/>
      <c r="T20" s="88"/>
      <c r="U20" s="80">
        <f t="shared" si="3"/>
        <v>0</v>
      </c>
    </row>
    <row r="21" spans="1:21" ht="23.4" customHeight="1" thickBot="1">
      <c r="A21" s="81">
        <v>15</v>
      </c>
      <c r="B21" s="87"/>
      <c r="C21" s="87"/>
      <c r="D21" s="87"/>
      <c r="E21" s="87"/>
      <c r="F21" s="87"/>
      <c r="G21" s="87"/>
      <c r="H21" s="87"/>
      <c r="I21" s="87"/>
      <c r="J21" s="87"/>
      <c r="K21" s="87"/>
      <c r="L21" s="87"/>
      <c r="M21" s="87"/>
      <c r="N21" s="87"/>
      <c r="O21" s="87"/>
      <c r="P21" s="80" t="str">
        <f t="shared" si="0"/>
        <v/>
      </c>
      <c r="Q21" s="135" t="str">
        <f t="shared" si="1"/>
        <v/>
      </c>
      <c r="R21" s="80">
        <f t="shared" si="2"/>
        <v>0</v>
      </c>
      <c r="S21" s="89"/>
      <c r="T21" s="89"/>
      <c r="U21" s="135">
        <f>R21*T21</f>
        <v>0</v>
      </c>
    </row>
    <row r="22" spans="1:21" ht="32.4" customHeight="1" thickTop="1">
      <c r="A22" s="77" t="s">
        <v>127</v>
      </c>
      <c r="B22" s="82">
        <f>COUNTA(B7:B21)</f>
        <v>2</v>
      </c>
      <c r="C22" s="82"/>
      <c r="D22" s="82"/>
      <c r="E22" s="82"/>
      <c r="F22" s="82">
        <f>SUM(F7:F21)</f>
        <v>420</v>
      </c>
      <c r="G22" s="82"/>
      <c r="H22" s="82"/>
      <c r="I22" s="82"/>
      <c r="J22" s="82"/>
      <c r="K22" s="82"/>
      <c r="L22" s="82"/>
      <c r="M22" s="82"/>
      <c r="N22" s="82"/>
      <c r="O22" s="82"/>
      <c r="P22" s="136">
        <f>SUM(P7:P21)</f>
        <v>5809.5238095238101</v>
      </c>
      <c r="Q22" s="188">
        <f>SUM(Q7:Q21)</f>
        <v>4600</v>
      </c>
      <c r="R22" s="136">
        <f>SUM(R7:R21)</f>
        <v>809142.85714285716</v>
      </c>
      <c r="S22" s="82"/>
      <c r="T22" s="82"/>
      <c r="U22" s="136">
        <f>SUM(U7:U21)</f>
        <v>276000</v>
      </c>
    </row>
    <row r="24" spans="1:21">
      <c r="A24" s="2" t="s">
        <v>87</v>
      </c>
      <c r="Q24" s="72"/>
      <c r="S24" s="84"/>
      <c r="T24" s="84"/>
    </row>
    <row r="25" spans="1:21">
      <c r="A25" s="2" t="s">
        <v>225</v>
      </c>
      <c r="Q25" s="72"/>
      <c r="S25" s="84"/>
      <c r="T25" s="84"/>
    </row>
    <row r="26" spans="1:21">
      <c r="A26" s="2" t="s">
        <v>226</v>
      </c>
    </row>
  </sheetData>
  <sheetProtection selectLockedCells="1" selectUnlockedCells="1"/>
  <mergeCells count="15">
    <mergeCell ref="T3:T4"/>
    <mergeCell ref="U3:U4"/>
    <mergeCell ref="Q2:U2"/>
    <mergeCell ref="N3:P3"/>
    <mergeCell ref="Q3:Q4"/>
    <mergeCell ref="R3:R4"/>
    <mergeCell ref="S3:S4"/>
    <mergeCell ref="A3:A6"/>
    <mergeCell ref="K3:M3"/>
    <mergeCell ref="B3:B4"/>
    <mergeCell ref="C3:C4"/>
    <mergeCell ref="D3:D4"/>
    <mergeCell ref="F3:F4"/>
    <mergeCell ref="E3:E4"/>
    <mergeCell ref="G3:J3"/>
  </mergeCells>
  <phoneticPr fontId="1"/>
  <pageMargins left="0.78740157480314965" right="0.78740157480314965" top="0.98425196850393704" bottom="0.98425196850393704" header="0.51181102362204722" footer="0.51181102362204722"/>
  <pageSetup paperSize="9" scale="46"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J42"/>
  <sheetViews>
    <sheetView showGridLines="0" view="pageBreakPreview" topLeftCell="A10" zoomScaleNormal="75" zoomScaleSheetLayoutView="100" workbookViewId="0">
      <selection activeCell="K37" sqref="K37"/>
    </sheetView>
  </sheetViews>
  <sheetFormatPr defaultRowHeight="14.4"/>
  <cols>
    <col min="1" max="1" width="2.109375" style="10" customWidth="1"/>
    <col min="2" max="2" width="7.5546875" style="10" customWidth="1"/>
    <col min="3" max="3" width="14.21875" style="10" customWidth="1"/>
    <col min="4" max="4" width="12.6640625" style="10" customWidth="1"/>
    <col min="5" max="5" width="11.44140625" style="10" customWidth="1"/>
    <col min="6" max="7" width="18.33203125" style="10" customWidth="1"/>
    <col min="8" max="8" width="2.88671875" style="10" customWidth="1"/>
    <col min="9" max="9" width="9" style="10"/>
    <col min="10" max="10" width="0" style="10" hidden="1" customWidth="1"/>
    <col min="11" max="258" width="9" style="10"/>
    <col min="259" max="259" width="2.109375" style="10" customWidth="1"/>
    <col min="260" max="260" width="16.6640625" style="10" customWidth="1"/>
    <col min="261" max="261" width="12.6640625" style="10" customWidth="1"/>
    <col min="262" max="262" width="26.44140625" style="10" customWidth="1"/>
    <col min="263" max="263" width="13.44140625" style="10" customWidth="1"/>
    <col min="264" max="264" width="2.88671875" style="10" customWidth="1"/>
    <col min="265" max="514" width="9" style="10"/>
    <col min="515" max="515" width="2.109375" style="10" customWidth="1"/>
    <col min="516" max="516" width="16.6640625" style="10" customWidth="1"/>
    <col min="517" max="517" width="12.6640625" style="10" customWidth="1"/>
    <col min="518" max="518" width="26.44140625" style="10" customWidth="1"/>
    <col min="519" max="519" width="13.44140625" style="10" customWidth="1"/>
    <col min="520" max="520" width="2.88671875" style="10" customWidth="1"/>
    <col min="521" max="770" width="9" style="10"/>
    <col min="771" max="771" width="2.109375" style="10" customWidth="1"/>
    <col min="772" max="772" width="16.6640625" style="10" customWidth="1"/>
    <col min="773" max="773" width="12.6640625" style="10" customWidth="1"/>
    <col min="774" max="774" width="26.44140625" style="10" customWidth="1"/>
    <col min="775" max="775" width="13.44140625" style="10" customWidth="1"/>
    <col min="776" max="776" width="2.88671875" style="10" customWidth="1"/>
    <col min="777" max="1026" width="9" style="10"/>
    <col min="1027" max="1027" width="2.109375" style="10" customWidth="1"/>
    <col min="1028" max="1028" width="16.6640625" style="10" customWidth="1"/>
    <col min="1029" max="1029" width="12.6640625" style="10" customWidth="1"/>
    <col min="1030" max="1030" width="26.44140625" style="10" customWidth="1"/>
    <col min="1031" max="1031" width="13.44140625" style="10" customWidth="1"/>
    <col min="1032" max="1032" width="2.88671875" style="10" customWidth="1"/>
    <col min="1033" max="1282" width="9" style="10"/>
    <col min="1283" max="1283" width="2.109375" style="10" customWidth="1"/>
    <col min="1284" max="1284" width="16.6640625" style="10" customWidth="1"/>
    <col min="1285" max="1285" width="12.6640625" style="10" customWidth="1"/>
    <col min="1286" max="1286" width="26.44140625" style="10" customWidth="1"/>
    <col min="1287" max="1287" width="13.44140625" style="10" customWidth="1"/>
    <col min="1288" max="1288" width="2.88671875" style="10" customWidth="1"/>
    <col min="1289" max="1538" width="9" style="10"/>
    <col min="1539" max="1539" width="2.109375" style="10" customWidth="1"/>
    <col min="1540" max="1540" width="16.6640625" style="10" customWidth="1"/>
    <col min="1541" max="1541" width="12.6640625" style="10" customWidth="1"/>
    <col min="1542" max="1542" width="26.44140625" style="10" customWidth="1"/>
    <col min="1543" max="1543" width="13.44140625" style="10" customWidth="1"/>
    <col min="1544" max="1544" width="2.88671875" style="10" customWidth="1"/>
    <col min="1545" max="1794" width="9" style="10"/>
    <col min="1795" max="1795" width="2.109375" style="10" customWidth="1"/>
    <col min="1796" max="1796" width="16.6640625" style="10" customWidth="1"/>
    <col min="1797" max="1797" width="12.6640625" style="10" customWidth="1"/>
    <col min="1798" max="1798" width="26.44140625" style="10" customWidth="1"/>
    <col min="1799" max="1799" width="13.44140625" style="10" customWidth="1"/>
    <col min="1800" max="1800" width="2.88671875" style="10" customWidth="1"/>
    <col min="1801" max="2050" width="9" style="10"/>
    <col min="2051" max="2051" width="2.109375" style="10" customWidth="1"/>
    <col min="2052" max="2052" width="16.6640625" style="10" customWidth="1"/>
    <col min="2053" max="2053" width="12.6640625" style="10" customWidth="1"/>
    <col min="2054" max="2054" width="26.44140625" style="10" customWidth="1"/>
    <col min="2055" max="2055" width="13.44140625" style="10" customWidth="1"/>
    <col min="2056" max="2056" width="2.88671875" style="10" customWidth="1"/>
    <col min="2057" max="2306" width="9" style="10"/>
    <col min="2307" max="2307" width="2.109375" style="10" customWidth="1"/>
    <col min="2308" max="2308" width="16.6640625" style="10" customWidth="1"/>
    <col min="2309" max="2309" width="12.6640625" style="10" customWidth="1"/>
    <col min="2310" max="2310" width="26.44140625" style="10" customWidth="1"/>
    <col min="2311" max="2311" width="13.44140625" style="10" customWidth="1"/>
    <col min="2312" max="2312" width="2.88671875" style="10" customWidth="1"/>
    <col min="2313" max="2562" width="9" style="10"/>
    <col min="2563" max="2563" width="2.109375" style="10" customWidth="1"/>
    <col min="2564" max="2564" width="16.6640625" style="10" customWidth="1"/>
    <col min="2565" max="2565" width="12.6640625" style="10" customWidth="1"/>
    <col min="2566" max="2566" width="26.44140625" style="10" customWidth="1"/>
    <col min="2567" max="2567" width="13.44140625" style="10" customWidth="1"/>
    <col min="2568" max="2568" width="2.88671875" style="10" customWidth="1"/>
    <col min="2569" max="2818" width="9" style="10"/>
    <col min="2819" max="2819" width="2.109375" style="10" customWidth="1"/>
    <col min="2820" max="2820" width="16.6640625" style="10" customWidth="1"/>
    <col min="2821" max="2821" width="12.6640625" style="10" customWidth="1"/>
    <col min="2822" max="2822" width="26.44140625" style="10" customWidth="1"/>
    <col min="2823" max="2823" width="13.44140625" style="10" customWidth="1"/>
    <col min="2824" max="2824" width="2.88671875" style="10" customWidth="1"/>
    <col min="2825" max="3074" width="9" style="10"/>
    <col min="3075" max="3075" width="2.109375" style="10" customWidth="1"/>
    <col min="3076" max="3076" width="16.6640625" style="10" customWidth="1"/>
    <col min="3077" max="3077" width="12.6640625" style="10" customWidth="1"/>
    <col min="3078" max="3078" width="26.44140625" style="10" customWidth="1"/>
    <col min="3079" max="3079" width="13.44140625" style="10" customWidth="1"/>
    <col min="3080" max="3080" width="2.88671875" style="10" customWidth="1"/>
    <col min="3081" max="3330" width="9" style="10"/>
    <col min="3331" max="3331" width="2.109375" style="10" customWidth="1"/>
    <col min="3332" max="3332" width="16.6640625" style="10" customWidth="1"/>
    <col min="3333" max="3333" width="12.6640625" style="10" customWidth="1"/>
    <col min="3334" max="3334" width="26.44140625" style="10" customWidth="1"/>
    <col min="3335" max="3335" width="13.44140625" style="10" customWidth="1"/>
    <col min="3336" max="3336" width="2.88671875" style="10" customWidth="1"/>
    <col min="3337" max="3586" width="9" style="10"/>
    <col min="3587" max="3587" width="2.109375" style="10" customWidth="1"/>
    <col min="3588" max="3588" width="16.6640625" style="10" customWidth="1"/>
    <col min="3589" max="3589" width="12.6640625" style="10" customWidth="1"/>
    <col min="3590" max="3590" width="26.44140625" style="10" customWidth="1"/>
    <col min="3591" max="3591" width="13.44140625" style="10" customWidth="1"/>
    <col min="3592" max="3592" width="2.88671875" style="10" customWidth="1"/>
    <col min="3593" max="3842" width="9" style="10"/>
    <col min="3843" max="3843" width="2.109375" style="10" customWidth="1"/>
    <col min="3844" max="3844" width="16.6640625" style="10" customWidth="1"/>
    <col min="3845" max="3845" width="12.6640625" style="10" customWidth="1"/>
    <col min="3846" max="3846" width="26.44140625" style="10" customWidth="1"/>
    <col min="3847" max="3847" width="13.44140625" style="10" customWidth="1"/>
    <col min="3848" max="3848" width="2.88671875" style="10" customWidth="1"/>
    <col min="3849" max="4098" width="9" style="10"/>
    <col min="4099" max="4099" width="2.109375" style="10" customWidth="1"/>
    <col min="4100" max="4100" width="16.6640625" style="10" customWidth="1"/>
    <col min="4101" max="4101" width="12.6640625" style="10" customWidth="1"/>
    <col min="4102" max="4102" width="26.44140625" style="10" customWidth="1"/>
    <col min="4103" max="4103" width="13.44140625" style="10" customWidth="1"/>
    <col min="4104" max="4104" width="2.88671875" style="10" customWidth="1"/>
    <col min="4105" max="4354" width="9" style="10"/>
    <col min="4355" max="4355" width="2.109375" style="10" customWidth="1"/>
    <col min="4356" max="4356" width="16.6640625" style="10" customWidth="1"/>
    <col min="4357" max="4357" width="12.6640625" style="10" customWidth="1"/>
    <col min="4358" max="4358" width="26.44140625" style="10" customWidth="1"/>
    <col min="4359" max="4359" width="13.44140625" style="10" customWidth="1"/>
    <col min="4360" max="4360" width="2.88671875" style="10" customWidth="1"/>
    <col min="4361" max="4610" width="9" style="10"/>
    <col min="4611" max="4611" width="2.109375" style="10" customWidth="1"/>
    <col min="4612" max="4612" width="16.6640625" style="10" customWidth="1"/>
    <col min="4613" max="4613" width="12.6640625" style="10" customWidth="1"/>
    <col min="4614" max="4614" width="26.44140625" style="10" customWidth="1"/>
    <col min="4615" max="4615" width="13.44140625" style="10" customWidth="1"/>
    <col min="4616" max="4616" width="2.88671875" style="10" customWidth="1"/>
    <col min="4617" max="4866" width="9" style="10"/>
    <col min="4867" max="4867" width="2.109375" style="10" customWidth="1"/>
    <col min="4868" max="4868" width="16.6640625" style="10" customWidth="1"/>
    <col min="4869" max="4869" width="12.6640625" style="10" customWidth="1"/>
    <col min="4870" max="4870" width="26.44140625" style="10" customWidth="1"/>
    <col min="4871" max="4871" width="13.44140625" style="10" customWidth="1"/>
    <col min="4872" max="4872" width="2.88671875" style="10" customWidth="1"/>
    <col min="4873" max="5122" width="9" style="10"/>
    <col min="5123" max="5123" width="2.109375" style="10" customWidth="1"/>
    <col min="5124" max="5124" width="16.6640625" style="10" customWidth="1"/>
    <col min="5125" max="5125" width="12.6640625" style="10" customWidth="1"/>
    <col min="5126" max="5126" width="26.44140625" style="10" customWidth="1"/>
    <col min="5127" max="5127" width="13.44140625" style="10" customWidth="1"/>
    <col min="5128" max="5128" width="2.88671875" style="10" customWidth="1"/>
    <col min="5129" max="5378" width="9" style="10"/>
    <col min="5379" max="5379" width="2.109375" style="10" customWidth="1"/>
    <col min="5380" max="5380" width="16.6640625" style="10" customWidth="1"/>
    <col min="5381" max="5381" width="12.6640625" style="10" customWidth="1"/>
    <col min="5382" max="5382" width="26.44140625" style="10" customWidth="1"/>
    <col min="5383" max="5383" width="13.44140625" style="10" customWidth="1"/>
    <col min="5384" max="5384" width="2.88671875" style="10" customWidth="1"/>
    <col min="5385" max="5634" width="9" style="10"/>
    <col min="5635" max="5635" width="2.109375" style="10" customWidth="1"/>
    <col min="5636" max="5636" width="16.6640625" style="10" customWidth="1"/>
    <col min="5637" max="5637" width="12.6640625" style="10" customWidth="1"/>
    <col min="5638" max="5638" width="26.44140625" style="10" customWidth="1"/>
    <col min="5639" max="5639" width="13.44140625" style="10" customWidth="1"/>
    <col min="5640" max="5640" width="2.88671875" style="10" customWidth="1"/>
    <col min="5641" max="5890" width="9" style="10"/>
    <col min="5891" max="5891" width="2.109375" style="10" customWidth="1"/>
    <col min="5892" max="5892" width="16.6640625" style="10" customWidth="1"/>
    <col min="5893" max="5893" width="12.6640625" style="10" customWidth="1"/>
    <col min="5894" max="5894" width="26.44140625" style="10" customWidth="1"/>
    <col min="5895" max="5895" width="13.44140625" style="10" customWidth="1"/>
    <col min="5896" max="5896" width="2.88671875" style="10" customWidth="1"/>
    <col min="5897" max="6146" width="9" style="10"/>
    <col min="6147" max="6147" width="2.109375" style="10" customWidth="1"/>
    <col min="6148" max="6148" width="16.6640625" style="10" customWidth="1"/>
    <col min="6149" max="6149" width="12.6640625" style="10" customWidth="1"/>
    <col min="6150" max="6150" width="26.44140625" style="10" customWidth="1"/>
    <col min="6151" max="6151" width="13.44140625" style="10" customWidth="1"/>
    <col min="6152" max="6152" width="2.88671875" style="10" customWidth="1"/>
    <col min="6153" max="6402" width="9" style="10"/>
    <col min="6403" max="6403" width="2.109375" style="10" customWidth="1"/>
    <col min="6404" max="6404" width="16.6640625" style="10" customWidth="1"/>
    <col min="6405" max="6405" width="12.6640625" style="10" customWidth="1"/>
    <col min="6406" max="6406" width="26.44140625" style="10" customWidth="1"/>
    <col min="6407" max="6407" width="13.44140625" style="10" customWidth="1"/>
    <col min="6408" max="6408" width="2.88671875" style="10" customWidth="1"/>
    <col min="6409" max="6658" width="9" style="10"/>
    <col min="6659" max="6659" width="2.109375" style="10" customWidth="1"/>
    <col min="6660" max="6660" width="16.6640625" style="10" customWidth="1"/>
    <col min="6661" max="6661" width="12.6640625" style="10" customWidth="1"/>
    <col min="6662" max="6662" width="26.44140625" style="10" customWidth="1"/>
    <col min="6663" max="6663" width="13.44140625" style="10" customWidth="1"/>
    <col min="6664" max="6664" width="2.88671875" style="10" customWidth="1"/>
    <col min="6665" max="6914" width="9" style="10"/>
    <col min="6915" max="6915" width="2.109375" style="10" customWidth="1"/>
    <col min="6916" max="6916" width="16.6640625" style="10" customWidth="1"/>
    <col min="6917" max="6917" width="12.6640625" style="10" customWidth="1"/>
    <col min="6918" max="6918" width="26.44140625" style="10" customWidth="1"/>
    <col min="6919" max="6919" width="13.44140625" style="10" customWidth="1"/>
    <col min="6920" max="6920" width="2.88671875" style="10" customWidth="1"/>
    <col min="6921" max="7170" width="9" style="10"/>
    <col min="7171" max="7171" width="2.109375" style="10" customWidth="1"/>
    <col min="7172" max="7172" width="16.6640625" style="10" customWidth="1"/>
    <col min="7173" max="7173" width="12.6640625" style="10" customWidth="1"/>
    <col min="7174" max="7174" width="26.44140625" style="10" customWidth="1"/>
    <col min="7175" max="7175" width="13.44140625" style="10" customWidth="1"/>
    <col min="7176" max="7176" width="2.88671875" style="10" customWidth="1"/>
    <col min="7177" max="7426" width="9" style="10"/>
    <col min="7427" max="7427" width="2.109375" style="10" customWidth="1"/>
    <col min="7428" max="7428" width="16.6640625" style="10" customWidth="1"/>
    <col min="7429" max="7429" width="12.6640625" style="10" customWidth="1"/>
    <col min="7430" max="7430" width="26.44140625" style="10" customWidth="1"/>
    <col min="7431" max="7431" width="13.44140625" style="10" customWidth="1"/>
    <col min="7432" max="7432" width="2.88671875" style="10" customWidth="1"/>
    <col min="7433" max="7682" width="9" style="10"/>
    <col min="7683" max="7683" width="2.109375" style="10" customWidth="1"/>
    <col min="7684" max="7684" width="16.6640625" style="10" customWidth="1"/>
    <col min="7685" max="7685" width="12.6640625" style="10" customWidth="1"/>
    <col min="7686" max="7686" width="26.44140625" style="10" customWidth="1"/>
    <col min="7687" max="7687" width="13.44140625" style="10" customWidth="1"/>
    <col min="7688" max="7688" width="2.88671875" style="10" customWidth="1"/>
    <col min="7689" max="7938" width="9" style="10"/>
    <col min="7939" max="7939" width="2.109375" style="10" customWidth="1"/>
    <col min="7940" max="7940" width="16.6640625" style="10" customWidth="1"/>
    <col min="7941" max="7941" width="12.6640625" style="10" customWidth="1"/>
    <col min="7942" max="7942" width="26.44140625" style="10" customWidth="1"/>
    <col min="7943" max="7943" width="13.44140625" style="10" customWidth="1"/>
    <col min="7944" max="7944" width="2.88671875" style="10" customWidth="1"/>
    <col min="7945" max="8194" width="9" style="10"/>
    <col min="8195" max="8195" width="2.109375" style="10" customWidth="1"/>
    <col min="8196" max="8196" width="16.6640625" style="10" customWidth="1"/>
    <col min="8197" max="8197" width="12.6640625" style="10" customWidth="1"/>
    <col min="8198" max="8198" width="26.44140625" style="10" customWidth="1"/>
    <col min="8199" max="8199" width="13.44140625" style="10" customWidth="1"/>
    <col min="8200" max="8200" width="2.88671875" style="10" customWidth="1"/>
    <col min="8201" max="8450" width="9" style="10"/>
    <col min="8451" max="8451" width="2.109375" style="10" customWidth="1"/>
    <col min="8452" max="8452" width="16.6640625" style="10" customWidth="1"/>
    <col min="8453" max="8453" width="12.6640625" style="10" customWidth="1"/>
    <col min="8454" max="8454" width="26.44140625" style="10" customWidth="1"/>
    <col min="8455" max="8455" width="13.44140625" style="10" customWidth="1"/>
    <col min="8456" max="8456" width="2.88671875" style="10" customWidth="1"/>
    <col min="8457" max="8706" width="9" style="10"/>
    <col min="8707" max="8707" width="2.109375" style="10" customWidth="1"/>
    <col min="8708" max="8708" width="16.6640625" style="10" customWidth="1"/>
    <col min="8709" max="8709" width="12.6640625" style="10" customWidth="1"/>
    <col min="8710" max="8710" width="26.44140625" style="10" customWidth="1"/>
    <col min="8711" max="8711" width="13.44140625" style="10" customWidth="1"/>
    <col min="8712" max="8712" width="2.88671875" style="10" customWidth="1"/>
    <col min="8713" max="8962" width="9" style="10"/>
    <col min="8963" max="8963" width="2.109375" style="10" customWidth="1"/>
    <col min="8964" max="8964" width="16.6640625" style="10" customWidth="1"/>
    <col min="8965" max="8965" width="12.6640625" style="10" customWidth="1"/>
    <col min="8966" max="8966" width="26.44140625" style="10" customWidth="1"/>
    <col min="8967" max="8967" width="13.44140625" style="10" customWidth="1"/>
    <col min="8968" max="8968" width="2.88671875" style="10" customWidth="1"/>
    <col min="8969" max="9218" width="9" style="10"/>
    <col min="9219" max="9219" width="2.109375" style="10" customWidth="1"/>
    <col min="9220" max="9220" width="16.6640625" style="10" customWidth="1"/>
    <col min="9221" max="9221" width="12.6640625" style="10" customWidth="1"/>
    <col min="9222" max="9222" width="26.44140625" style="10" customWidth="1"/>
    <col min="9223" max="9223" width="13.44140625" style="10" customWidth="1"/>
    <col min="9224" max="9224" width="2.88671875" style="10" customWidth="1"/>
    <col min="9225" max="9474" width="9" style="10"/>
    <col min="9475" max="9475" width="2.109375" style="10" customWidth="1"/>
    <col min="9476" max="9476" width="16.6640625" style="10" customWidth="1"/>
    <col min="9477" max="9477" width="12.6640625" style="10" customWidth="1"/>
    <col min="9478" max="9478" width="26.44140625" style="10" customWidth="1"/>
    <col min="9479" max="9479" width="13.44140625" style="10" customWidth="1"/>
    <col min="9480" max="9480" width="2.88671875" style="10" customWidth="1"/>
    <col min="9481" max="9730" width="9" style="10"/>
    <col min="9731" max="9731" width="2.109375" style="10" customWidth="1"/>
    <col min="9732" max="9732" width="16.6640625" style="10" customWidth="1"/>
    <col min="9733" max="9733" width="12.6640625" style="10" customWidth="1"/>
    <col min="9734" max="9734" width="26.44140625" style="10" customWidth="1"/>
    <col min="9735" max="9735" width="13.44140625" style="10" customWidth="1"/>
    <col min="9736" max="9736" width="2.88671875" style="10" customWidth="1"/>
    <col min="9737" max="9986" width="9" style="10"/>
    <col min="9987" max="9987" width="2.109375" style="10" customWidth="1"/>
    <col min="9988" max="9988" width="16.6640625" style="10" customWidth="1"/>
    <col min="9989" max="9989" width="12.6640625" style="10" customWidth="1"/>
    <col min="9990" max="9990" width="26.44140625" style="10" customWidth="1"/>
    <col min="9991" max="9991" width="13.44140625" style="10" customWidth="1"/>
    <col min="9992" max="9992" width="2.88671875" style="10" customWidth="1"/>
    <col min="9993" max="10242" width="9" style="10"/>
    <col min="10243" max="10243" width="2.109375" style="10" customWidth="1"/>
    <col min="10244" max="10244" width="16.6640625" style="10" customWidth="1"/>
    <col min="10245" max="10245" width="12.6640625" style="10" customWidth="1"/>
    <col min="10246" max="10246" width="26.44140625" style="10" customWidth="1"/>
    <col min="10247" max="10247" width="13.44140625" style="10" customWidth="1"/>
    <col min="10248" max="10248" width="2.88671875" style="10" customWidth="1"/>
    <col min="10249" max="10498" width="9" style="10"/>
    <col min="10499" max="10499" width="2.109375" style="10" customWidth="1"/>
    <col min="10500" max="10500" width="16.6640625" style="10" customWidth="1"/>
    <col min="10501" max="10501" width="12.6640625" style="10" customWidth="1"/>
    <col min="10502" max="10502" width="26.44140625" style="10" customWidth="1"/>
    <col min="10503" max="10503" width="13.44140625" style="10" customWidth="1"/>
    <col min="10504" max="10504" width="2.88671875" style="10" customWidth="1"/>
    <col min="10505" max="10754" width="9" style="10"/>
    <col min="10755" max="10755" width="2.109375" style="10" customWidth="1"/>
    <col min="10756" max="10756" width="16.6640625" style="10" customWidth="1"/>
    <col min="10757" max="10757" width="12.6640625" style="10" customWidth="1"/>
    <col min="10758" max="10758" width="26.44140625" style="10" customWidth="1"/>
    <col min="10759" max="10759" width="13.44140625" style="10" customWidth="1"/>
    <col min="10760" max="10760" width="2.88671875" style="10" customWidth="1"/>
    <col min="10761" max="11010" width="9" style="10"/>
    <col min="11011" max="11011" width="2.109375" style="10" customWidth="1"/>
    <col min="11012" max="11012" width="16.6640625" style="10" customWidth="1"/>
    <col min="11013" max="11013" width="12.6640625" style="10" customWidth="1"/>
    <col min="11014" max="11014" width="26.44140625" style="10" customWidth="1"/>
    <col min="11015" max="11015" width="13.44140625" style="10" customWidth="1"/>
    <col min="11016" max="11016" width="2.88671875" style="10" customWidth="1"/>
    <col min="11017" max="11266" width="9" style="10"/>
    <col min="11267" max="11267" width="2.109375" style="10" customWidth="1"/>
    <col min="11268" max="11268" width="16.6640625" style="10" customWidth="1"/>
    <col min="11269" max="11269" width="12.6640625" style="10" customWidth="1"/>
    <col min="11270" max="11270" width="26.44140625" style="10" customWidth="1"/>
    <col min="11271" max="11271" width="13.44140625" style="10" customWidth="1"/>
    <col min="11272" max="11272" width="2.88671875" style="10" customWidth="1"/>
    <col min="11273" max="11522" width="9" style="10"/>
    <col min="11523" max="11523" width="2.109375" style="10" customWidth="1"/>
    <col min="11524" max="11524" width="16.6640625" style="10" customWidth="1"/>
    <col min="11525" max="11525" width="12.6640625" style="10" customWidth="1"/>
    <col min="11526" max="11526" width="26.44140625" style="10" customWidth="1"/>
    <col min="11527" max="11527" width="13.44140625" style="10" customWidth="1"/>
    <col min="11528" max="11528" width="2.88671875" style="10" customWidth="1"/>
    <col min="11529" max="11778" width="9" style="10"/>
    <col min="11779" max="11779" width="2.109375" style="10" customWidth="1"/>
    <col min="11780" max="11780" width="16.6640625" style="10" customWidth="1"/>
    <col min="11781" max="11781" width="12.6640625" style="10" customWidth="1"/>
    <col min="11782" max="11782" width="26.44140625" style="10" customWidth="1"/>
    <col min="11783" max="11783" width="13.44140625" style="10" customWidth="1"/>
    <col min="11784" max="11784" width="2.88671875" style="10" customWidth="1"/>
    <col min="11785" max="12034" width="9" style="10"/>
    <col min="12035" max="12035" width="2.109375" style="10" customWidth="1"/>
    <col min="12036" max="12036" width="16.6640625" style="10" customWidth="1"/>
    <col min="12037" max="12037" width="12.6640625" style="10" customWidth="1"/>
    <col min="12038" max="12038" width="26.44140625" style="10" customWidth="1"/>
    <col min="12039" max="12039" width="13.44140625" style="10" customWidth="1"/>
    <col min="12040" max="12040" width="2.88671875" style="10" customWidth="1"/>
    <col min="12041" max="12290" width="9" style="10"/>
    <col min="12291" max="12291" width="2.109375" style="10" customWidth="1"/>
    <col min="12292" max="12292" width="16.6640625" style="10" customWidth="1"/>
    <col min="12293" max="12293" width="12.6640625" style="10" customWidth="1"/>
    <col min="12294" max="12294" width="26.44140625" style="10" customWidth="1"/>
    <col min="12295" max="12295" width="13.44140625" style="10" customWidth="1"/>
    <col min="12296" max="12296" width="2.88671875" style="10" customWidth="1"/>
    <col min="12297" max="12546" width="9" style="10"/>
    <col min="12547" max="12547" width="2.109375" style="10" customWidth="1"/>
    <col min="12548" max="12548" width="16.6640625" style="10" customWidth="1"/>
    <col min="12549" max="12549" width="12.6640625" style="10" customWidth="1"/>
    <col min="12550" max="12550" width="26.44140625" style="10" customWidth="1"/>
    <col min="12551" max="12551" width="13.44140625" style="10" customWidth="1"/>
    <col min="12552" max="12552" width="2.88671875" style="10" customWidth="1"/>
    <col min="12553" max="12802" width="9" style="10"/>
    <col min="12803" max="12803" width="2.109375" style="10" customWidth="1"/>
    <col min="12804" max="12804" width="16.6640625" style="10" customWidth="1"/>
    <col min="12805" max="12805" width="12.6640625" style="10" customWidth="1"/>
    <col min="12806" max="12806" width="26.44140625" style="10" customWidth="1"/>
    <col min="12807" max="12807" width="13.44140625" style="10" customWidth="1"/>
    <col min="12808" max="12808" width="2.88671875" style="10" customWidth="1"/>
    <col min="12809" max="13058" width="9" style="10"/>
    <col min="13059" max="13059" width="2.109375" style="10" customWidth="1"/>
    <col min="13060" max="13060" width="16.6640625" style="10" customWidth="1"/>
    <col min="13061" max="13061" width="12.6640625" style="10" customWidth="1"/>
    <col min="13062" max="13062" width="26.44140625" style="10" customWidth="1"/>
    <col min="13063" max="13063" width="13.44140625" style="10" customWidth="1"/>
    <col min="13064" max="13064" width="2.88671875" style="10" customWidth="1"/>
    <col min="13065" max="13314" width="9" style="10"/>
    <col min="13315" max="13315" width="2.109375" style="10" customWidth="1"/>
    <col min="13316" max="13316" width="16.6640625" style="10" customWidth="1"/>
    <col min="13317" max="13317" width="12.6640625" style="10" customWidth="1"/>
    <col min="13318" max="13318" width="26.44140625" style="10" customWidth="1"/>
    <col min="13319" max="13319" width="13.44140625" style="10" customWidth="1"/>
    <col min="13320" max="13320" width="2.88671875" style="10" customWidth="1"/>
    <col min="13321" max="13570" width="9" style="10"/>
    <col min="13571" max="13571" width="2.109375" style="10" customWidth="1"/>
    <col min="13572" max="13572" width="16.6640625" style="10" customWidth="1"/>
    <col min="13573" max="13573" width="12.6640625" style="10" customWidth="1"/>
    <col min="13574" max="13574" width="26.44140625" style="10" customWidth="1"/>
    <col min="13575" max="13575" width="13.44140625" style="10" customWidth="1"/>
    <col min="13576" max="13576" width="2.88671875" style="10" customWidth="1"/>
    <col min="13577" max="13826" width="9" style="10"/>
    <col min="13827" max="13827" width="2.109375" style="10" customWidth="1"/>
    <col min="13828" max="13828" width="16.6640625" style="10" customWidth="1"/>
    <col min="13829" max="13829" width="12.6640625" style="10" customWidth="1"/>
    <col min="13830" max="13830" width="26.44140625" style="10" customWidth="1"/>
    <col min="13831" max="13831" width="13.44140625" style="10" customWidth="1"/>
    <col min="13832" max="13832" width="2.88671875" style="10" customWidth="1"/>
    <col min="13833" max="14082" width="9" style="10"/>
    <col min="14083" max="14083" width="2.109375" style="10" customWidth="1"/>
    <col min="14084" max="14084" width="16.6640625" style="10" customWidth="1"/>
    <col min="14085" max="14085" width="12.6640625" style="10" customWidth="1"/>
    <col min="14086" max="14086" width="26.44140625" style="10" customWidth="1"/>
    <col min="14087" max="14087" width="13.44140625" style="10" customWidth="1"/>
    <col min="14088" max="14088" width="2.88671875" style="10" customWidth="1"/>
    <col min="14089" max="14338" width="9" style="10"/>
    <col min="14339" max="14339" width="2.109375" style="10" customWidth="1"/>
    <col min="14340" max="14340" width="16.6640625" style="10" customWidth="1"/>
    <col min="14341" max="14341" width="12.6640625" style="10" customWidth="1"/>
    <col min="14342" max="14342" width="26.44140625" style="10" customWidth="1"/>
    <col min="14343" max="14343" width="13.44140625" style="10" customWidth="1"/>
    <col min="14344" max="14344" width="2.88671875" style="10" customWidth="1"/>
    <col min="14345" max="14594" width="9" style="10"/>
    <col min="14595" max="14595" width="2.109375" style="10" customWidth="1"/>
    <col min="14596" max="14596" width="16.6640625" style="10" customWidth="1"/>
    <col min="14597" max="14597" width="12.6640625" style="10" customWidth="1"/>
    <col min="14598" max="14598" width="26.44140625" style="10" customWidth="1"/>
    <col min="14599" max="14599" width="13.44140625" style="10" customWidth="1"/>
    <col min="14600" max="14600" width="2.88671875" style="10" customWidth="1"/>
    <col min="14601" max="14850" width="9" style="10"/>
    <col min="14851" max="14851" width="2.109375" style="10" customWidth="1"/>
    <col min="14852" max="14852" width="16.6640625" style="10" customWidth="1"/>
    <col min="14853" max="14853" width="12.6640625" style="10" customWidth="1"/>
    <col min="14854" max="14854" width="26.44140625" style="10" customWidth="1"/>
    <col min="14855" max="14855" width="13.44140625" style="10" customWidth="1"/>
    <col min="14856" max="14856" width="2.88671875" style="10" customWidth="1"/>
    <col min="14857" max="15106" width="9" style="10"/>
    <col min="15107" max="15107" width="2.109375" style="10" customWidth="1"/>
    <col min="15108" max="15108" width="16.6640625" style="10" customWidth="1"/>
    <col min="15109" max="15109" width="12.6640625" style="10" customWidth="1"/>
    <col min="15110" max="15110" width="26.44140625" style="10" customWidth="1"/>
    <col min="15111" max="15111" width="13.44140625" style="10" customWidth="1"/>
    <col min="15112" max="15112" width="2.88671875" style="10" customWidth="1"/>
    <col min="15113" max="15362" width="9" style="10"/>
    <col min="15363" max="15363" width="2.109375" style="10" customWidth="1"/>
    <col min="15364" max="15364" width="16.6640625" style="10" customWidth="1"/>
    <col min="15365" max="15365" width="12.6640625" style="10" customWidth="1"/>
    <col min="15366" max="15366" width="26.44140625" style="10" customWidth="1"/>
    <col min="15367" max="15367" width="13.44140625" style="10" customWidth="1"/>
    <col min="15368" max="15368" width="2.88671875" style="10" customWidth="1"/>
    <col min="15369" max="15618" width="9" style="10"/>
    <col min="15619" max="15619" width="2.109375" style="10" customWidth="1"/>
    <col min="15620" max="15620" width="16.6640625" style="10" customWidth="1"/>
    <col min="15621" max="15621" width="12.6640625" style="10" customWidth="1"/>
    <col min="15622" max="15622" width="26.44140625" style="10" customWidth="1"/>
    <col min="15623" max="15623" width="13.44140625" style="10" customWidth="1"/>
    <col min="15624" max="15624" width="2.88671875" style="10" customWidth="1"/>
    <col min="15625" max="15874" width="9" style="10"/>
    <col min="15875" max="15875" width="2.109375" style="10" customWidth="1"/>
    <col min="15876" max="15876" width="16.6640625" style="10" customWidth="1"/>
    <col min="15877" max="15877" width="12.6640625" style="10" customWidth="1"/>
    <col min="15878" max="15878" width="26.44140625" style="10" customWidth="1"/>
    <col min="15879" max="15879" width="13.44140625" style="10" customWidth="1"/>
    <col min="15880" max="15880" width="2.88671875" style="10" customWidth="1"/>
    <col min="15881" max="16130" width="9" style="10"/>
    <col min="16131" max="16131" width="2.109375" style="10" customWidth="1"/>
    <col min="16132" max="16132" width="16.6640625" style="10" customWidth="1"/>
    <col min="16133" max="16133" width="12.6640625" style="10" customWidth="1"/>
    <col min="16134" max="16134" width="26.44140625" style="10" customWidth="1"/>
    <col min="16135" max="16135" width="13.44140625" style="10" customWidth="1"/>
    <col min="16136" max="16136" width="2.88671875" style="10" customWidth="1"/>
    <col min="16137" max="16384" width="9" style="10"/>
  </cols>
  <sheetData>
    <row r="1" spans="1:10">
      <c r="A1" s="69" t="s">
        <v>138</v>
      </c>
    </row>
    <row r="2" spans="1:10">
      <c r="B2" s="8"/>
      <c r="C2" s="8"/>
      <c r="G2" s="11"/>
    </row>
    <row r="3" spans="1:10" ht="16.2">
      <c r="A3" s="301" t="s">
        <v>157</v>
      </c>
      <c r="B3" s="301"/>
      <c r="C3" s="301"/>
      <c r="D3" s="301"/>
      <c r="E3" s="301"/>
      <c r="F3" s="301"/>
      <c r="G3" s="301"/>
      <c r="H3" s="301"/>
    </row>
    <row r="5" spans="1:10" s="25" customFormat="1" ht="13.2">
      <c r="D5" s="9" t="s">
        <v>63</v>
      </c>
      <c r="E5" s="302" t="str">
        <f>'別紙２‐３　派遣経費算定額'!Q2</f>
        <v>ＡＢＣ病院</v>
      </c>
      <c r="F5" s="302"/>
      <c r="G5" s="302"/>
    </row>
    <row r="6" spans="1:10" s="25" customFormat="1" ht="13.2"/>
    <row r="7" spans="1:10" s="25" customFormat="1" ht="23.25" customHeight="1">
      <c r="A7" s="25" t="s">
        <v>146</v>
      </c>
      <c r="E7" s="26"/>
      <c r="F7" s="26"/>
    </row>
    <row r="8" spans="1:10" s="25" customFormat="1" ht="19.5" customHeight="1">
      <c r="B8" s="90"/>
      <c r="C8" s="298" t="s">
        <v>139</v>
      </c>
      <c r="D8" s="298"/>
      <c r="E8" s="298"/>
      <c r="F8" s="298"/>
      <c r="G8" s="303"/>
      <c r="J8" s="25" t="s">
        <v>152</v>
      </c>
    </row>
    <row r="9" spans="1:10" s="25" customFormat="1" ht="19.5" customHeight="1">
      <c r="B9" s="94" t="s">
        <v>263</v>
      </c>
      <c r="C9" s="304" t="s">
        <v>165</v>
      </c>
      <c r="D9" s="304"/>
      <c r="E9" s="304"/>
      <c r="F9" s="304"/>
      <c r="G9" s="305"/>
      <c r="J9" s="25" t="s">
        <v>153</v>
      </c>
    </row>
    <row r="10" spans="1:10" s="25" customFormat="1" ht="19.5" customHeight="1">
      <c r="B10" s="94" t="s">
        <v>263</v>
      </c>
      <c r="C10" s="304" t="s">
        <v>140</v>
      </c>
      <c r="D10" s="304"/>
      <c r="E10" s="304"/>
      <c r="F10" s="304"/>
      <c r="G10" s="305"/>
    </row>
    <row r="11" spans="1:10" s="25" customFormat="1" ht="19.5" customHeight="1">
      <c r="B11" s="94" t="s">
        <v>263</v>
      </c>
      <c r="C11" s="306" t="s">
        <v>141</v>
      </c>
      <c r="D11" s="306"/>
      <c r="E11" s="306"/>
      <c r="F11" s="306"/>
      <c r="G11" s="306"/>
    </row>
    <row r="12" spans="1:10" s="25" customFormat="1" ht="19.5" customHeight="1">
      <c r="B12" s="94" t="s">
        <v>263</v>
      </c>
      <c r="C12" s="306" t="s">
        <v>142</v>
      </c>
      <c r="D12" s="306"/>
      <c r="E12" s="306"/>
      <c r="F12" s="306"/>
      <c r="G12" s="306"/>
    </row>
    <row r="13" spans="1:10" s="25" customFormat="1" ht="19.5" customHeight="1">
      <c r="B13" s="94" t="s">
        <v>263</v>
      </c>
      <c r="C13" s="306" t="s">
        <v>143</v>
      </c>
      <c r="D13" s="306"/>
      <c r="E13" s="306"/>
      <c r="F13" s="306"/>
      <c r="G13" s="306"/>
    </row>
    <row r="14" spans="1:10" s="25" customFormat="1" ht="19.5" customHeight="1">
      <c r="B14" s="94" t="s">
        <v>263</v>
      </c>
      <c r="C14" s="306" t="s">
        <v>144</v>
      </c>
      <c r="D14" s="306"/>
      <c r="E14" s="306"/>
      <c r="F14" s="306"/>
      <c r="G14" s="306"/>
    </row>
    <row r="15" spans="1:10" s="25" customFormat="1" ht="19.5" customHeight="1">
      <c r="B15" s="94" t="s">
        <v>263</v>
      </c>
      <c r="C15" s="307" t="s">
        <v>145</v>
      </c>
      <c r="D15" s="307"/>
      <c r="E15" s="307"/>
      <c r="F15" s="307"/>
      <c r="G15" s="308"/>
    </row>
    <row r="16" spans="1:10" s="25" customFormat="1" ht="13.2"/>
    <row r="17" spans="1:7" s="25" customFormat="1" ht="13.2">
      <c r="A17" s="25" t="s">
        <v>240</v>
      </c>
    </row>
    <row r="18" spans="1:7" s="25" customFormat="1" ht="5.25" customHeight="1"/>
    <row r="19" spans="1:7" s="25" customFormat="1" ht="13.2">
      <c r="B19" s="388" t="s">
        <v>264</v>
      </c>
      <c r="C19" s="289"/>
      <c r="D19" s="289"/>
      <c r="E19" s="289"/>
      <c r="F19" s="289"/>
      <c r="G19" s="290"/>
    </row>
    <row r="20" spans="1:7" s="25" customFormat="1" ht="13.2">
      <c r="B20" s="291"/>
      <c r="C20" s="292"/>
      <c r="D20" s="292"/>
      <c r="E20" s="292"/>
      <c r="F20" s="292"/>
      <c r="G20" s="293"/>
    </row>
    <row r="21" spans="1:7" s="25" customFormat="1" ht="13.2">
      <c r="B21" s="291"/>
      <c r="C21" s="292"/>
      <c r="D21" s="292"/>
      <c r="E21" s="292"/>
      <c r="F21" s="292"/>
      <c r="G21" s="293"/>
    </row>
    <row r="22" spans="1:7" s="25" customFormat="1" ht="13.2">
      <c r="B22" s="294"/>
      <c r="C22" s="295"/>
      <c r="D22" s="295"/>
      <c r="E22" s="295"/>
      <c r="F22" s="295"/>
      <c r="G22" s="296"/>
    </row>
    <row r="23" spans="1:7" s="25" customFormat="1" ht="13.2">
      <c r="B23" s="71"/>
      <c r="C23" s="71"/>
      <c r="D23" s="71"/>
      <c r="E23" s="71"/>
      <c r="F23" s="71"/>
      <c r="G23" s="71"/>
    </row>
    <row r="24" spans="1:7" s="25" customFormat="1" ht="13.2">
      <c r="A24" s="25" t="s">
        <v>241</v>
      </c>
      <c r="B24" s="71"/>
      <c r="C24" s="71"/>
      <c r="D24" s="71"/>
      <c r="E24" s="71"/>
      <c r="F24" s="71"/>
      <c r="G24" s="71"/>
    </row>
    <row r="25" spans="1:7" s="25" customFormat="1" ht="6.6" customHeight="1"/>
    <row r="26" spans="1:7" s="25" customFormat="1" ht="13.2">
      <c r="A26" s="25" t="s">
        <v>149</v>
      </c>
      <c r="B26" s="288" t="s">
        <v>265</v>
      </c>
      <c r="C26" s="289"/>
      <c r="D26" s="289"/>
      <c r="E26" s="289"/>
      <c r="F26" s="289"/>
      <c r="G26" s="290"/>
    </row>
    <row r="27" spans="1:7" s="25" customFormat="1" ht="13.2">
      <c r="B27" s="291"/>
      <c r="C27" s="292"/>
      <c r="D27" s="292"/>
      <c r="E27" s="292"/>
      <c r="F27" s="292"/>
      <c r="G27" s="293"/>
    </row>
    <row r="28" spans="1:7" s="25" customFormat="1" ht="13.2">
      <c r="B28" s="291"/>
      <c r="C28" s="292"/>
      <c r="D28" s="292"/>
      <c r="E28" s="292"/>
      <c r="F28" s="292"/>
      <c r="G28" s="293"/>
    </row>
    <row r="29" spans="1:7" s="25" customFormat="1" ht="13.2">
      <c r="B29" s="294"/>
      <c r="C29" s="295"/>
      <c r="D29" s="295"/>
      <c r="E29" s="295"/>
      <c r="F29" s="295"/>
      <c r="G29" s="296"/>
    </row>
    <row r="30" spans="1:7" s="25" customFormat="1" ht="13.2">
      <c r="B30" s="71"/>
      <c r="C30" s="71"/>
      <c r="D30" s="71"/>
      <c r="E30" s="71"/>
      <c r="F30" s="71"/>
      <c r="G30" s="71"/>
    </row>
    <row r="31" spans="1:7" s="25" customFormat="1" ht="13.2">
      <c r="A31" s="25" t="s">
        <v>242</v>
      </c>
    </row>
    <row r="32" spans="1:7" s="25" customFormat="1" ht="5.25" customHeight="1"/>
    <row r="33" spans="1:7" s="25" customFormat="1" ht="27" customHeight="1">
      <c r="B33" s="297" t="s">
        <v>62</v>
      </c>
      <c r="C33" s="298"/>
      <c r="D33" s="298"/>
      <c r="E33" s="298"/>
      <c r="F33" s="137" t="s">
        <v>167</v>
      </c>
      <c r="G33" s="138" t="s">
        <v>168</v>
      </c>
    </row>
    <row r="34" spans="1:7" s="25" customFormat="1" ht="34.200000000000003" customHeight="1">
      <c r="B34" s="299" t="s">
        <v>166</v>
      </c>
      <c r="C34" s="300"/>
      <c r="D34" s="300"/>
      <c r="E34" s="300"/>
      <c r="F34" s="389" t="s">
        <v>266</v>
      </c>
      <c r="G34" s="390" t="s">
        <v>267</v>
      </c>
    </row>
    <row r="35" spans="1:7" s="25" customFormat="1" ht="34.200000000000003" customHeight="1">
      <c r="B35" s="299" t="s">
        <v>243</v>
      </c>
      <c r="C35" s="300"/>
      <c r="D35" s="300"/>
      <c r="E35" s="300"/>
      <c r="F35" s="389" t="s">
        <v>268</v>
      </c>
      <c r="G35" s="391">
        <v>1</v>
      </c>
    </row>
    <row r="36" spans="1:7" s="25" customFormat="1" ht="34.200000000000003" customHeight="1">
      <c r="B36" s="280" t="s">
        <v>159</v>
      </c>
      <c r="C36" s="281"/>
      <c r="D36" s="281"/>
      <c r="E36" s="281"/>
      <c r="F36" s="139"/>
      <c r="G36" s="99"/>
    </row>
    <row r="37" spans="1:7" s="25" customFormat="1" ht="34.200000000000003" customHeight="1">
      <c r="B37" s="280" t="s">
        <v>159</v>
      </c>
      <c r="C37" s="281"/>
      <c r="D37" s="281"/>
      <c r="E37" s="281"/>
      <c r="F37" s="139"/>
      <c r="G37" s="100"/>
    </row>
    <row r="38" spans="1:7" s="25" customFormat="1" ht="13.2">
      <c r="D38" s="71"/>
      <c r="E38" s="71"/>
      <c r="F38" s="71"/>
      <c r="G38" s="71"/>
    </row>
    <row r="39" spans="1:7">
      <c r="A39" s="25" t="s">
        <v>244</v>
      </c>
    </row>
    <row r="40" spans="1:7" s="25" customFormat="1" ht="22.8" customHeight="1">
      <c r="B40" s="282" t="s">
        <v>62</v>
      </c>
      <c r="C40" s="283"/>
      <c r="D40" s="284"/>
      <c r="E40" s="282" t="s">
        <v>158</v>
      </c>
      <c r="F40" s="283"/>
      <c r="G40" s="284"/>
    </row>
    <row r="41" spans="1:7" ht="27" customHeight="1">
      <c r="B41" s="285" t="s">
        <v>269</v>
      </c>
      <c r="C41" s="286"/>
      <c r="D41" s="287"/>
      <c r="E41" s="277" t="s">
        <v>270</v>
      </c>
      <c r="F41" s="278"/>
      <c r="G41" s="279"/>
    </row>
    <row r="42" spans="1:7" ht="27" customHeight="1">
      <c r="B42" s="274" t="s">
        <v>245</v>
      </c>
      <c r="C42" s="275"/>
      <c r="D42" s="276"/>
      <c r="E42" s="277" t="s">
        <v>271</v>
      </c>
      <c r="F42" s="278"/>
      <c r="G42" s="279"/>
    </row>
  </sheetData>
  <mergeCells count="23">
    <mergeCell ref="B26:G29"/>
    <mergeCell ref="B33:E33"/>
    <mergeCell ref="B34:E34"/>
    <mergeCell ref="B35:E35"/>
    <mergeCell ref="A3:H3"/>
    <mergeCell ref="E5:G5"/>
    <mergeCell ref="C8:G8"/>
    <mergeCell ref="C9:G9"/>
    <mergeCell ref="C11:G11"/>
    <mergeCell ref="C14:G14"/>
    <mergeCell ref="C15:G15"/>
    <mergeCell ref="C13:G13"/>
    <mergeCell ref="C12:G12"/>
    <mergeCell ref="C10:G10"/>
    <mergeCell ref="B19:G22"/>
    <mergeCell ref="B42:D42"/>
    <mergeCell ref="E42:G42"/>
    <mergeCell ref="B36:E36"/>
    <mergeCell ref="B37:E37"/>
    <mergeCell ref="B40:D40"/>
    <mergeCell ref="E40:G40"/>
    <mergeCell ref="B41:D41"/>
    <mergeCell ref="E41:G41"/>
  </mergeCells>
  <phoneticPr fontId="1"/>
  <dataValidations count="1">
    <dataValidation type="list" allowBlank="1" showInputMessage="1" showErrorMessage="1" sqref="B9:B15">
      <formula1>$J$8:$J$9</formula1>
    </dataValidation>
  </dataValidations>
  <pageMargins left="0.78740157480314965" right="0.78740157480314965" top="0.98425196850393704" bottom="0.98425196850393704"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9"/>
  <sheetViews>
    <sheetView topLeftCell="A7" workbookViewId="0">
      <selection activeCell="B24" sqref="B24:C29"/>
    </sheetView>
  </sheetViews>
  <sheetFormatPr defaultRowHeight="14.4"/>
  <cols>
    <col min="1" max="1" width="24" style="165" customWidth="1"/>
    <col min="2" max="2" width="17.77734375" style="165" customWidth="1"/>
    <col min="3" max="3" width="24" style="165" customWidth="1"/>
    <col min="4" max="4" width="17.5546875" style="165" customWidth="1"/>
  </cols>
  <sheetData>
    <row r="1" spans="1:4" ht="23.4" customHeight="1"/>
    <row r="2" spans="1:4" ht="29.4" customHeight="1">
      <c r="A2" s="309" t="s">
        <v>209</v>
      </c>
      <c r="B2" s="309"/>
      <c r="C2" s="309"/>
      <c r="D2" s="309"/>
    </row>
    <row r="3" spans="1:4">
      <c r="A3" s="310" t="s">
        <v>210</v>
      </c>
      <c r="B3" s="310"/>
      <c r="C3" s="310"/>
      <c r="D3" s="310"/>
    </row>
    <row r="5" spans="1:4" ht="19.2" customHeight="1">
      <c r="D5" s="166" t="s">
        <v>211</v>
      </c>
    </row>
    <row r="6" spans="1:4" ht="19.2" customHeight="1">
      <c r="A6" s="311" t="s">
        <v>212</v>
      </c>
      <c r="B6" s="312"/>
      <c r="C6" s="311" t="s">
        <v>213</v>
      </c>
      <c r="D6" s="312"/>
    </row>
    <row r="7" spans="1:4" ht="19.2" customHeight="1">
      <c r="A7" s="167" t="s">
        <v>214</v>
      </c>
      <c r="B7" s="167" t="s">
        <v>215</v>
      </c>
      <c r="C7" s="167" t="s">
        <v>216</v>
      </c>
      <c r="D7" s="167" t="s">
        <v>215</v>
      </c>
    </row>
    <row r="8" spans="1:4" ht="19.2" customHeight="1">
      <c r="A8" s="168"/>
      <c r="B8" s="169"/>
      <c r="C8" s="170"/>
      <c r="D8" s="170"/>
    </row>
    <row r="9" spans="1:4" ht="19.2" customHeight="1">
      <c r="A9" s="171" t="s">
        <v>217</v>
      </c>
      <c r="B9" s="172">
        <f>'別紙２-1　所要額調書（出向元）'!C26</f>
        <v>1060000</v>
      </c>
      <c r="C9" s="172" t="s">
        <v>218</v>
      </c>
      <c r="D9" s="172">
        <f>'別紙２-1　所要額調書（出向元）'!A13</f>
        <v>605500</v>
      </c>
    </row>
    <row r="10" spans="1:4" ht="19.2" customHeight="1">
      <c r="A10" s="171"/>
      <c r="B10" s="172"/>
      <c r="C10" s="172"/>
      <c r="D10" s="172"/>
    </row>
    <row r="11" spans="1:4" ht="19.2" customHeight="1">
      <c r="A11" s="171" t="s">
        <v>219</v>
      </c>
      <c r="B11" s="173">
        <v>1985000</v>
      </c>
      <c r="C11" s="172" t="s">
        <v>220</v>
      </c>
      <c r="D11" s="172">
        <f>'別紙２-1　所要額調書（出向元）'!A20</f>
        <v>2440000.0000000005</v>
      </c>
    </row>
    <row r="12" spans="1:4" ht="19.2" customHeight="1">
      <c r="A12" s="171"/>
      <c r="B12" s="172"/>
      <c r="C12" s="172"/>
      <c r="D12" s="172"/>
    </row>
    <row r="13" spans="1:4" ht="19.2" customHeight="1">
      <c r="A13" s="171" t="s">
        <v>224</v>
      </c>
      <c r="B13" s="173">
        <v>0</v>
      </c>
      <c r="C13" s="174"/>
      <c r="D13" s="172"/>
    </row>
    <row r="14" spans="1:4" ht="19.2" customHeight="1">
      <c r="A14" s="171"/>
      <c r="B14" s="172"/>
      <c r="C14" s="174"/>
      <c r="D14" s="172"/>
    </row>
    <row r="15" spans="1:4" ht="19.2" customHeight="1">
      <c r="A15" s="171"/>
      <c r="B15" s="172"/>
      <c r="C15" s="174"/>
      <c r="D15" s="172"/>
    </row>
    <row r="16" spans="1:4" ht="19.2" customHeight="1">
      <c r="A16" s="175"/>
      <c r="B16" s="176"/>
      <c r="C16" s="177"/>
      <c r="D16" s="177"/>
    </row>
    <row r="17" spans="1:4" ht="19.2" customHeight="1">
      <c r="A17" s="167" t="s">
        <v>221</v>
      </c>
      <c r="B17" s="178">
        <f>SUM(B8:B16)</f>
        <v>3045000</v>
      </c>
      <c r="C17" s="179" t="s">
        <v>221</v>
      </c>
      <c r="D17" s="178">
        <f>SUM(D8:D16)</f>
        <v>3045500.0000000005</v>
      </c>
    </row>
    <row r="20" spans="1:4">
      <c r="A20" s="180" t="s">
        <v>222</v>
      </c>
    </row>
    <row r="22" spans="1:4">
      <c r="A22" s="165" t="s">
        <v>223</v>
      </c>
    </row>
    <row r="24" spans="1:4">
      <c r="B24" s="181" t="s">
        <v>272</v>
      </c>
      <c r="C24" s="182"/>
      <c r="D24" s="182"/>
    </row>
    <row r="25" spans="1:4">
      <c r="B25" s="181"/>
      <c r="C25" s="182"/>
      <c r="D25" s="182"/>
    </row>
    <row r="26" spans="1:4">
      <c r="B26" s="181" t="s">
        <v>273</v>
      </c>
      <c r="C26" s="182"/>
      <c r="D26" s="182"/>
    </row>
    <row r="27" spans="1:4">
      <c r="B27" s="181"/>
      <c r="C27" s="182"/>
      <c r="D27" s="182"/>
    </row>
    <row r="28" spans="1:4">
      <c r="B28" s="181" t="s">
        <v>274</v>
      </c>
      <c r="C28" s="182"/>
      <c r="D28" s="183"/>
    </row>
    <row r="29" spans="1:4">
      <c r="B29" s="181"/>
      <c r="C29" s="182"/>
      <c r="D29" s="182"/>
    </row>
  </sheetData>
  <mergeCells count="4">
    <mergeCell ref="A2:D2"/>
    <mergeCell ref="A3:D3"/>
    <mergeCell ref="A6:B6"/>
    <mergeCell ref="C6:D6"/>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5"/>
  <sheetViews>
    <sheetView workbookViewId="0">
      <selection sqref="A1:XFD1048576"/>
    </sheetView>
  </sheetViews>
  <sheetFormatPr defaultColWidth="9.5546875" defaultRowHeight="14.4"/>
  <cols>
    <col min="1" max="1" width="22.88671875" style="156" customWidth="1"/>
    <col min="2" max="2" width="20.77734375" style="14" customWidth="1"/>
    <col min="3" max="3" width="13.44140625" style="14" customWidth="1"/>
    <col min="4" max="10" width="4.77734375" style="14" customWidth="1"/>
    <col min="11" max="11" width="12.6640625" style="14" customWidth="1"/>
    <col min="12" max="16384" width="9.5546875" style="14"/>
  </cols>
  <sheetData>
    <row r="1" spans="1:10">
      <c r="A1" s="156" t="s">
        <v>192</v>
      </c>
      <c r="G1" s="157"/>
      <c r="H1" s="316"/>
      <c r="I1" s="316"/>
      <c r="J1" s="316"/>
    </row>
    <row r="4" spans="1:10" ht="19.2">
      <c r="A4" s="317" t="s">
        <v>193</v>
      </c>
      <c r="B4" s="317"/>
      <c r="C4" s="317"/>
      <c r="D4" s="317"/>
      <c r="E4" s="317"/>
      <c r="F4" s="317"/>
      <c r="G4" s="317"/>
      <c r="H4" s="317"/>
      <c r="I4" s="317"/>
    </row>
    <row r="6" spans="1:10" ht="42.6" customHeight="1">
      <c r="A6" s="318" t="s">
        <v>194</v>
      </c>
      <c r="B6" s="320" t="s">
        <v>275</v>
      </c>
      <c r="C6" s="321"/>
      <c r="D6" s="321" t="s">
        <v>195</v>
      </c>
      <c r="E6" s="321"/>
      <c r="F6" s="321"/>
      <c r="G6" s="321"/>
      <c r="H6" s="321"/>
      <c r="I6" s="321"/>
      <c r="J6" s="322"/>
    </row>
    <row r="7" spans="1:10" ht="42.6" customHeight="1">
      <c r="A7" s="319"/>
      <c r="B7" s="320" t="s">
        <v>276</v>
      </c>
      <c r="C7" s="321"/>
      <c r="D7" s="321"/>
      <c r="E7" s="321"/>
      <c r="F7" s="321" t="s">
        <v>196</v>
      </c>
      <c r="G7" s="321"/>
      <c r="H7" s="321"/>
      <c r="I7" s="321"/>
      <c r="J7" s="322"/>
    </row>
    <row r="8" spans="1:10" ht="42.6" customHeight="1">
      <c r="A8" s="158" t="s">
        <v>197</v>
      </c>
      <c r="B8" s="159" t="s">
        <v>198</v>
      </c>
      <c r="C8" s="159" t="s">
        <v>199</v>
      </c>
      <c r="D8" s="160" t="s">
        <v>277</v>
      </c>
      <c r="E8" s="160" t="s">
        <v>278</v>
      </c>
      <c r="F8" s="160" t="s">
        <v>279</v>
      </c>
      <c r="G8" s="160" t="s">
        <v>280</v>
      </c>
      <c r="H8" s="160" t="s">
        <v>281</v>
      </c>
      <c r="I8" s="160" t="s">
        <v>282</v>
      </c>
      <c r="J8" s="161" t="s">
        <v>283</v>
      </c>
    </row>
    <row r="9" spans="1:10" ht="42.6" customHeight="1">
      <c r="A9" s="162" t="s">
        <v>200</v>
      </c>
      <c r="B9" s="392" t="s">
        <v>284</v>
      </c>
      <c r="C9" s="393"/>
      <c r="D9" s="393"/>
      <c r="E9" s="393"/>
      <c r="F9" s="393"/>
      <c r="G9" s="393"/>
      <c r="H9" s="393"/>
      <c r="I9" s="393"/>
      <c r="J9" s="394"/>
    </row>
    <row r="10" spans="1:10" ht="42.6" customHeight="1">
      <c r="A10" s="158" t="s">
        <v>201</v>
      </c>
      <c r="B10" s="395" t="s">
        <v>285</v>
      </c>
      <c r="C10" s="396"/>
      <c r="D10" s="396"/>
      <c r="E10" s="396"/>
      <c r="F10" s="396"/>
      <c r="G10" s="396"/>
      <c r="H10" s="396"/>
      <c r="I10" s="396"/>
      <c r="J10" s="397"/>
    </row>
    <row r="11" spans="1:10">
      <c r="J11" s="157" t="s">
        <v>202</v>
      </c>
    </row>
    <row r="13" spans="1:10">
      <c r="G13" s="157"/>
    </row>
    <row r="14" spans="1:10">
      <c r="A14" s="315" t="s">
        <v>203</v>
      </c>
      <c r="B14" s="315"/>
    </row>
    <row r="15" spans="1:10">
      <c r="A15" s="185"/>
      <c r="B15" s="185"/>
    </row>
    <row r="17" spans="1:10">
      <c r="A17" s="156" t="s">
        <v>204</v>
      </c>
    </row>
    <row r="19" spans="1:10" ht="28.2" customHeight="1"/>
    <row r="20" spans="1:10" s="399" customFormat="1" ht="28.2" customHeight="1">
      <c r="A20" s="163"/>
      <c r="B20" s="164" t="s">
        <v>205</v>
      </c>
      <c r="C20" s="398" t="s">
        <v>286</v>
      </c>
      <c r="D20" s="398"/>
      <c r="E20" s="398"/>
      <c r="F20" s="163"/>
      <c r="G20" s="163"/>
      <c r="H20" s="163"/>
      <c r="I20" s="163"/>
      <c r="J20" s="163"/>
    </row>
    <row r="21" spans="1:10" s="399" customFormat="1" ht="28.2" customHeight="1">
      <c r="A21" s="163"/>
      <c r="B21" s="164" t="s">
        <v>206</v>
      </c>
      <c r="C21" s="398" t="s">
        <v>287</v>
      </c>
      <c r="D21" s="398"/>
      <c r="E21" s="398"/>
      <c r="F21" s="398"/>
      <c r="G21" s="398"/>
      <c r="H21" s="398"/>
      <c r="I21" s="398"/>
      <c r="J21" s="398"/>
    </row>
    <row r="22" spans="1:10" s="399" customFormat="1" ht="28.2" customHeight="1">
      <c r="A22" s="163"/>
      <c r="B22" s="164"/>
      <c r="C22" s="314"/>
      <c r="D22" s="313"/>
      <c r="E22" s="313"/>
      <c r="F22" s="313"/>
      <c r="G22" s="313"/>
      <c r="H22" s="313"/>
      <c r="I22" s="313"/>
      <c r="J22" s="313"/>
    </row>
    <row r="23" spans="1:10" s="399" customFormat="1" ht="28.2" customHeight="1">
      <c r="A23" s="163"/>
      <c r="B23" s="164" t="s">
        <v>207</v>
      </c>
      <c r="C23" s="398" t="s">
        <v>288</v>
      </c>
      <c r="D23" s="398"/>
      <c r="E23" s="398"/>
      <c r="F23" s="398"/>
      <c r="G23" s="398"/>
      <c r="H23" s="398"/>
      <c r="I23" s="398"/>
      <c r="J23" s="398"/>
    </row>
    <row r="24" spans="1:10" s="399" customFormat="1" ht="28.2" customHeight="1">
      <c r="A24" s="163"/>
      <c r="B24" s="164" t="s">
        <v>208</v>
      </c>
      <c r="C24" s="400" t="s">
        <v>289</v>
      </c>
      <c r="D24" s="400"/>
      <c r="E24" s="400"/>
      <c r="F24" s="400"/>
      <c r="G24" s="400"/>
      <c r="H24" s="400"/>
      <c r="I24" s="400"/>
      <c r="J24" s="400"/>
    </row>
    <row r="25" spans="1:10" s="399" customFormat="1">
      <c r="A25" s="163"/>
    </row>
  </sheetData>
  <mergeCells count="15">
    <mergeCell ref="H1:J1"/>
    <mergeCell ref="A4:I4"/>
    <mergeCell ref="A6:A7"/>
    <mergeCell ref="B6:C6"/>
    <mergeCell ref="D6:J6"/>
    <mergeCell ref="B7:E7"/>
    <mergeCell ref="F7:J7"/>
    <mergeCell ref="C23:J23"/>
    <mergeCell ref="C24:J24"/>
    <mergeCell ref="B9:J9"/>
    <mergeCell ref="B10:J10"/>
    <mergeCell ref="A14:B14"/>
    <mergeCell ref="C20:E20"/>
    <mergeCell ref="C21:J21"/>
    <mergeCell ref="C22:J22"/>
  </mergeCells>
  <phoneticPr fontId="13"/>
  <dataValidations count="2">
    <dataValidation imeMode="off" allowBlank="1" showInputMessage="1" showErrorMessage="1" sqref="A14:A15 C20 D8:J8"/>
    <dataValidation imeMode="fullKatakana" allowBlank="1" showInputMessage="1" showErrorMessage="1" sqref="B9:J9"/>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9"/>
  <sheetViews>
    <sheetView tabSelected="1" workbookViewId="0">
      <selection sqref="A1:XFD1048576"/>
    </sheetView>
  </sheetViews>
  <sheetFormatPr defaultRowHeight="13.2"/>
  <cols>
    <col min="1" max="1" width="3.21875" style="186" customWidth="1"/>
    <col min="2" max="2" width="8" style="186" customWidth="1"/>
    <col min="3" max="3" width="8.88671875" style="186"/>
    <col min="4" max="5" width="18.33203125" style="186" customWidth="1"/>
    <col min="6" max="9" width="6.5546875" style="186" customWidth="1"/>
    <col min="10" max="10" width="7.33203125" style="186" customWidth="1"/>
    <col min="11" max="11" width="52.88671875" style="186" customWidth="1"/>
  </cols>
  <sheetData>
    <row r="1" spans="1:11" ht="21">
      <c r="A1" s="140"/>
      <c r="B1" s="141" t="s">
        <v>169</v>
      </c>
      <c r="C1" s="142"/>
      <c r="D1" s="143"/>
      <c r="E1" s="142"/>
      <c r="F1" s="143"/>
      <c r="G1" s="143"/>
      <c r="H1" s="143"/>
      <c r="I1" s="143"/>
      <c r="J1" s="144"/>
      <c r="K1" s="143"/>
    </row>
    <row r="2" spans="1:11">
      <c r="A2" s="140"/>
      <c r="B2" s="144"/>
      <c r="C2" s="142"/>
      <c r="D2" s="143"/>
      <c r="E2" s="142"/>
      <c r="F2" s="143"/>
      <c r="G2" s="143"/>
      <c r="H2" s="143"/>
      <c r="I2" s="143"/>
      <c r="J2" s="144"/>
      <c r="K2" s="143"/>
    </row>
    <row r="3" spans="1:11" ht="21">
      <c r="A3" s="140"/>
      <c r="B3" s="323" t="s">
        <v>170</v>
      </c>
      <c r="C3" s="324"/>
      <c r="D3" s="324"/>
      <c r="E3" s="324"/>
      <c r="F3" s="324"/>
      <c r="G3" s="324"/>
      <c r="H3" s="324"/>
      <c r="I3" s="324"/>
      <c r="J3" s="324"/>
      <c r="K3" s="324"/>
    </row>
    <row r="4" spans="1:11">
      <c r="A4" s="140"/>
      <c r="B4" s="144"/>
      <c r="C4" s="142"/>
      <c r="D4" s="143"/>
      <c r="E4" s="142"/>
      <c r="F4" s="143"/>
      <c r="G4" s="143"/>
      <c r="H4" s="143"/>
      <c r="I4" s="143"/>
      <c r="J4" s="144"/>
      <c r="K4" s="143"/>
    </row>
    <row r="5" spans="1:11" ht="34.200000000000003" customHeight="1">
      <c r="A5" s="140"/>
      <c r="B5" s="325" t="s">
        <v>171</v>
      </c>
      <c r="C5" s="327" t="s">
        <v>172</v>
      </c>
      <c r="D5" s="328" t="s">
        <v>173</v>
      </c>
      <c r="E5" s="329"/>
      <c r="F5" s="330" t="s">
        <v>174</v>
      </c>
      <c r="G5" s="331"/>
      <c r="H5" s="331"/>
      <c r="I5" s="332"/>
      <c r="J5" s="333" t="s">
        <v>175</v>
      </c>
      <c r="K5" s="327" t="s">
        <v>176</v>
      </c>
    </row>
    <row r="6" spans="1:11" ht="34.200000000000003" customHeight="1">
      <c r="A6" s="140"/>
      <c r="B6" s="326"/>
      <c r="C6" s="326"/>
      <c r="D6" s="145" t="s">
        <v>177</v>
      </c>
      <c r="E6" s="145" t="s">
        <v>178</v>
      </c>
      <c r="F6" s="146" t="s">
        <v>179</v>
      </c>
      <c r="G6" s="147" t="s">
        <v>180</v>
      </c>
      <c r="H6" s="147" t="s">
        <v>181</v>
      </c>
      <c r="I6" s="147" t="s">
        <v>182</v>
      </c>
      <c r="J6" s="326"/>
      <c r="K6" s="326"/>
    </row>
    <row r="7" spans="1:11" ht="37.799999999999997" customHeight="1">
      <c r="A7" s="140"/>
      <c r="B7" s="148">
        <v>1</v>
      </c>
      <c r="C7" s="401" t="s">
        <v>290</v>
      </c>
      <c r="D7" s="402" t="s">
        <v>291</v>
      </c>
      <c r="E7" s="401" t="s">
        <v>292</v>
      </c>
      <c r="F7" s="403" t="s">
        <v>293</v>
      </c>
      <c r="G7" s="404">
        <v>30</v>
      </c>
      <c r="H7" s="404">
        <v>1</v>
      </c>
      <c r="I7" s="404">
        <v>1</v>
      </c>
      <c r="J7" s="405" t="s">
        <v>294</v>
      </c>
      <c r="K7" s="406" t="s">
        <v>295</v>
      </c>
    </row>
    <row r="8" spans="1:11" ht="37.799999999999997" customHeight="1">
      <c r="A8" s="140"/>
      <c r="B8" s="148">
        <v>2</v>
      </c>
      <c r="C8" s="401" t="s">
        <v>296</v>
      </c>
      <c r="D8" s="402" t="s">
        <v>297</v>
      </c>
      <c r="E8" s="401" t="s">
        <v>298</v>
      </c>
      <c r="F8" s="403" t="s">
        <v>299</v>
      </c>
      <c r="G8" s="404">
        <v>50</v>
      </c>
      <c r="H8" s="404">
        <v>3</v>
      </c>
      <c r="I8" s="404">
        <v>3</v>
      </c>
      <c r="J8" s="405" t="s">
        <v>300</v>
      </c>
      <c r="K8" s="406" t="s">
        <v>295</v>
      </c>
    </row>
    <row r="9" spans="1:11" ht="37.799999999999997" customHeight="1">
      <c r="A9" s="140"/>
      <c r="B9" s="148">
        <v>3</v>
      </c>
      <c r="C9" s="149"/>
      <c r="D9" s="150"/>
      <c r="E9" s="149"/>
      <c r="F9" s="151"/>
      <c r="G9" s="152"/>
      <c r="H9" s="152"/>
      <c r="I9" s="152"/>
      <c r="J9" s="153"/>
      <c r="K9" s="154"/>
    </row>
    <row r="10" spans="1:11" ht="37.799999999999997" customHeight="1">
      <c r="A10" s="140"/>
      <c r="B10" s="148">
        <v>4</v>
      </c>
      <c r="C10" s="149"/>
      <c r="D10" s="150"/>
      <c r="E10" s="149"/>
      <c r="F10" s="151"/>
      <c r="G10" s="152"/>
      <c r="H10" s="152"/>
      <c r="I10" s="152"/>
      <c r="J10" s="153"/>
      <c r="K10" s="154"/>
    </row>
    <row r="11" spans="1:11" ht="37.799999999999997" customHeight="1">
      <c r="A11" s="140"/>
      <c r="B11" s="148">
        <v>5</v>
      </c>
      <c r="C11" s="149"/>
      <c r="D11" s="150"/>
      <c r="E11" s="149"/>
      <c r="F11" s="151"/>
      <c r="G11" s="152"/>
      <c r="H11" s="152"/>
      <c r="I11" s="152"/>
      <c r="J11" s="153"/>
      <c r="K11" s="154"/>
    </row>
    <row r="12" spans="1:11" ht="37.799999999999997" customHeight="1">
      <c r="A12" s="140"/>
      <c r="B12" s="148">
        <v>6</v>
      </c>
      <c r="C12" s="149"/>
      <c r="D12" s="150"/>
      <c r="E12" s="149"/>
      <c r="F12" s="151"/>
      <c r="G12" s="152"/>
      <c r="H12" s="152"/>
      <c r="I12" s="152"/>
      <c r="J12" s="153"/>
      <c r="K12" s="154"/>
    </row>
    <row r="13" spans="1:11" ht="37.799999999999997" customHeight="1">
      <c r="A13" s="140"/>
      <c r="B13" s="148">
        <v>7</v>
      </c>
      <c r="C13" s="149"/>
      <c r="D13" s="150"/>
      <c r="E13" s="149"/>
      <c r="F13" s="151"/>
      <c r="G13" s="152"/>
      <c r="H13" s="152"/>
      <c r="I13" s="152"/>
      <c r="J13" s="153"/>
      <c r="K13" s="154"/>
    </row>
    <row r="14" spans="1:11" ht="37.799999999999997" customHeight="1">
      <c r="A14" s="140"/>
      <c r="B14" s="148">
        <v>8</v>
      </c>
      <c r="C14" s="149"/>
      <c r="D14" s="150"/>
      <c r="E14" s="149"/>
      <c r="F14" s="151"/>
      <c r="G14" s="152"/>
      <c r="H14" s="152"/>
      <c r="I14" s="152"/>
      <c r="J14" s="153"/>
      <c r="K14" s="154"/>
    </row>
    <row r="15" spans="1:11" ht="37.799999999999997" customHeight="1">
      <c r="A15" s="140"/>
      <c r="B15" s="148">
        <v>9</v>
      </c>
      <c r="C15" s="149"/>
      <c r="D15" s="150"/>
      <c r="E15" s="149"/>
      <c r="F15" s="151"/>
      <c r="G15" s="152"/>
      <c r="H15" s="152"/>
      <c r="I15" s="152"/>
      <c r="J15" s="153"/>
      <c r="K15" s="154"/>
    </row>
    <row r="16" spans="1:11" ht="37.799999999999997" customHeight="1">
      <c r="A16" s="140"/>
      <c r="B16" s="148">
        <v>10</v>
      </c>
      <c r="C16" s="149"/>
      <c r="D16" s="150"/>
      <c r="E16" s="149"/>
      <c r="F16" s="151"/>
      <c r="G16" s="152"/>
      <c r="H16" s="152"/>
      <c r="I16" s="152"/>
      <c r="J16" s="153"/>
      <c r="K16" s="154"/>
    </row>
    <row r="18" spans="2:2" ht="14.4">
      <c r="B18" s="155" t="s">
        <v>183</v>
      </c>
    </row>
    <row r="20" spans="2:2">
      <c r="B20" s="186" t="s">
        <v>184</v>
      </c>
    </row>
    <row r="21" spans="2:2">
      <c r="B21" s="186" t="s">
        <v>185</v>
      </c>
    </row>
    <row r="23" spans="2:2">
      <c r="B23" s="186" t="s">
        <v>186</v>
      </c>
    </row>
    <row r="24" spans="2:2">
      <c r="B24" s="186" t="s">
        <v>187</v>
      </c>
    </row>
    <row r="26" spans="2:2">
      <c r="B26" s="186" t="s">
        <v>188</v>
      </c>
    </row>
    <row r="27" spans="2:2">
      <c r="B27" s="186" t="s">
        <v>189</v>
      </c>
    </row>
    <row r="28" spans="2:2">
      <c r="B28" s="186" t="s">
        <v>190</v>
      </c>
    </row>
    <row r="29" spans="2:2">
      <c r="B29" s="186" t="s">
        <v>191</v>
      </c>
    </row>
  </sheetData>
  <mergeCells count="7">
    <mergeCell ref="B3:K3"/>
    <mergeCell ref="B5:B6"/>
    <mergeCell ref="C5:C6"/>
    <mergeCell ref="D5:E5"/>
    <mergeCell ref="F5:I5"/>
    <mergeCell ref="J5:J6"/>
    <mergeCell ref="K5:K6"/>
  </mergeCells>
  <phoneticPr fontId="1"/>
  <dataValidations count="4">
    <dataValidation type="list" imeMode="halfAlpha" allowBlank="1" showInputMessage="1" showErrorMessage="1" sqref="J7:J16">
      <formula1>"M,F"</formula1>
    </dataValidation>
    <dataValidation type="list" allowBlank="1" showInputMessage="1" showErrorMessage="1" sqref="F7:F16">
      <formula1>"T,S,H"</formula1>
    </dataValidation>
    <dataValidation type="whole" allowBlank="1" showInputMessage="1" showErrorMessage="1" sqref="G8:G11 G12:I16 H7:I11">
      <formula1>0</formula1>
      <formula2>100</formula2>
    </dataValidation>
    <dataValidation imeMode="halfKatakana" allowBlank="1" showInputMessage="1" showErrorMessage="1" sqref="D7:D16"/>
  </dataValidations>
  <pageMargins left="0.7" right="0.7" top="0.75" bottom="0.75" header="0.3" footer="0.3"/>
  <pageSetup paperSize="9" scale="6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43"/>
  <sheetViews>
    <sheetView showGridLines="0" view="pageBreakPreview" zoomScale="70" zoomScaleNormal="100" zoomScaleSheetLayoutView="70" workbookViewId="0">
      <selection activeCell="F12" sqref="F12:G14"/>
    </sheetView>
  </sheetViews>
  <sheetFormatPr defaultRowHeight="13.2"/>
  <cols>
    <col min="1" max="1" width="1.88671875" style="27" customWidth="1"/>
    <col min="2" max="3" width="2.109375" style="27" customWidth="1"/>
    <col min="4" max="4" width="22.6640625" style="27" customWidth="1"/>
    <col min="5" max="5" width="2.109375" style="27" customWidth="1"/>
    <col min="6" max="6" width="35.77734375" style="27" customWidth="1"/>
    <col min="7" max="7" width="58.109375" style="27" customWidth="1"/>
    <col min="8" max="255" width="9" style="27"/>
    <col min="256" max="256" width="1.88671875" style="27" customWidth="1"/>
    <col min="257" max="258" width="2.109375" style="27" customWidth="1"/>
    <col min="259" max="259" width="22.6640625" style="27" customWidth="1"/>
    <col min="260" max="260" width="2.109375" style="27" customWidth="1"/>
    <col min="261" max="262" width="35.77734375" style="27" customWidth="1"/>
    <col min="263" max="263" width="34.44140625" style="27" customWidth="1"/>
    <col min="264" max="511" width="9" style="27"/>
    <col min="512" max="512" width="1.88671875" style="27" customWidth="1"/>
    <col min="513" max="514" width="2.109375" style="27" customWidth="1"/>
    <col min="515" max="515" width="22.6640625" style="27" customWidth="1"/>
    <col min="516" max="516" width="2.109375" style="27" customWidth="1"/>
    <col min="517" max="518" width="35.77734375" style="27" customWidth="1"/>
    <col min="519" max="519" width="34.44140625" style="27" customWidth="1"/>
    <col min="520" max="767" width="9" style="27"/>
    <col min="768" max="768" width="1.88671875" style="27" customWidth="1"/>
    <col min="769" max="770" width="2.109375" style="27" customWidth="1"/>
    <col min="771" max="771" width="22.6640625" style="27" customWidth="1"/>
    <col min="772" max="772" width="2.109375" style="27" customWidth="1"/>
    <col min="773" max="774" width="35.77734375" style="27" customWidth="1"/>
    <col min="775" max="775" width="34.44140625" style="27" customWidth="1"/>
    <col min="776" max="1023" width="9" style="27"/>
    <col min="1024" max="1024" width="1.88671875" style="27" customWidth="1"/>
    <col min="1025" max="1026" width="2.109375" style="27" customWidth="1"/>
    <col min="1027" max="1027" width="22.6640625" style="27" customWidth="1"/>
    <col min="1028" max="1028" width="2.109375" style="27" customWidth="1"/>
    <col min="1029" max="1030" width="35.77734375" style="27" customWidth="1"/>
    <col min="1031" max="1031" width="34.44140625" style="27" customWidth="1"/>
    <col min="1032" max="1279" width="9" style="27"/>
    <col min="1280" max="1280" width="1.88671875" style="27" customWidth="1"/>
    <col min="1281" max="1282" width="2.109375" style="27" customWidth="1"/>
    <col min="1283" max="1283" width="22.6640625" style="27" customWidth="1"/>
    <col min="1284" max="1284" width="2.109375" style="27" customWidth="1"/>
    <col min="1285" max="1286" width="35.77734375" style="27" customWidth="1"/>
    <col min="1287" max="1287" width="34.44140625" style="27" customWidth="1"/>
    <col min="1288" max="1535" width="9" style="27"/>
    <col min="1536" max="1536" width="1.88671875" style="27" customWidth="1"/>
    <col min="1537" max="1538" width="2.109375" style="27" customWidth="1"/>
    <col min="1539" max="1539" width="22.6640625" style="27" customWidth="1"/>
    <col min="1540" max="1540" width="2.109375" style="27" customWidth="1"/>
    <col min="1541" max="1542" width="35.77734375" style="27" customWidth="1"/>
    <col min="1543" max="1543" width="34.44140625" style="27" customWidth="1"/>
    <col min="1544" max="1791" width="9" style="27"/>
    <col min="1792" max="1792" width="1.88671875" style="27" customWidth="1"/>
    <col min="1793" max="1794" width="2.109375" style="27" customWidth="1"/>
    <col min="1795" max="1795" width="22.6640625" style="27" customWidth="1"/>
    <col min="1796" max="1796" width="2.109375" style="27" customWidth="1"/>
    <col min="1797" max="1798" width="35.77734375" style="27" customWidth="1"/>
    <col min="1799" max="1799" width="34.44140625" style="27" customWidth="1"/>
    <col min="1800" max="2047" width="9" style="27"/>
    <col min="2048" max="2048" width="1.88671875" style="27" customWidth="1"/>
    <col min="2049" max="2050" width="2.109375" style="27" customWidth="1"/>
    <col min="2051" max="2051" width="22.6640625" style="27" customWidth="1"/>
    <col min="2052" max="2052" width="2.109375" style="27" customWidth="1"/>
    <col min="2053" max="2054" width="35.77734375" style="27" customWidth="1"/>
    <col min="2055" max="2055" width="34.44140625" style="27" customWidth="1"/>
    <col min="2056" max="2303" width="9" style="27"/>
    <col min="2304" max="2304" width="1.88671875" style="27" customWidth="1"/>
    <col min="2305" max="2306" width="2.109375" style="27" customWidth="1"/>
    <col min="2307" max="2307" width="22.6640625" style="27" customWidth="1"/>
    <col min="2308" max="2308" width="2.109375" style="27" customWidth="1"/>
    <col min="2309" max="2310" width="35.77734375" style="27" customWidth="1"/>
    <col min="2311" max="2311" width="34.44140625" style="27" customWidth="1"/>
    <col min="2312" max="2559" width="9" style="27"/>
    <col min="2560" max="2560" width="1.88671875" style="27" customWidth="1"/>
    <col min="2561" max="2562" width="2.109375" style="27" customWidth="1"/>
    <col min="2563" max="2563" width="22.6640625" style="27" customWidth="1"/>
    <col min="2564" max="2564" width="2.109375" style="27" customWidth="1"/>
    <col min="2565" max="2566" width="35.77734375" style="27" customWidth="1"/>
    <col min="2567" max="2567" width="34.44140625" style="27" customWidth="1"/>
    <col min="2568" max="2815" width="9" style="27"/>
    <col min="2816" max="2816" width="1.88671875" style="27" customWidth="1"/>
    <col min="2817" max="2818" width="2.109375" style="27" customWidth="1"/>
    <col min="2819" max="2819" width="22.6640625" style="27" customWidth="1"/>
    <col min="2820" max="2820" width="2.109375" style="27" customWidth="1"/>
    <col min="2821" max="2822" width="35.77734375" style="27" customWidth="1"/>
    <col min="2823" max="2823" width="34.44140625" style="27" customWidth="1"/>
    <col min="2824" max="3071" width="9" style="27"/>
    <col min="3072" max="3072" width="1.88671875" style="27" customWidth="1"/>
    <col min="3073" max="3074" width="2.109375" style="27" customWidth="1"/>
    <col min="3075" max="3075" width="22.6640625" style="27" customWidth="1"/>
    <col min="3076" max="3076" width="2.109375" style="27" customWidth="1"/>
    <col min="3077" max="3078" width="35.77734375" style="27" customWidth="1"/>
    <col min="3079" max="3079" width="34.44140625" style="27" customWidth="1"/>
    <col min="3080" max="3327" width="9" style="27"/>
    <col min="3328" max="3328" width="1.88671875" style="27" customWidth="1"/>
    <col min="3329" max="3330" width="2.109375" style="27" customWidth="1"/>
    <col min="3331" max="3331" width="22.6640625" style="27" customWidth="1"/>
    <col min="3332" max="3332" width="2.109375" style="27" customWidth="1"/>
    <col min="3333" max="3334" width="35.77734375" style="27" customWidth="1"/>
    <col min="3335" max="3335" width="34.44140625" style="27" customWidth="1"/>
    <col min="3336" max="3583" width="9" style="27"/>
    <col min="3584" max="3584" width="1.88671875" style="27" customWidth="1"/>
    <col min="3585" max="3586" width="2.109375" style="27" customWidth="1"/>
    <col min="3587" max="3587" width="22.6640625" style="27" customWidth="1"/>
    <col min="3588" max="3588" width="2.109375" style="27" customWidth="1"/>
    <col min="3589" max="3590" width="35.77734375" style="27" customWidth="1"/>
    <col min="3591" max="3591" width="34.44140625" style="27" customWidth="1"/>
    <col min="3592" max="3839" width="9" style="27"/>
    <col min="3840" max="3840" width="1.88671875" style="27" customWidth="1"/>
    <col min="3841" max="3842" width="2.109375" style="27" customWidth="1"/>
    <col min="3843" max="3843" width="22.6640625" style="27" customWidth="1"/>
    <col min="3844" max="3844" width="2.109375" style="27" customWidth="1"/>
    <col min="3845" max="3846" width="35.77734375" style="27" customWidth="1"/>
    <col min="3847" max="3847" width="34.44140625" style="27" customWidth="1"/>
    <col min="3848" max="4095" width="9" style="27"/>
    <col min="4096" max="4096" width="1.88671875" style="27" customWidth="1"/>
    <col min="4097" max="4098" width="2.109375" style="27" customWidth="1"/>
    <col min="4099" max="4099" width="22.6640625" style="27" customWidth="1"/>
    <col min="4100" max="4100" width="2.109375" style="27" customWidth="1"/>
    <col min="4101" max="4102" width="35.77734375" style="27" customWidth="1"/>
    <col min="4103" max="4103" width="34.44140625" style="27" customWidth="1"/>
    <col min="4104" max="4351" width="9" style="27"/>
    <col min="4352" max="4352" width="1.88671875" style="27" customWidth="1"/>
    <col min="4353" max="4354" width="2.109375" style="27" customWidth="1"/>
    <col min="4355" max="4355" width="22.6640625" style="27" customWidth="1"/>
    <col min="4356" max="4356" width="2.109375" style="27" customWidth="1"/>
    <col min="4357" max="4358" width="35.77734375" style="27" customWidth="1"/>
    <col min="4359" max="4359" width="34.44140625" style="27" customWidth="1"/>
    <col min="4360" max="4607" width="9" style="27"/>
    <col min="4608" max="4608" width="1.88671875" style="27" customWidth="1"/>
    <col min="4609" max="4610" width="2.109375" style="27" customWidth="1"/>
    <col min="4611" max="4611" width="22.6640625" style="27" customWidth="1"/>
    <col min="4612" max="4612" width="2.109375" style="27" customWidth="1"/>
    <col min="4613" max="4614" width="35.77734375" style="27" customWidth="1"/>
    <col min="4615" max="4615" width="34.44140625" style="27" customWidth="1"/>
    <col min="4616" max="4863" width="9" style="27"/>
    <col min="4864" max="4864" width="1.88671875" style="27" customWidth="1"/>
    <col min="4865" max="4866" width="2.109375" style="27" customWidth="1"/>
    <col min="4867" max="4867" width="22.6640625" style="27" customWidth="1"/>
    <col min="4868" max="4868" width="2.109375" style="27" customWidth="1"/>
    <col min="4869" max="4870" width="35.77734375" style="27" customWidth="1"/>
    <col min="4871" max="4871" width="34.44140625" style="27" customWidth="1"/>
    <col min="4872" max="5119" width="9" style="27"/>
    <col min="5120" max="5120" width="1.88671875" style="27" customWidth="1"/>
    <col min="5121" max="5122" width="2.109375" style="27" customWidth="1"/>
    <col min="5123" max="5123" width="22.6640625" style="27" customWidth="1"/>
    <col min="5124" max="5124" width="2.109375" style="27" customWidth="1"/>
    <col min="5125" max="5126" width="35.77734375" style="27" customWidth="1"/>
    <col min="5127" max="5127" width="34.44140625" style="27" customWidth="1"/>
    <col min="5128" max="5375" width="9" style="27"/>
    <col min="5376" max="5376" width="1.88671875" style="27" customWidth="1"/>
    <col min="5377" max="5378" width="2.109375" style="27" customWidth="1"/>
    <col min="5379" max="5379" width="22.6640625" style="27" customWidth="1"/>
    <col min="5380" max="5380" width="2.109375" style="27" customWidth="1"/>
    <col min="5381" max="5382" width="35.77734375" style="27" customWidth="1"/>
    <col min="5383" max="5383" width="34.44140625" style="27" customWidth="1"/>
    <col min="5384" max="5631" width="9" style="27"/>
    <col min="5632" max="5632" width="1.88671875" style="27" customWidth="1"/>
    <col min="5633" max="5634" width="2.109375" style="27" customWidth="1"/>
    <col min="5635" max="5635" width="22.6640625" style="27" customWidth="1"/>
    <col min="5636" max="5636" width="2.109375" style="27" customWidth="1"/>
    <col min="5637" max="5638" width="35.77734375" style="27" customWidth="1"/>
    <col min="5639" max="5639" width="34.44140625" style="27" customWidth="1"/>
    <col min="5640" max="5887" width="9" style="27"/>
    <col min="5888" max="5888" width="1.88671875" style="27" customWidth="1"/>
    <col min="5889" max="5890" width="2.109375" style="27" customWidth="1"/>
    <col min="5891" max="5891" width="22.6640625" style="27" customWidth="1"/>
    <col min="5892" max="5892" width="2.109375" style="27" customWidth="1"/>
    <col min="5893" max="5894" width="35.77734375" style="27" customWidth="1"/>
    <col min="5895" max="5895" width="34.44140625" style="27" customWidth="1"/>
    <col min="5896" max="6143" width="9" style="27"/>
    <col min="6144" max="6144" width="1.88671875" style="27" customWidth="1"/>
    <col min="6145" max="6146" width="2.109375" style="27" customWidth="1"/>
    <col min="6147" max="6147" width="22.6640625" style="27" customWidth="1"/>
    <col min="6148" max="6148" width="2.109375" style="27" customWidth="1"/>
    <col min="6149" max="6150" width="35.77734375" style="27" customWidth="1"/>
    <col min="6151" max="6151" width="34.44140625" style="27" customWidth="1"/>
    <col min="6152" max="6399" width="9" style="27"/>
    <col min="6400" max="6400" width="1.88671875" style="27" customWidth="1"/>
    <col min="6401" max="6402" width="2.109375" style="27" customWidth="1"/>
    <col min="6403" max="6403" width="22.6640625" style="27" customWidth="1"/>
    <col min="6404" max="6404" width="2.109375" style="27" customWidth="1"/>
    <col min="6405" max="6406" width="35.77734375" style="27" customWidth="1"/>
    <col min="6407" max="6407" width="34.44140625" style="27" customWidth="1"/>
    <col min="6408" max="6655" width="9" style="27"/>
    <col min="6656" max="6656" width="1.88671875" style="27" customWidth="1"/>
    <col min="6657" max="6658" width="2.109375" style="27" customWidth="1"/>
    <col min="6659" max="6659" width="22.6640625" style="27" customWidth="1"/>
    <col min="6660" max="6660" width="2.109375" style="27" customWidth="1"/>
    <col min="6661" max="6662" width="35.77734375" style="27" customWidth="1"/>
    <col min="6663" max="6663" width="34.44140625" style="27" customWidth="1"/>
    <col min="6664" max="6911" width="9" style="27"/>
    <col min="6912" max="6912" width="1.88671875" style="27" customWidth="1"/>
    <col min="6913" max="6914" width="2.109375" style="27" customWidth="1"/>
    <col min="6915" max="6915" width="22.6640625" style="27" customWidth="1"/>
    <col min="6916" max="6916" width="2.109375" style="27" customWidth="1"/>
    <col min="6917" max="6918" width="35.77734375" style="27" customWidth="1"/>
    <col min="6919" max="6919" width="34.44140625" style="27" customWidth="1"/>
    <col min="6920" max="7167" width="9" style="27"/>
    <col min="7168" max="7168" width="1.88671875" style="27" customWidth="1"/>
    <col min="7169" max="7170" width="2.109375" style="27" customWidth="1"/>
    <col min="7171" max="7171" width="22.6640625" style="27" customWidth="1"/>
    <col min="7172" max="7172" width="2.109375" style="27" customWidth="1"/>
    <col min="7173" max="7174" width="35.77734375" style="27" customWidth="1"/>
    <col min="7175" max="7175" width="34.44140625" style="27" customWidth="1"/>
    <col min="7176" max="7423" width="9" style="27"/>
    <col min="7424" max="7424" width="1.88671875" style="27" customWidth="1"/>
    <col min="7425" max="7426" width="2.109375" style="27" customWidth="1"/>
    <col min="7427" max="7427" width="22.6640625" style="27" customWidth="1"/>
    <col min="7428" max="7428" width="2.109375" style="27" customWidth="1"/>
    <col min="7429" max="7430" width="35.77734375" style="27" customWidth="1"/>
    <col min="7431" max="7431" width="34.44140625" style="27" customWidth="1"/>
    <col min="7432" max="7679" width="9" style="27"/>
    <col min="7680" max="7680" width="1.88671875" style="27" customWidth="1"/>
    <col min="7681" max="7682" width="2.109375" style="27" customWidth="1"/>
    <col min="7683" max="7683" width="22.6640625" style="27" customWidth="1"/>
    <col min="7684" max="7684" width="2.109375" style="27" customWidth="1"/>
    <col min="7685" max="7686" width="35.77734375" style="27" customWidth="1"/>
    <col min="7687" max="7687" width="34.44140625" style="27" customWidth="1"/>
    <col min="7688" max="7935" width="9" style="27"/>
    <col min="7936" max="7936" width="1.88671875" style="27" customWidth="1"/>
    <col min="7937" max="7938" width="2.109375" style="27" customWidth="1"/>
    <col min="7939" max="7939" width="22.6640625" style="27" customWidth="1"/>
    <col min="7940" max="7940" width="2.109375" style="27" customWidth="1"/>
    <col min="7941" max="7942" width="35.77734375" style="27" customWidth="1"/>
    <col min="7943" max="7943" width="34.44140625" style="27" customWidth="1"/>
    <col min="7944" max="8191" width="9" style="27"/>
    <col min="8192" max="8192" width="1.88671875" style="27" customWidth="1"/>
    <col min="8193" max="8194" width="2.109375" style="27" customWidth="1"/>
    <col min="8195" max="8195" width="22.6640625" style="27" customWidth="1"/>
    <col min="8196" max="8196" width="2.109375" style="27" customWidth="1"/>
    <col min="8197" max="8198" width="35.77734375" style="27" customWidth="1"/>
    <col min="8199" max="8199" width="34.44140625" style="27" customWidth="1"/>
    <col min="8200" max="8447" width="9" style="27"/>
    <col min="8448" max="8448" width="1.88671875" style="27" customWidth="1"/>
    <col min="8449" max="8450" width="2.109375" style="27" customWidth="1"/>
    <col min="8451" max="8451" width="22.6640625" style="27" customWidth="1"/>
    <col min="8452" max="8452" width="2.109375" style="27" customWidth="1"/>
    <col min="8453" max="8454" width="35.77734375" style="27" customWidth="1"/>
    <col min="8455" max="8455" width="34.44140625" style="27" customWidth="1"/>
    <col min="8456" max="8703" width="9" style="27"/>
    <col min="8704" max="8704" width="1.88671875" style="27" customWidth="1"/>
    <col min="8705" max="8706" width="2.109375" style="27" customWidth="1"/>
    <col min="8707" max="8707" width="22.6640625" style="27" customWidth="1"/>
    <col min="8708" max="8708" width="2.109375" style="27" customWidth="1"/>
    <col min="8709" max="8710" width="35.77734375" style="27" customWidth="1"/>
    <col min="8711" max="8711" width="34.44140625" style="27" customWidth="1"/>
    <col min="8712" max="8959" width="9" style="27"/>
    <col min="8960" max="8960" width="1.88671875" style="27" customWidth="1"/>
    <col min="8961" max="8962" width="2.109375" style="27" customWidth="1"/>
    <col min="8963" max="8963" width="22.6640625" style="27" customWidth="1"/>
    <col min="8964" max="8964" width="2.109375" style="27" customWidth="1"/>
    <col min="8965" max="8966" width="35.77734375" style="27" customWidth="1"/>
    <col min="8967" max="8967" width="34.44140625" style="27" customWidth="1"/>
    <col min="8968" max="9215" width="9" style="27"/>
    <col min="9216" max="9216" width="1.88671875" style="27" customWidth="1"/>
    <col min="9217" max="9218" width="2.109375" style="27" customWidth="1"/>
    <col min="9219" max="9219" width="22.6640625" style="27" customWidth="1"/>
    <col min="9220" max="9220" width="2.109375" style="27" customWidth="1"/>
    <col min="9221" max="9222" width="35.77734375" style="27" customWidth="1"/>
    <col min="9223" max="9223" width="34.44140625" style="27" customWidth="1"/>
    <col min="9224" max="9471" width="9" style="27"/>
    <col min="9472" max="9472" width="1.88671875" style="27" customWidth="1"/>
    <col min="9473" max="9474" width="2.109375" style="27" customWidth="1"/>
    <col min="9475" max="9475" width="22.6640625" style="27" customWidth="1"/>
    <col min="9476" max="9476" width="2.109375" style="27" customWidth="1"/>
    <col min="9477" max="9478" width="35.77734375" style="27" customWidth="1"/>
    <col min="9479" max="9479" width="34.44140625" style="27" customWidth="1"/>
    <col min="9480" max="9727" width="9" style="27"/>
    <col min="9728" max="9728" width="1.88671875" style="27" customWidth="1"/>
    <col min="9729" max="9730" width="2.109375" style="27" customWidth="1"/>
    <col min="9731" max="9731" width="22.6640625" style="27" customWidth="1"/>
    <col min="9732" max="9732" width="2.109375" style="27" customWidth="1"/>
    <col min="9733" max="9734" width="35.77734375" style="27" customWidth="1"/>
    <col min="9735" max="9735" width="34.44140625" style="27" customWidth="1"/>
    <col min="9736" max="9983" width="9" style="27"/>
    <col min="9984" max="9984" width="1.88671875" style="27" customWidth="1"/>
    <col min="9985" max="9986" width="2.109375" style="27" customWidth="1"/>
    <col min="9987" max="9987" width="22.6640625" style="27" customWidth="1"/>
    <col min="9988" max="9988" width="2.109375" style="27" customWidth="1"/>
    <col min="9989" max="9990" width="35.77734375" style="27" customWidth="1"/>
    <col min="9991" max="9991" width="34.44140625" style="27" customWidth="1"/>
    <col min="9992" max="10239" width="9" style="27"/>
    <col min="10240" max="10240" width="1.88671875" style="27" customWidth="1"/>
    <col min="10241" max="10242" width="2.109375" style="27" customWidth="1"/>
    <col min="10243" max="10243" width="22.6640625" style="27" customWidth="1"/>
    <col min="10244" max="10244" width="2.109375" style="27" customWidth="1"/>
    <col min="10245" max="10246" width="35.77734375" style="27" customWidth="1"/>
    <col min="10247" max="10247" width="34.44140625" style="27" customWidth="1"/>
    <col min="10248" max="10495" width="9" style="27"/>
    <col min="10496" max="10496" width="1.88671875" style="27" customWidth="1"/>
    <col min="10497" max="10498" width="2.109375" style="27" customWidth="1"/>
    <col min="10499" max="10499" width="22.6640625" style="27" customWidth="1"/>
    <col min="10500" max="10500" width="2.109375" style="27" customWidth="1"/>
    <col min="10501" max="10502" width="35.77734375" style="27" customWidth="1"/>
    <col min="10503" max="10503" width="34.44140625" style="27" customWidth="1"/>
    <col min="10504" max="10751" width="9" style="27"/>
    <col min="10752" max="10752" width="1.88671875" style="27" customWidth="1"/>
    <col min="10753" max="10754" width="2.109375" style="27" customWidth="1"/>
    <col min="10755" max="10755" width="22.6640625" style="27" customWidth="1"/>
    <col min="10756" max="10756" width="2.109375" style="27" customWidth="1"/>
    <col min="10757" max="10758" width="35.77734375" style="27" customWidth="1"/>
    <col min="10759" max="10759" width="34.44140625" style="27" customWidth="1"/>
    <col min="10760" max="11007" width="9" style="27"/>
    <col min="11008" max="11008" width="1.88671875" style="27" customWidth="1"/>
    <col min="11009" max="11010" width="2.109375" style="27" customWidth="1"/>
    <col min="11011" max="11011" width="22.6640625" style="27" customWidth="1"/>
    <col min="11012" max="11012" width="2.109375" style="27" customWidth="1"/>
    <col min="11013" max="11014" width="35.77734375" style="27" customWidth="1"/>
    <col min="11015" max="11015" width="34.44140625" style="27" customWidth="1"/>
    <col min="11016" max="11263" width="9" style="27"/>
    <col min="11264" max="11264" width="1.88671875" style="27" customWidth="1"/>
    <col min="11265" max="11266" width="2.109375" style="27" customWidth="1"/>
    <col min="11267" max="11267" width="22.6640625" style="27" customWidth="1"/>
    <col min="11268" max="11268" width="2.109375" style="27" customWidth="1"/>
    <col min="11269" max="11270" width="35.77734375" style="27" customWidth="1"/>
    <col min="11271" max="11271" width="34.44140625" style="27" customWidth="1"/>
    <col min="11272" max="11519" width="9" style="27"/>
    <col min="11520" max="11520" width="1.88671875" style="27" customWidth="1"/>
    <col min="11521" max="11522" width="2.109375" style="27" customWidth="1"/>
    <col min="11523" max="11523" width="22.6640625" style="27" customWidth="1"/>
    <col min="11524" max="11524" width="2.109375" style="27" customWidth="1"/>
    <col min="11525" max="11526" width="35.77734375" style="27" customWidth="1"/>
    <col min="11527" max="11527" width="34.44140625" style="27" customWidth="1"/>
    <col min="11528" max="11775" width="9" style="27"/>
    <col min="11776" max="11776" width="1.88671875" style="27" customWidth="1"/>
    <col min="11777" max="11778" width="2.109375" style="27" customWidth="1"/>
    <col min="11779" max="11779" width="22.6640625" style="27" customWidth="1"/>
    <col min="11780" max="11780" width="2.109375" style="27" customWidth="1"/>
    <col min="11781" max="11782" width="35.77734375" style="27" customWidth="1"/>
    <col min="11783" max="11783" width="34.44140625" style="27" customWidth="1"/>
    <col min="11784" max="12031" width="9" style="27"/>
    <col min="12032" max="12032" width="1.88671875" style="27" customWidth="1"/>
    <col min="12033" max="12034" width="2.109375" style="27" customWidth="1"/>
    <col min="12035" max="12035" width="22.6640625" style="27" customWidth="1"/>
    <col min="12036" max="12036" width="2.109375" style="27" customWidth="1"/>
    <col min="12037" max="12038" width="35.77734375" style="27" customWidth="1"/>
    <col min="12039" max="12039" width="34.44140625" style="27" customWidth="1"/>
    <col min="12040" max="12287" width="9" style="27"/>
    <col min="12288" max="12288" width="1.88671875" style="27" customWidth="1"/>
    <col min="12289" max="12290" width="2.109375" style="27" customWidth="1"/>
    <col min="12291" max="12291" width="22.6640625" style="27" customWidth="1"/>
    <col min="12292" max="12292" width="2.109375" style="27" customWidth="1"/>
    <col min="12293" max="12294" width="35.77734375" style="27" customWidth="1"/>
    <col min="12295" max="12295" width="34.44140625" style="27" customWidth="1"/>
    <col min="12296" max="12543" width="9" style="27"/>
    <col min="12544" max="12544" width="1.88671875" style="27" customWidth="1"/>
    <col min="12545" max="12546" width="2.109375" style="27" customWidth="1"/>
    <col min="12547" max="12547" width="22.6640625" style="27" customWidth="1"/>
    <col min="12548" max="12548" width="2.109375" style="27" customWidth="1"/>
    <col min="12549" max="12550" width="35.77734375" style="27" customWidth="1"/>
    <col min="12551" max="12551" width="34.44140625" style="27" customWidth="1"/>
    <col min="12552" max="12799" width="9" style="27"/>
    <col min="12800" max="12800" width="1.88671875" style="27" customWidth="1"/>
    <col min="12801" max="12802" width="2.109375" style="27" customWidth="1"/>
    <col min="12803" max="12803" width="22.6640625" style="27" customWidth="1"/>
    <col min="12804" max="12804" width="2.109375" style="27" customWidth="1"/>
    <col min="12805" max="12806" width="35.77734375" style="27" customWidth="1"/>
    <col min="12807" max="12807" width="34.44140625" style="27" customWidth="1"/>
    <col min="12808" max="13055" width="9" style="27"/>
    <col min="13056" max="13056" width="1.88671875" style="27" customWidth="1"/>
    <col min="13057" max="13058" width="2.109375" style="27" customWidth="1"/>
    <col min="13059" max="13059" width="22.6640625" style="27" customWidth="1"/>
    <col min="13060" max="13060" width="2.109375" style="27" customWidth="1"/>
    <col min="13061" max="13062" width="35.77734375" style="27" customWidth="1"/>
    <col min="13063" max="13063" width="34.44140625" style="27" customWidth="1"/>
    <col min="13064" max="13311" width="9" style="27"/>
    <col min="13312" max="13312" width="1.88671875" style="27" customWidth="1"/>
    <col min="13313" max="13314" width="2.109375" style="27" customWidth="1"/>
    <col min="13315" max="13315" width="22.6640625" style="27" customWidth="1"/>
    <col min="13316" max="13316" width="2.109375" style="27" customWidth="1"/>
    <col min="13317" max="13318" width="35.77734375" style="27" customWidth="1"/>
    <col min="13319" max="13319" width="34.44140625" style="27" customWidth="1"/>
    <col min="13320" max="13567" width="9" style="27"/>
    <col min="13568" max="13568" width="1.88671875" style="27" customWidth="1"/>
    <col min="13569" max="13570" width="2.109375" style="27" customWidth="1"/>
    <col min="13571" max="13571" width="22.6640625" style="27" customWidth="1"/>
    <col min="13572" max="13572" width="2.109375" style="27" customWidth="1"/>
    <col min="13573" max="13574" width="35.77734375" style="27" customWidth="1"/>
    <col min="13575" max="13575" width="34.44140625" style="27" customWidth="1"/>
    <col min="13576" max="13823" width="9" style="27"/>
    <col min="13824" max="13824" width="1.88671875" style="27" customWidth="1"/>
    <col min="13825" max="13826" width="2.109375" style="27" customWidth="1"/>
    <col min="13827" max="13827" width="22.6640625" style="27" customWidth="1"/>
    <col min="13828" max="13828" width="2.109375" style="27" customWidth="1"/>
    <col min="13829" max="13830" width="35.77734375" style="27" customWidth="1"/>
    <col min="13831" max="13831" width="34.44140625" style="27" customWidth="1"/>
    <col min="13832" max="14079" width="9" style="27"/>
    <col min="14080" max="14080" width="1.88671875" style="27" customWidth="1"/>
    <col min="14081" max="14082" width="2.109375" style="27" customWidth="1"/>
    <col min="14083" max="14083" width="22.6640625" style="27" customWidth="1"/>
    <col min="14084" max="14084" width="2.109375" style="27" customWidth="1"/>
    <col min="14085" max="14086" width="35.77734375" style="27" customWidth="1"/>
    <col min="14087" max="14087" width="34.44140625" style="27" customWidth="1"/>
    <col min="14088" max="14335" width="9" style="27"/>
    <col min="14336" max="14336" width="1.88671875" style="27" customWidth="1"/>
    <col min="14337" max="14338" width="2.109375" style="27" customWidth="1"/>
    <col min="14339" max="14339" width="22.6640625" style="27" customWidth="1"/>
    <col min="14340" max="14340" width="2.109375" style="27" customWidth="1"/>
    <col min="14341" max="14342" width="35.77734375" style="27" customWidth="1"/>
    <col min="14343" max="14343" width="34.44140625" style="27" customWidth="1"/>
    <col min="14344" max="14591" width="9" style="27"/>
    <col min="14592" max="14592" width="1.88671875" style="27" customWidth="1"/>
    <col min="14593" max="14594" width="2.109375" style="27" customWidth="1"/>
    <col min="14595" max="14595" width="22.6640625" style="27" customWidth="1"/>
    <col min="14596" max="14596" width="2.109375" style="27" customWidth="1"/>
    <col min="14597" max="14598" width="35.77734375" style="27" customWidth="1"/>
    <col min="14599" max="14599" width="34.44140625" style="27" customWidth="1"/>
    <col min="14600" max="14847" width="9" style="27"/>
    <col min="14848" max="14848" width="1.88671875" style="27" customWidth="1"/>
    <col min="14849" max="14850" width="2.109375" style="27" customWidth="1"/>
    <col min="14851" max="14851" width="22.6640625" style="27" customWidth="1"/>
    <col min="14852" max="14852" width="2.109375" style="27" customWidth="1"/>
    <col min="14853" max="14854" width="35.77734375" style="27" customWidth="1"/>
    <col min="14855" max="14855" width="34.44140625" style="27" customWidth="1"/>
    <col min="14856" max="15103" width="9" style="27"/>
    <col min="15104" max="15104" width="1.88671875" style="27" customWidth="1"/>
    <col min="15105" max="15106" width="2.109375" style="27" customWidth="1"/>
    <col min="15107" max="15107" width="22.6640625" style="27" customWidth="1"/>
    <col min="15108" max="15108" width="2.109375" style="27" customWidth="1"/>
    <col min="15109" max="15110" width="35.77734375" style="27" customWidth="1"/>
    <col min="15111" max="15111" width="34.44140625" style="27" customWidth="1"/>
    <col min="15112" max="15359" width="9" style="27"/>
    <col min="15360" max="15360" width="1.88671875" style="27" customWidth="1"/>
    <col min="15361" max="15362" width="2.109375" style="27" customWidth="1"/>
    <col min="15363" max="15363" width="22.6640625" style="27" customWidth="1"/>
    <col min="15364" max="15364" width="2.109375" style="27" customWidth="1"/>
    <col min="15365" max="15366" width="35.77734375" style="27" customWidth="1"/>
    <col min="15367" max="15367" width="34.44140625" style="27" customWidth="1"/>
    <col min="15368" max="15615" width="9" style="27"/>
    <col min="15616" max="15616" width="1.88671875" style="27" customWidth="1"/>
    <col min="15617" max="15618" width="2.109375" style="27" customWidth="1"/>
    <col min="15619" max="15619" width="22.6640625" style="27" customWidth="1"/>
    <col min="15620" max="15620" width="2.109375" style="27" customWidth="1"/>
    <col min="15621" max="15622" width="35.77734375" style="27" customWidth="1"/>
    <col min="15623" max="15623" width="34.44140625" style="27" customWidth="1"/>
    <col min="15624" max="15871" width="9" style="27"/>
    <col min="15872" max="15872" width="1.88671875" style="27" customWidth="1"/>
    <col min="15873" max="15874" width="2.109375" style="27" customWidth="1"/>
    <col min="15875" max="15875" width="22.6640625" style="27" customWidth="1"/>
    <col min="15876" max="15876" width="2.109375" style="27" customWidth="1"/>
    <col min="15877" max="15878" width="35.77734375" style="27" customWidth="1"/>
    <col min="15879" max="15879" width="34.44140625" style="27" customWidth="1"/>
    <col min="15880" max="16127" width="9" style="27"/>
    <col min="16128" max="16128" width="1.88671875" style="27" customWidth="1"/>
    <col min="16129" max="16130" width="2.109375" style="27" customWidth="1"/>
    <col min="16131" max="16131" width="22.6640625" style="27" customWidth="1"/>
    <col min="16132" max="16132" width="2.109375" style="27" customWidth="1"/>
    <col min="16133" max="16134" width="35.77734375" style="27" customWidth="1"/>
    <col min="16135" max="16135" width="34.44140625" style="27" customWidth="1"/>
    <col min="16136" max="16383" width="9" style="27"/>
    <col min="16384" max="16384" width="9" style="27" customWidth="1"/>
  </cols>
  <sheetData>
    <row r="1" spans="1:7" ht="12" customHeight="1"/>
    <row r="2" spans="1:7" s="28" customFormat="1" ht="19.5" customHeight="1">
      <c r="G2" s="29"/>
    </row>
    <row r="3" spans="1:7" s="30" customFormat="1" ht="34.5" customHeight="1">
      <c r="A3" s="334" t="s">
        <v>39</v>
      </c>
      <c r="B3" s="335"/>
      <c r="C3" s="335"/>
      <c r="D3" s="335"/>
      <c r="E3" s="335"/>
      <c r="F3" s="335"/>
      <c r="G3" s="335"/>
    </row>
    <row r="4" spans="1:7" s="28" customFormat="1" ht="34.5" customHeight="1">
      <c r="B4" s="336" t="s">
        <v>93</v>
      </c>
      <c r="C4" s="337"/>
      <c r="D4" s="337"/>
      <c r="E4" s="337"/>
      <c r="F4" s="337"/>
      <c r="G4" s="257"/>
    </row>
    <row r="5" spans="1:7" s="28" customFormat="1" ht="24.6" customHeight="1">
      <c r="B5" s="31"/>
      <c r="C5" s="338" t="s">
        <v>13</v>
      </c>
      <c r="D5" s="338"/>
      <c r="E5" s="32"/>
      <c r="F5" s="339" t="s">
        <v>40</v>
      </c>
      <c r="G5" s="340"/>
    </row>
    <row r="6" spans="1:7" s="28" customFormat="1" ht="27.75" customHeight="1">
      <c r="B6" s="33"/>
      <c r="C6" s="341" t="s">
        <v>60</v>
      </c>
      <c r="D6" s="341"/>
      <c r="E6" s="34"/>
      <c r="F6" s="342" t="s">
        <v>97</v>
      </c>
      <c r="G6" s="343"/>
    </row>
    <row r="7" spans="1:7" s="28" customFormat="1" ht="27.75" customHeight="1">
      <c r="B7" s="33"/>
      <c r="C7" s="348" t="s">
        <v>41</v>
      </c>
      <c r="D7" s="349"/>
      <c r="E7" s="350"/>
      <c r="F7" s="344"/>
      <c r="G7" s="345"/>
    </row>
    <row r="8" spans="1:7" s="28" customFormat="1" ht="27.75" customHeight="1">
      <c r="B8" s="35"/>
      <c r="C8" s="348" t="s">
        <v>42</v>
      </c>
      <c r="D8" s="349"/>
      <c r="E8" s="350"/>
      <c r="F8" s="346"/>
      <c r="G8" s="347"/>
    </row>
    <row r="9" spans="1:7" s="28" customFormat="1" ht="27.75" customHeight="1">
      <c r="B9" s="33"/>
      <c r="C9" s="341" t="s">
        <v>61</v>
      </c>
      <c r="D9" s="341"/>
      <c r="E9" s="34"/>
      <c r="F9" s="342" t="s">
        <v>98</v>
      </c>
      <c r="G9" s="343"/>
    </row>
    <row r="10" spans="1:7" s="28" customFormat="1" ht="27.75" customHeight="1">
      <c r="B10" s="33"/>
      <c r="C10" s="348" t="s">
        <v>41</v>
      </c>
      <c r="D10" s="349"/>
      <c r="E10" s="350"/>
      <c r="F10" s="344"/>
      <c r="G10" s="345"/>
    </row>
    <row r="11" spans="1:7" s="28" customFormat="1" ht="27.75" customHeight="1">
      <c r="B11" s="35"/>
      <c r="C11" s="348" t="s">
        <v>42</v>
      </c>
      <c r="D11" s="349"/>
      <c r="E11" s="350"/>
      <c r="F11" s="346"/>
      <c r="G11" s="347"/>
    </row>
    <row r="12" spans="1:7" s="28" customFormat="1" ht="28.5" customHeight="1">
      <c r="B12" s="39"/>
      <c r="C12" s="374" t="s">
        <v>28</v>
      </c>
      <c r="D12" s="374"/>
      <c r="E12" s="41"/>
      <c r="F12" s="342" t="s">
        <v>99</v>
      </c>
      <c r="G12" s="343"/>
    </row>
    <row r="13" spans="1:7" s="28" customFormat="1" ht="28.5" customHeight="1">
      <c r="B13" s="38"/>
      <c r="C13" s="349" t="s">
        <v>41</v>
      </c>
      <c r="D13" s="349"/>
      <c r="E13" s="350"/>
      <c r="F13" s="344"/>
      <c r="G13" s="345"/>
    </row>
    <row r="14" spans="1:7" s="28" customFormat="1" ht="28.5" customHeight="1">
      <c r="B14" s="35"/>
      <c r="C14" s="349" t="s">
        <v>56</v>
      </c>
      <c r="D14" s="349"/>
      <c r="E14" s="350"/>
      <c r="F14" s="346"/>
      <c r="G14" s="347"/>
    </row>
    <row r="15" spans="1:7" s="28" customFormat="1" ht="16.8" customHeight="1">
      <c r="B15" s="359" t="s">
        <v>43</v>
      </c>
      <c r="C15" s="359"/>
      <c r="D15" s="359"/>
      <c r="E15" s="359"/>
      <c r="F15" s="360" t="s">
        <v>88</v>
      </c>
      <c r="G15" s="361"/>
    </row>
    <row r="16" spans="1:7" s="28" customFormat="1" ht="15" customHeight="1">
      <c r="B16" s="359"/>
      <c r="C16" s="359"/>
      <c r="D16" s="359"/>
      <c r="E16" s="359"/>
      <c r="F16" s="362"/>
      <c r="G16" s="363"/>
    </row>
    <row r="17" spans="2:7" s="28" customFormat="1" ht="17.55" customHeight="1">
      <c r="B17" s="33"/>
      <c r="C17" s="355" t="s">
        <v>44</v>
      </c>
      <c r="D17" s="355"/>
      <c r="E17" s="36"/>
      <c r="F17" s="33"/>
      <c r="G17" s="34"/>
    </row>
    <row r="18" spans="2:7" s="28" customFormat="1" ht="15" customHeight="1">
      <c r="B18" s="33"/>
      <c r="C18" s="364"/>
      <c r="D18" s="364"/>
      <c r="E18" s="37"/>
      <c r="F18" s="33"/>
      <c r="G18" s="34"/>
    </row>
    <row r="19" spans="2:7" s="28" customFormat="1" ht="17.55" customHeight="1">
      <c r="B19" s="33"/>
      <c r="C19" s="365" t="s">
        <v>45</v>
      </c>
      <c r="D19" s="355"/>
      <c r="E19" s="356"/>
      <c r="F19" s="351" t="s">
        <v>89</v>
      </c>
      <c r="G19" s="352"/>
    </row>
    <row r="20" spans="2:7" s="28" customFormat="1" ht="15" customHeight="1">
      <c r="B20" s="33"/>
      <c r="C20" s="366"/>
      <c r="D20" s="364"/>
      <c r="E20" s="367"/>
      <c r="F20" s="353"/>
      <c r="G20" s="354"/>
    </row>
    <row r="21" spans="2:7" s="28" customFormat="1" ht="17.55" customHeight="1">
      <c r="B21" s="38"/>
      <c r="C21" s="355" t="s">
        <v>46</v>
      </c>
      <c r="D21" s="355"/>
      <c r="E21" s="356"/>
      <c r="F21" s="351" t="s">
        <v>47</v>
      </c>
      <c r="G21" s="352"/>
    </row>
    <row r="22" spans="2:7" s="28" customFormat="1" ht="15" customHeight="1">
      <c r="B22" s="38"/>
      <c r="C22" s="357"/>
      <c r="D22" s="357"/>
      <c r="E22" s="358"/>
      <c r="F22" s="353"/>
      <c r="G22" s="354"/>
    </row>
    <row r="23" spans="2:7" s="28" customFormat="1" ht="17.55" customHeight="1">
      <c r="B23" s="38"/>
      <c r="C23" s="355" t="s">
        <v>48</v>
      </c>
      <c r="D23" s="355"/>
      <c r="E23" s="356"/>
      <c r="F23" s="351" t="s">
        <v>90</v>
      </c>
      <c r="G23" s="352"/>
    </row>
    <row r="24" spans="2:7" s="28" customFormat="1" ht="15" customHeight="1">
      <c r="B24" s="38"/>
      <c r="C24" s="357"/>
      <c r="D24" s="357"/>
      <c r="E24" s="358"/>
      <c r="F24" s="353"/>
      <c r="G24" s="354"/>
    </row>
    <row r="25" spans="2:7" s="28" customFormat="1" ht="15" customHeight="1">
      <c r="B25" s="33"/>
      <c r="C25" s="365" t="s">
        <v>49</v>
      </c>
      <c r="D25" s="355"/>
      <c r="E25" s="356"/>
      <c r="F25" s="351" t="s">
        <v>50</v>
      </c>
      <c r="G25" s="352"/>
    </row>
    <row r="26" spans="2:7" s="28" customFormat="1" ht="15" customHeight="1">
      <c r="B26" s="33"/>
      <c r="C26" s="366"/>
      <c r="D26" s="364"/>
      <c r="E26" s="367"/>
      <c r="F26" s="353"/>
      <c r="G26" s="354"/>
    </row>
    <row r="27" spans="2:7" s="28" customFormat="1" ht="17.25" customHeight="1">
      <c r="B27" s="39"/>
      <c r="C27" s="355" t="s">
        <v>51</v>
      </c>
      <c r="D27" s="355"/>
      <c r="E27" s="40"/>
      <c r="F27" s="39"/>
      <c r="G27" s="40"/>
    </row>
    <row r="28" spans="2:7" s="28" customFormat="1" ht="17.25" customHeight="1">
      <c r="B28" s="33"/>
      <c r="C28" s="357"/>
      <c r="D28" s="357"/>
      <c r="E28" s="41"/>
      <c r="F28" s="33"/>
      <c r="G28" s="34"/>
    </row>
    <row r="29" spans="2:7" s="28" customFormat="1" ht="17.25" customHeight="1">
      <c r="B29" s="38"/>
      <c r="C29" s="366" t="s">
        <v>52</v>
      </c>
      <c r="D29" s="364"/>
      <c r="E29" s="367"/>
      <c r="F29" s="351" t="s">
        <v>53</v>
      </c>
      <c r="G29" s="352"/>
    </row>
    <row r="30" spans="2:7" s="28" customFormat="1" ht="17.25" customHeight="1">
      <c r="B30" s="38"/>
      <c r="C30" s="366"/>
      <c r="D30" s="364"/>
      <c r="E30" s="367"/>
      <c r="F30" s="353"/>
      <c r="G30" s="354"/>
    </row>
    <row r="31" spans="2:7" s="28" customFormat="1" ht="15" customHeight="1">
      <c r="B31" s="38"/>
      <c r="C31" s="365" t="s">
        <v>54</v>
      </c>
      <c r="D31" s="355"/>
      <c r="E31" s="356"/>
      <c r="F31" s="351" t="s">
        <v>57</v>
      </c>
      <c r="G31" s="352"/>
    </row>
    <row r="32" spans="2:7" s="28" customFormat="1" ht="15" customHeight="1">
      <c r="B32" s="38"/>
      <c r="C32" s="366"/>
      <c r="D32" s="364"/>
      <c r="E32" s="367"/>
      <c r="F32" s="353"/>
      <c r="G32" s="354"/>
    </row>
    <row r="33" spans="1:8" s="28" customFormat="1" ht="17.55" customHeight="1">
      <c r="B33" s="365" t="s">
        <v>27</v>
      </c>
      <c r="C33" s="355"/>
      <c r="D33" s="355"/>
      <c r="E33" s="356"/>
      <c r="F33" s="351" t="s">
        <v>91</v>
      </c>
      <c r="G33" s="352"/>
    </row>
    <row r="34" spans="1:8" s="28" customFormat="1" ht="17.55" customHeight="1">
      <c r="B34" s="375"/>
      <c r="C34" s="357"/>
      <c r="D34" s="357"/>
      <c r="E34" s="358"/>
      <c r="F34" s="353"/>
      <c r="G34" s="354"/>
    </row>
    <row r="35" spans="1:8" s="28" customFormat="1" ht="17.55" customHeight="1">
      <c r="B35" s="368" t="s">
        <v>55</v>
      </c>
      <c r="C35" s="369"/>
      <c r="D35" s="369"/>
      <c r="E35" s="370"/>
      <c r="F35" s="351" t="s">
        <v>92</v>
      </c>
      <c r="G35" s="352"/>
      <c r="H35" s="42"/>
    </row>
    <row r="36" spans="1:8" s="28" customFormat="1" ht="15" customHeight="1">
      <c r="B36" s="371"/>
      <c r="C36" s="372"/>
      <c r="D36" s="372"/>
      <c r="E36" s="373"/>
      <c r="F36" s="353"/>
      <c r="G36" s="354"/>
    </row>
    <row r="37" spans="1:8" s="28" customFormat="1" ht="35.25" customHeight="1">
      <c r="B37" s="336" t="s">
        <v>94</v>
      </c>
      <c r="C37" s="337"/>
      <c r="D37" s="337"/>
      <c r="E37" s="337"/>
      <c r="F37" s="337"/>
      <c r="G37" s="257"/>
    </row>
    <row r="38" spans="1:8" s="28" customFormat="1" ht="33.75" customHeight="1">
      <c r="B38" s="43"/>
      <c r="C38" s="376" t="s">
        <v>13</v>
      </c>
      <c r="D38" s="376"/>
      <c r="E38" s="41"/>
      <c r="F38" s="377" t="s">
        <v>40</v>
      </c>
      <c r="G38" s="378"/>
    </row>
    <row r="39" spans="1:8" s="28" customFormat="1" ht="15" customHeight="1">
      <c r="B39" s="365" t="s">
        <v>95</v>
      </c>
      <c r="C39" s="355"/>
      <c r="D39" s="355"/>
      <c r="E39" s="356"/>
      <c r="F39" s="379" t="s">
        <v>96</v>
      </c>
      <c r="G39" s="380"/>
    </row>
    <row r="40" spans="1:8" s="28" customFormat="1" ht="17.25" customHeight="1">
      <c r="B40" s="375"/>
      <c r="C40" s="357"/>
      <c r="D40" s="357"/>
      <c r="E40" s="358"/>
      <c r="F40" s="353"/>
      <c r="G40" s="354"/>
    </row>
    <row r="41" spans="1:8">
      <c r="A41" s="44"/>
      <c r="B41" s="45"/>
      <c r="C41" s="45"/>
      <c r="D41" s="45"/>
      <c r="E41" s="45"/>
      <c r="F41" s="44"/>
    </row>
    <row r="42" spans="1:8">
      <c r="A42" s="44"/>
      <c r="B42" s="44"/>
    </row>
    <row r="43" spans="1:8">
      <c r="A43" s="44"/>
      <c r="B43" s="44"/>
    </row>
  </sheetData>
  <mergeCells count="41">
    <mergeCell ref="C38:D38"/>
    <mergeCell ref="F38:G38"/>
    <mergeCell ref="B39:E40"/>
    <mergeCell ref="F39:G40"/>
    <mergeCell ref="B37:G37"/>
    <mergeCell ref="B35:E36"/>
    <mergeCell ref="F35:G36"/>
    <mergeCell ref="C12:D12"/>
    <mergeCell ref="F12:G14"/>
    <mergeCell ref="C13:E13"/>
    <mergeCell ref="C14:E14"/>
    <mergeCell ref="C31:E32"/>
    <mergeCell ref="F31:G32"/>
    <mergeCell ref="B33:E34"/>
    <mergeCell ref="F33:G34"/>
    <mergeCell ref="C25:E26"/>
    <mergeCell ref="F25:G26"/>
    <mergeCell ref="C27:D28"/>
    <mergeCell ref="C29:E30"/>
    <mergeCell ref="F29:G30"/>
    <mergeCell ref="C21:E22"/>
    <mergeCell ref="F21:G22"/>
    <mergeCell ref="C23:E24"/>
    <mergeCell ref="F23:G24"/>
    <mergeCell ref="B15:E16"/>
    <mergeCell ref="F15:G16"/>
    <mergeCell ref="C17:D18"/>
    <mergeCell ref="C19:E20"/>
    <mergeCell ref="F19:G20"/>
    <mergeCell ref="A3:G3"/>
    <mergeCell ref="B4:G4"/>
    <mergeCell ref="C5:D5"/>
    <mergeCell ref="F5:G5"/>
    <mergeCell ref="C9:D9"/>
    <mergeCell ref="F9:G11"/>
    <mergeCell ref="C10:E10"/>
    <mergeCell ref="C11:E11"/>
    <mergeCell ref="C6:D6"/>
    <mergeCell ref="F6:G8"/>
    <mergeCell ref="C7:E7"/>
    <mergeCell ref="C8:E8"/>
  </mergeCells>
  <phoneticPr fontId="1"/>
  <pageMargins left="0.78700000000000003" right="0.78700000000000003" top="0.98399999999999999" bottom="0.98399999999999999" header="0.51200000000000001" footer="0.51200000000000001"/>
  <pageSetup paperSize="9" scale="7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　事業計画書</vt:lpstr>
      <vt:lpstr>別紙２-1　所要額調書（出向元）</vt:lpstr>
      <vt:lpstr>別紙２-２ 基礎経費支出予定算定額</vt:lpstr>
      <vt:lpstr>別紙２‐３　派遣経費算定額</vt:lpstr>
      <vt:lpstr>別紙３　補助要件・成果指標等</vt:lpstr>
      <vt:lpstr>別紙４_歳入・歳出予算書（抄本）</vt:lpstr>
      <vt:lpstr>別紙５_口座振込申出書</vt:lpstr>
      <vt:lpstr>付表_役員等氏名一覧表</vt:lpstr>
      <vt:lpstr>支出参考</vt:lpstr>
      <vt:lpstr>支出参考!Print_Area</vt:lpstr>
      <vt:lpstr>'別紙１　事業計画書'!Print_Area</vt:lpstr>
      <vt:lpstr>'別紙２-1　所要額調書（出向元）'!Print_Area</vt:lpstr>
      <vt:lpstr>'別紙２-２ 基礎経費支出予定算定額'!Print_Area</vt:lpstr>
      <vt:lpstr>'別紙２‐３　派遣経費算定額'!Print_Area</vt:lpstr>
      <vt:lpstr>'別紙３　補助要件・成果指標等'!Print_Area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2025-09-01T02:52:33Z</dcterms:modified>
</cp:coreProperties>
</file>