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5\"/>
    </mc:Choice>
  </mc:AlternateContent>
  <bookViews>
    <workbookView xWindow="0" yWindow="0" windowWidth="20124" windowHeight="8544"/>
  </bookViews>
  <sheets>
    <sheet name="5-22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 localSheetId="0">'[2]2-(1)-1'!#REF!</definedName>
    <definedName name="_C">'[2]2-(1)-1'!#REF!</definedName>
    <definedName name="_E" localSheetId="0">'[2]2-(1)-1'!#REF!</definedName>
    <definedName name="_E">'[2]2-(1)-1'!#REF!</definedName>
    <definedName name="_Fill" hidden="1">'[3]重心自閉(H11)'!#REF!</definedName>
    <definedName name="_hh" hidden="1">'[3]重心自閉(H11)'!#REF!</definedName>
    <definedName name="_Key1" hidden="1">#REF!</definedName>
    <definedName name="_M">'[2]2-(1)-1'!#REF!</definedName>
    <definedName name="_N" localSheetId="0">'[2]2-(1)-1'!#REF!</definedName>
    <definedName name="_N">'[2]2-(1)-1'!#REF!</definedName>
    <definedName name="_o">#REF!</definedName>
    <definedName name="_Order1" hidden="1">255</definedName>
    <definedName name="_P" localSheetId="0">'[2]2-(1)-1'!#REF!</definedName>
    <definedName name="_P">'[2]2-(1)-1'!#REF!</definedName>
    <definedName name="_Q" localSheetId="0">'[2]2-(1)-1'!#REF!</definedName>
    <definedName name="_Q">'[2]2-(1)-1'!#REF!</definedName>
    <definedName name="_R" localSheetId="0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 localSheetId="0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9" i="1" l="1"/>
  <c r="W39" i="1"/>
  <c r="N39" i="1"/>
  <c r="M39" i="1"/>
  <c r="D39" i="1"/>
  <c r="C39" i="1"/>
  <c r="X38" i="1"/>
  <c r="W38" i="1"/>
  <c r="N38" i="1"/>
  <c r="M38" i="1"/>
  <c r="D38" i="1"/>
  <c r="C38" i="1"/>
  <c r="X37" i="1"/>
  <c r="W37" i="1"/>
  <c r="N37" i="1"/>
  <c r="M37" i="1"/>
  <c r="D37" i="1"/>
  <c r="C37" i="1"/>
  <c r="X36" i="1"/>
  <c r="W36" i="1"/>
  <c r="N36" i="1"/>
  <c r="M36" i="1"/>
  <c r="D36" i="1"/>
  <c r="C36" i="1"/>
  <c r="X35" i="1"/>
  <c r="W35" i="1"/>
  <c r="N35" i="1"/>
  <c r="M35" i="1"/>
  <c r="D35" i="1"/>
  <c r="C35" i="1"/>
  <c r="X34" i="1"/>
  <c r="W34" i="1"/>
  <c r="N34" i="1"/>
  <c r="M34" i="1"/>
  <c r="D34" i="1"/>
  <c r="C34" i="1"/>
  <c r="X33" i="1"/>
  <c r="W33" i="1"/>
  <c r="N33" i="1"/>
  <c r="M33" i="1"/>
  <c r="D33" i="1"/>
  <c r="C33" i="1"/>
  <c r="X32" i="1"/>
  <c r="W32" i="1"/>
  <c r="N32" i="1"/>
  <c r="M32" i="1"/>
  <c r="D32" i="1"/>
  <c r="C32" i="1"/>
  <c r="X31" i="1"/>
  <c r="W31" i="1"/>
  <c r="N31" i="1"/>
  <c r="M31" i="1"/>
  <c r="D31" i="1"/>
  <c r="C31" i="1"/>
  <c r="X30" i="1"/>
  <c r="W30" i="1"/>
  <c r="N30" i="1"/>
  <c r="M30" i="1"/>
  <c r="D30" i="1"/>
  <c r="C30" i="1"/>
  <c r="X29" i="1"/>
  <c r="W29" i="1"/>
  <c r="N29" i="1"/>
  <c r="M29" i="1"/>
  <c r="D29" i="1"/>
  <c r="C29" i="1"/>
  <c r="X28" i="1"/>
  <c r="W28" i="1"/>
  <c r="N28" i="1"/>
  <c r="M28" i="1"/>
  <c r="D28" i="1"/>
  <c r="C28" i="1"/>
  <c r="X27" i="1"/>
  <c r="W27" i="1"/>
  <c r="N27" i="1"/>
  <c r="M27" i="1"/>
  <c r="D27" i="1"/>
  <c r="C27" i="1"/>
  <c r="X26" i="1"/>
  <c r="W26" i="1"/>
  <c r="N26" i="1"/>
  <c r="M26" i="1"/>
  <c r="D26" i="1"/>
  <c r="C26" i="1"/>
  <c r="X25" i="1"/>
  <c r="W25" i="1"/>
  <c r="N25" i="1"/>
  <c r="M25" i="1"/>
  <c r="D25" i="1"/>
  <c r="C25" i="1"/>
  <c r="X24" i="1"/>
  <c r="W24" i="1"/>
  <c r="N24" i="1"/>
  <c r="M24" i="1"/>
  <c r="D24" i="1"/>
  <c r="C24" i="1"/>
  <c r="X23" i="1"/>
  <c r="W23" i="1"/>
  <c r="N23" i="1"/>
  <c r="M23" i="1"/>
  <c r="D23" i="1"/>
  <c r="C23" i="1"/>
  <c r="X22" i="1"/>
  <c r="W22" i="1"/>
  <c r="N22" i="1"/>
  <c r="M22" i="1"/>
  <c r="D22" i="1"/>
  <c r="C22" i="1"/>
  <c r="X21" i="1"/>
  <c r="W21" i="1"/>
  <c r="N21" i="1"/>
  <c r="M21" i="1"/>
  <c r="D21" i="1"/>
  <c r="C21" i="1"/>
  <c r="X20" i="1"/>
  <c r="W20" i="1"/>
  <c r="N20" i="1"/>
  <c r="M20" i="1"/>
  <c r="D20" i="1"/>
  <c r="C20" i="1"/>
  <c r="X19" i="1"/>
  <c r="W19" i="1"/>
  <c r="N19" i="1"/>
  <c r="M19" i="1"/>
  <c r="D19" i="1"/>
  <c r="C19" i="1"/>
  <c r="X18" i="1"/>
  <c r="W18" i="1"/>
  <c r="N18" i="1"/>
  <c r="M18" i="1"/>
  <c r="D18" i="1"/>
  <c r="C18" i="1"/>
  <c r="X17" i="1"/>
  <c r="W17" i="1"/>
  <c r="N17" i="1"/>
  <c r="M17" i="1"/>
  <c r="D17" i="1"/>
  <c r="C17" i="1"/>
  <c r="X16" i="1"/>
  <c r="W16" i="1"/>
  <c r="N16" i="1"/>
  <c r="M16" i="1"/>
  <c r="D16" i="1"/>
  <c r="C16" i="1"/>
  <c r="X15" i="1"/>
  <c r="W15" i="1"/>
  <c r="N15" i="1"/>
  <c r="M15" i="1"/>
  <c r="D15" i="1"/>
  <c r="C15" i="1"/>
  <c r="X14" i="1"/>
  <c r="W14" i="1"/>
  <c r="N14" i="1"/>
  <c r="M14" i="1"/>
  <c r="D14" i="1"/>
  <c r="C14" i="1"/>
  <c r="X13" i="1"/>
  <c r="W13" i="1"/>
  <c r="N13" i="1"/>
  <c r="M13" i="1"/>
  <c r="D13" i="1"/>
  <c r="C13" i="1"/>
  <c r="X12" i="1"/>
  <c r="W12" i="1"/>
  <c r="N12" i="1"/>
  <c r="M12" i="1"/>
  <c r="D12" i="1"/>
  <c r="C12" i="1"/>
  <c r="X11" i="1"/>
  <c r="W11" i="1"/>
  <c r="N11" i="1"/>
  <c r="M11" i="1"/>
  <c r="D11" i="1"/>
  <c r="C11" i="1"/>
  <c r="X10" i="1"/>
  <c r="X6" i="1" s="1"/>
  <c r="W10" i="1"/>
  <c r="N10" i="1"/>
  <c r="M10" i="1"/>
  <c r="D10" i="1"/>
  <c r="C10" i="1"/>
  <c r="X9" i="1"/>
  <c r="W9" i="1"/>
  <c r="N9" i="1"/>
  <c r="N6" i="1" s="1"/>
  <c r="M9" i="1"/>
  <c r="D9" i="1"/>
  <c r="C9" i="1"/>
  <c r="X8" i="1"/>
  <c r="W8" i="1"/>
  <c r="N8" i="1"/>
  <c r="M8" i="1"/>
  <c r="D8" i="1"/>
  <c r="C8" i="1"/>
  <c r="X7" i="1"/>
  <c r="W7" i="1"/>
  <c r="N7" i="1"/>
  <c r="M7" i="1"/>
  <c r="D7" i="1"/>
  <c r="C7" i="1"/>
  <c r="AD6" i="1"/>
  <c r="AC6" i="1"/>
  <c r="AB6" i="1"/>
  <c r="AA6" i="1"/>
  <c r="Z6" i="1"/>
  <c r="Y6" i="1"/>
  <c r="W6" i="1"/>
  <c r="V6" i="1"/>
  <c r="T6" i="1"/>
  <c r="S6" i="1"/>
  <c r="R6" i="1"/>
  <c r="Q6" i="1"/>
  <c r="P6" i="1"/>
  <c r="O6" i="1"/>
  <c r="M6" i="1"/>
  <c r="L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<sst xmlns="http://schemas.openxmlformats.org/spreadsheetml/2006/main" count="159" uniqueCount="50">
  <si>
    <t>5-22表　重度障害者医療費給付補助状況</t>
  </si>
  <si>
    <t>令　和　4　年　度</t>
    <rPh sb="0" eb="1">
      <t>レイ</t>
    </rPh>
    <rPh sb="2" eb="3">
      <t>ワ</t>
    </rPh>
    <phoneticPr fontId="4"/>
  </si>
  <si>
    <t>令　和　5　年　度</t>
    <rPh sb="0" eb="1">
      <t>レイ</t>
    </rPh>
    <rPh sb="2" eb="3">
      <t>ワ</t>
    </rPh>
    <phoneticPr fontId="4"/>
  </si>
  <si>
    <t>令　和　２　年　度</t>
    <rPh sb="0" eb="1">
      <t>レイ</t>
    </rPh>
    <rPh sb="2" eb="3">
      <t>ワ</t>
    </rPh>
    <phoneticPr fontId="4"/>
  </si>
  <si>
    <t>市町村</t>
    <rPh sb="0" eb="3">
      <t>シチョウソン</t>
    </rPh>
    <phoneticPr fontId="4"/>
  </si>
  <si>
    <t>市町村への
県補助額(円)</t>
    <rPh sb="0" eb="3">
      <t>シチョウソン</t>
    </rPh>
    <rPh sb="6" eb="7">
      <t>ケン</t>
    </rPh>
    <rPh sb="7" eb="9">
      <t>ホジョ</t>
    </rPh>
    <rPh sb="9" eb="10">
      <t>ガク</t>
    </rPh>
    <rPh sb="11" eb="12">
      <t>エン</t>
    </rPh>
    <phoneticPr fontId="4"/>
  </si>
  <si>
    <t>市町村医療費助成額</t>
    <rPh sb="3" eb="5">
      <t>イリョウ</t>
    </rPh>
    <rPh sb="5" eb="6">
      <t>ヒ</t>
    </rPh>
    <phoneticPr fontId="4"/>
  </si>
  <si>
    <t>計</t>
    <rPh sb="0" eb="1">
      <t>ケイ</t>
    </rPh>
    <phoneticPr fontId="4"/>
  </si>
  <si>
    <t>後期高齢分</t>
    <rPh sb="0" eb="1">
      <t>アト</t>
    </rPh>
    <rPh sb="1" eb="2">
      <t>キ</t>
    </rPh>
    <rPh sb="2" eb="3">
      <t>タカ</t>
    </rPh>
    <rPh sb="3" eb="4">
      <t>ヨワイ</t>
    </rPh>
    <phoneticPr fontId="4"/>
  </si>
  <si>
    <t>国民健康保険分</t>
  </si>
  <si>
    <t>社会保険分</t>
  </si>
  <si>
    <t>件数(件)</t>
  </si>
  <si>
    <t>金額(円）</t>
  </si>
  <si>
    <t>計</t>
    <phoneticPr fontId="4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</si>
  <si>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</si>
  <si>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</si>
  <si>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</si>
  <si>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</si>
  <si>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</si>
  <si>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</si>
  <si>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</si>
  <si>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</si>
  <si>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</si>
  <si>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</si>
  <si>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</si>
  <si>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</si>
  <si>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</si>
  <si>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厚木市</t>
    <rPh sb="0" eb="3">
      <t>アツギシ</t>
    </rPh>
    <phoneticPr fontId="4"/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</si>
  <si>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</si>
  <si>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</si>
  <si>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</si>
  <si>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</si>
  <si>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</si>
  <si>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</si>
  <si>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</si>
  <si>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</si>
  <si>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</si>
  <si>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</si>
  <si>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</si>
  <si>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</si>
  <si>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</si>
  <si>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</si>
  <si>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</si>
  <si>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</si>
  <si>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</si>
  <si>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</si>
  <si>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</si>
  <si>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</si>
  <si>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4"/>
  </si>
  <si>
    <t>（注）県の補助額は審査支払手数料への補助を含む。</t>
    <rPh sb="1" eb="2">
      <t>チュウ</t>
    </rPh>
    <rPh sb="3" eb="4">
      <t>ケン</t>
    </rPh>
    <rPh sb="5" eb="7">
      <t>ホジョ</t>
    </rPh>
    <rPh sb="7" eb="8">
      <t>ガク</t>
    </rPh>
    <rPh sb="9" eb="11">
      <t>シンサ</t>
    </rPh>
    <rPh sb="11" eb="13">
      <t>シハラ</t>
    </rPh>
    <rPh sb="13" eb="16">
      <t>テスウリョウ</t>
    </rPh>
    <rPh sb="18" eb="20">
      <t>ホジョ</t>
    </rPh>
    <rPh sb="21" eb="22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</si>
</sst>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76" fontId="1" fillId="0" borderId="0"/>
  </cellStyleXfs>
  <cellXfs count="88">
    <xf numFmtId="0" fontId="0" fillId="0" borderId="0" xfId="0"/>
    <xf numFmtId="0" fontId="2" fillId="2" borderId="1" xfId="1" applyNumberFormat="1" applyFont="1" applyFill="1" applyBorder="1" applyAlignment="1">
      <alignment vertical="center"/>
    </xf>
    <xf numFmtId="176" fontId="2" fillId="2" borderId="0" xfId="1" applyFont="1" applyFill="1" applyAlignment="1">
      <alignment vertical="center"/>
    </xf>
    <xf numFmtId="176" fontId="2" fillId="2" borderId="0" xfId="1" applyFont="1" applyFill="1" applyAlignment="1">
      <alignment horizontal="right" vertical="center"/>
    </xf>
    <xf numFmtId="0" fontId="2" fillId="2" borderId="0" xfId="1" applyNumberFormat="1" applyFont="1" applyFill="1" applyBorder="1" applyAlignment="1">
      <alignment vertical="center"/>
    </xf>
    <xf numFmtId="0" fontId="0" fillId="0" borderId="0" xfId="0" applyAlignment="1"/>
    <xf numFmtId="176" fontId="2" fillId="3" borderId="2" xfId="1" applyFont="1" applyFill="1" applyBorder="1" applyAlignment="1">
      <alignment horizontal="center" vertical="center"/>
    </xf>
    <xf numFmtId="176" fontId="2" fillId="3" borderId="3" xfId="1" applyFont="1" applyFill="1" applyBorder="1" applyAlignment="1">
      <alignment horizontal="center" vertical="center"/>
    </xf>
    <xf numFmtId="176" fontId="2" fillId="3" borderId="4" xfId="1" applyFont="1" applyFill="1" applyBorder="1" applyAlignment="1">
      <alignment horizontal="center" vertical="center"/>
    </xf>
    <xf numFmtId="176" fontId="2" fillId="3" borderId="5" xfId="1" applyFont="1" applyFill="1" applyBorder="1" applyAlignment="1">
      <alignment horizontal="center" vertical="center" justifyLastLine="1"/>
    </xf>
    <xf numFmtId="176" fontId="2" fillId="3" borderId="6" xfId="1" applyFont="1" applyFill="1" applyBorder="1" applyAlignment="1">
      <alignment horizontal="center" vertical="center" wrapText="1"/>
    </xf>
    <xf numFmtId="176" fontId="2" fillId="3" borderId="7" xfId="1" applyFont="1" applyFill="1" applyBorder="1" applyAlignment="1">
      <alignment horizontal="distributed" vertical="center" wrapText="1" indent="20"/>
    </xf>
    <xf numFmtId="176" fontId="2" fillId="3" borderId="8" xfId="1" applyFont="1" applyFill="1" applyBorder="1" applyAlignment="1">
      <alignment horizontal="distributed" vertical="center" wrapText="1" indent="20"/>
    </xf>
    <xf numFmtId="176" fontId="2" fillId="3" borderId="9" xfId="1" applyFont="1" applyFill="1" applyBorder="1" applyAlignment="1">
      <alignment horizontal="center" vertical="center" justifyLastLine="1"/>
    </xf>
    <xf numFmtId="176" fontId="2" fillId="3" borderId="9" xfId="1" applyFont="1" applyFill="1" applyBorder="1" applyAlignment="1">
      <alignment horizontal="center" vertical="center" wrapText="1"/>
    </xf>
    <xf numFmtId="176" fontId="2" fillId="3" borderId="10" xfId="1" applyFont="1" applyFill="1" applyBorder="1" applyAlignment="1">
      <alignment horizontal="distributed" vertical="center" wrapText="1" indent="20"/>
    </xf>
    <xf numFmtId="176" fontId="2" fillId="3" borderId="11" xfId="1" applyFont="1" applyFill="1" applyBorder="1" applyAlignment="1">
      <alignment horizontal="distributed" vertical="center" wrapText="1" indent="20"/>
    </xf>
    <xf numFmtId="176" fontId="2" fillId="3" borderId="12" xfId="1" applyFont="1" applyFill="1" applyBorder="1" applyAlignment="1">
      <alignment horizontal="distributed" vertical="center" wrapText="1" indent="20"/>
    </xf>
    <xf numFmtId="176" fontId="2" fillId="3" borderId="13" xfId="1" applyFont="1" applyFill="1" applyBorder="1" applyAlignment="1">
      <alignment horizontal="center" vertical="center" justifyLastLine="1"/>
    </xf>
    <xf numFmtId="176" fontId="2" fillId="3" borderId="14" xfId="1" applyFont="1" applyFill="1" applyBorder="1" applyAlignment="1">
      <alignment horizontal="center" vertical="center" justifyLastLine="1"/>
    </xf>
    <xf numFmtId="176" fontId="2" fillId="3" borderId="15" xfId="1" applyFont="1" applyFill="1" applyBorder="1" applyAlignment="1">
      <alignment horizontal="center" vertical="center" justifyLastLine="1"/>
    </xf>
    <xf numFmtId="176" fontId="2" fillId="3" borderId="16" xfId="1" applyFont="1" applyFill="1" applyBorder="1" applyAlignment="1">
      <alignment horizontal="distributed" vertical="center" wrapText="1" justifyLastLine="1"/>
    </xf>
    <xf numFmtId="176" fontId="2" fillId="3" borderId="17" xfId="1" applyFont="1" applyFill="1" applyBorder="1" applyAlignment="1">
      <alignment horizontal="distributed" vertical="center" wrapText="1" justifyLastLine="1"/>
    </xf>
    <xf numFmtId="176" fontId="2" fillId="3" borderId="14" xfId="1" applyFont="1" applyFill="1" applyBorder="1" applyAlignment="1">
      <alignment horizontal="distributed" vertical="center" justifyLastLine="1"/>
    </xf>
    <xf numFmtId="176" fontId="2" fillId="3" borderId="17" xfId="1" applyFont="1" applyFill="1" applyBorder="1" applyAlignment="1">
      <alignment horizontal="distributed" vertical="center" justifyLastLine="1"/>
    </xf>
    <xf numFmtId="176" fontId="2" fillId="3" borderId="18" xfId="1" applyFont="1" applyFill="1" applyBorder="1" applyAlignment="1">
      <alignment horizontal="distributed" vertical="center" wrapText="1" justifyLastLine="1"/>
    </xf>
    <xf numFmtId="176" fontId="2" fillId="3" borderId="19" xfId="1" applyFont="1" applyFill="1" applyBorder="1" applyAlignment="1">
      <alignment horizontal="distributed" vertical="center" wrapText="1" justifyLastLine="1"/>
    </xf>
    <xf numFmtId="176" fontId="2" fillId="3" borderId="20" xfId="1" applyFont="1" applyFill="1" applyBorder="1" applyAlignment="1">
      <alignment horizontal="center" vertical="center" justifyLastLine="1"/>
    </xf>
    <xf numFmtId="176" fontId="2" fillId="3" borderId="21" xfId="1" applyFont="1" applyFill="1" applyBorder="1" applyAlignment="1">
      <alignment horizontal="center" vertical="center" justifyLastLine="1"/>
    </xf>
    <xf numFmtId="176" fontId="2" fillId="3" borderId="22" xfId="1" applyFont="1" applyFill="1" applyBorder="1" applyAlignment="1">
      <alignment horizontal="center" vertical="center" wrapText="1"/>
    </xf>
    <xf numFmtId="176" fontId="2" fillId="3" borderId="23" xfId="1" applyFont="1" applyFill="1" applyBorder="1" applyAlignment="1">
      <alignment horizontal="distributed" vertical="center" justifyLastLine="1"/>
    </xf>
    <xf numFmtId="176" fontId="2" fillId="3" borderId="24" xfId="1" applyFont="1" applyFill="1" applyBorder="1" applyAlignment="1">
      <alignment horizontal="distributed" vertical="center" justifyLastLine="1"/>
    </xf>
    <xf numFmtId="176" fontId="2" fillId="3" borderId="25" xfId="1" applyFont="1" applyFill="1" applyBorder="1" applyAlignment="1">
      <alignment horizontal="distributed" vertical="center" justifyLastLine="1"/>
    </xf>
    <xf numFmtId="176" fontId="2" fillId="3" borderId="26" xfId="1" applyFont="1" applyFill="1" applyBorder="1" applyAlignment="1">
      <alignment horizontal="distributed" vertical="center" justifyLastLine="1"/>
    </xf>
    <xf numFmtId="176" fontId="2" fillId="3" borderId="27" xfId="1" applyFont="1" applyFill="1" applyBorder="1" applyAlignment="1">
      <alignment horizontal="distributed" vertical="center" justifyLastLine="1"/>
    </xf>
    <xf numFmtId="176" fontId="2" fillId="3" borderId="28" xfId="1" applyFont="1" applyFill="1" applyBorder="1" applyAlignment="1">
      <alignment horizontal="distributed" vertical="center" justifyLastLine="1"/>
    </xf>
    <xf numFmtId="176" fontId="2" fillId="3" borderId="22" xfId="1" applyFont="1" applyFill="1" applyBorder="1" applyAlignment="1">
      <alignment horizontal="center" vertical="center" justifyLastLine="1"/>
    </xf>
    <xf numFmtId="176" fontId="2" fillId="3" borderId="29" xfId="1" applyFont="1" applyFill="1" applyBorder="1" applyAlignment="1">
      <alignment horizontal="distributed" vertical="center" justifyLastLine="1"/>
    </xf>
    <xf numFmtId="176" fontId="2" fillId="3" borderId="30" xfId="1" applyFont="1" applyFill="1" applyBorder="1" applyAlignment="1">
      <alignment horizontal="distributed" vertical="center" justifyLastLine="1"/>
    </xf>
    <xf numFmtId="176" fontId="5" fillId="4" borderId="31" xfId="1" applyFont="1" applyFill="1" applyBorder="1" applyAlignment="1">
      <alignment horizontal="center" vertical="center"/>
    </xf>
    <xf numFmtId="177" fontId="5" fillId="4" borderId="32" xfId="1" applyNumberFormat="1" applyFont="1" applyFill="1" applyBorder="1" applyAlignment="1">
      <alignment vertical="center"/>
    </xf>
    <xf numFmtId="177" fontId="5" fillId="4" borderId="33" xfId="1" applyNumberFormat="1" applyFont="1" applyFill="1" applyBorder="1" applyAlignment="1">
      <alignment vertical="center"/>
    </xf>
    <xf numFmtId="177" fontId="5" fillId="4" borderId="34" xfId="1" applyNumberFormat="1" applyFont="1" applyFill="1" applyBorder="1" applyAlignment="1">
      <alignment vertical="center"/>
    </xf>
    <xf numFmtId="177" fontId="5" fillId="4" borderId="35" xfId="1" applyNumberFormat="1" applyFont="1" applyFill="1" applyBorder="1" applyAlignment="1">
      <alignment vertical="center"/>
    </xf>
    <xf numFmtId="177" fontId="5" fillId="4" borderId="36" xfId="1" applyNumberFormat="1" applyFont="1" applyFill="1" applyBorder="1" applyAlignment="1">
      <alignment vertical="center"/>
    </xf>
    <xf numFmtId="177" fontId="5" fillId="4" borderId="37" xfId="1" applyNumberFormat="1" applyFont="1" applyFill="1" applyBorder="1" applyAlignment="1">
      <alignment vertical="center"/>
    </xf>
    <xf numFmtId="177" fontId="5" fillId="4" borderId="38" xfId="1" applyNumberFormat="1" applyFont="1" applyFill="1" applyBorder="1" applyAlignment="1">
      <alignment vertical="center"/>
    </xf>
    <xf numFmtId="176" fontId="5" fillId="4" borderId="32" xfId="1" applyFont="1" applyFill="1" applyBorder="1" applyAlignment="1">
      <alignment horizontal="center" vertical="center"/>
    </xf>
    <xf numFmtId="177" fontId="5" fillId="4" borderId="39" xfId="1" applyNumberFormat="1" applyFont="1" applyFill="1" applyBorder="1" applyAlignment="1">
      <alignment vertical="center"/>
    </xf>
    <xf numFmtId="177" fontId="5" fillId="4" borderId="40" xfId="1" applyNumberFormat="1" applyFont="1" applyFill="1" applyBorder="1" applyAlignment="1">
      <alignment vertical="center"/>
    </xf>
    <xf numFmtId="176" fontId="2" fillId="2" borderId="10" xfId="1" applyFont="1" applyFill="1" applyBorder="1" applyAlignment="1">
      <alignment vertical="center"/>
    </xf>
    <xf numFmtId="176" fontId="2" fillId="2" borderId="41" xfId="1" applyFont="1" applyFill="1" applyBorder="1" applyAlignment="1">
      <alignment vertical="center"/>
    </xf>
    <xf numFmtId="177" fontId="5" fillId="4" borderId="42" xfId="1" applyNumberFormat="1" applyFont="1" applyFill="1" applyBorder="1" applyAlignment="1">
      <alignment vertical="center"/>
    </xf>
    <xf numFmtId="177" fontId="5" fillId="4" borderId="43" xfId="1" applyNumberFormat="1" applyFont="1" applyFill="1" applyBorder="1" applyAlignment="1">
      <alignment vertical="center"/>
    </xf>
    <xf numFmtId="177" fontId="2" fillId="2" borderId="42" xfId="1" applyNumberFormat="1" applyFont="1" applyFill="1" applyBorder="1" applyAlignment="1">
      <alignment vertical="center"/>
    </xf>
    <xf numFmtId="177" fontId="2" fillId="2" borderId="44" xfId="1" applyNumberFormat="1" applyFont="1" applyFill="1" applyBorder="1" applyAlignment="1">
      <alignment vertical="center"/>
    </xf>
    <xf numFmtId="177" fontId="2" fillId="2" borderId="45" xfId="1" applyNumberFormat="1" applyFont="1" applyFill="1" applyBorder="1" applyAlignment="1">
      <alignment vertical="center"/>
    </xf>
    <xf numFmtId="177" fontId="2" fillId="2" borderId="46" xfId="1" applyNumberFormat="1" applyFont="1" applyFill="1" applyBorder="1" applyAlignment="1">
      <alignment vertical="center"/>
    </xf>
    <xf numFmtId="177" fontId="2" fillId="2" borderId="47" xfId="1" applyNumberFormat="1" applyFont="1" applyFill="1" applyBorder="1" applyAlignment="1">
      <alignment vertical="center"/>
    </xf>
    <xf numFmtId="177" fontId="2" fillId="0" borderId="12" xfId="1" applyNumberFormat="1" applyFont="1" applyFill="1" applyBorder="1" applyAlignment="1">
      <alignment vertical="center"/>
    </xf>
    <xf numFmtId="177" fontId="5" fillId="4" borderId="48" xfId="1" applyNumberFormat="1" applyFont="1" applyFill="1" applyBorder="1" applyAlignment="1">
      <alignment vertical="center"/>
    </xf>
    <xf numFmtId="176" fontId="2" fillId="2" borderId="20" xfId="1" applyFont="1" applyFill="1" applyBorder="1" applyAlignment="1">
      <alignment vertical="center"/>
    </xf>
    <xf numFmtId="176" fontId="2" fillId="2" borderId="49" xfId="1" applyFont="1" applyFill="1" applyBorder="1" applyAlignment="1">
      <alignment vertical="center"/>
    </xf>
    <xf numFmtId="177" fontId="5" fillId="4" borderId="50" xfId="1" applyNumberFormat="1" applyFont="1" applyFill="1" applyBorder="1" applyAlignment="1">
      <alignment vertical="center"/>
    </xf>
    <xf numFmtId="177" fontId="5" fillId="4" borderId="51" xfId="1" applyNumberFormat="1" applyFont="1" applyFill="1" applyBorder="1" applyAlignment="1">
      <alignment vertical="center"/>
    </xf>
    <xf numFmtId="177" fontId="2" fillId="2" borderId="50" xfId="1" applyNumberFormat="1" applyFont="1" applyFill="1" applyBorder="1" applyAlignment="1">
      <alignment vertical="center"/>
    </xf>
    <xf numFmtId="177" fontId="2" fillId="2" borderId="52" xfId="1" applyNumberFormat="1" applyFont="1" applyFill="1" applyBorder="1" applyAlignment="1">
      <alignment vertical="center"/>
    </xf>
    <xf numFmtId="177" fontId="2" fillId="2" borderId="53" xfId="1" applyNumberFormat="1" applyFont="1" applyFill="1" applyBorder="1" applyAlignment="1">
      <alignment vertical="center"/>
    </xf>
    <xf numFmtId="177" fontId="2" fillId="2" borderId="54" xfId="1" applyNumberFormat="1" applyFont="1" applyFill="1" applyBorder="1" applyAlignment="1">
      <alignment vertical="center"/>
    </xf>
    <xf numFmtId="177" fontId="2" fillId="2" borderId="55" xfId="1" applyNumberFormat="1" applyFont="1" applyFill="1" applyBorder="1" applyAlignment="1">
      <alignment vertical="center"/>
    </xf>
    <xf numFmtId="177" fontId="2" fillId="0" borderId="19" xfId="1" applyNumberFormat="1" applyFont="1" applyFill="1" applyBorder="1" applyAlignment="1">
      <alignment vertical="center"/>
    </xf>
    <xf numFmtId="177" fontId="5" fillId="4" borderId="56" xfId="1" applyNumberFormat="1" applyFont="1" applyFill="1" applyBorder="1" applyAlignment="1">
      <alignment vertical="center"/>
    </xf>
    <xf numFmtId="176" fontId="2" fillId="0" borderId="49" xfId="1" applyFont="1" applyFill="1" applyBorder="1" applyAlignment="1">
      <alignment vertical="center"/>
    </xf>
    <xf numFmtId="177" fontId="2" fillId="0" borderId="50" xfId="1" applyNumberFormat="1" applyFont="1" applyFill="1" applyBorder="1" applyAlignment="1">
      <alignment vertical="center"/>
    </xf>
    <xf numFmtId="177" fontId="2" fillId="0" borderId="53" xfId="1" applyNumberFormat="1" applyFont="1" applyFill="1" applyBorder="1" applyAlignment="1">
      <alignment vertical="center"/>
    </xf>
    <xf numFmtId="176" fontId="2" fillId="2" borderId="57" xfId="1" applyFont="1" applyFill="1" applyBorder="1" applyAlignment="1">
      <alignment vertical="center"/>
    </xf>
    <xf numFmtId="176" fontId="2" fillId="2" borderId="58" xfId="1" applyFont="1" applyFill="1" applyBorder="1" applyAlignment="1">
      <alignment vertical="center"/>
    </xf>
    <xf numFmtId="177" fontId="5" fillId="4" borderId="23" xfId="1" applyNumberFormat="1" applyFont="1" applyFill="1" applyBorder="1" applyAlignment="1">
      <alignment vertical="center"/>
    </xf>
    <xf numFmtId="177" fontId="5" fillId="4" borderId="24" xfId="1" applyNumberFormat="1" applyFont="1" applyFill="1" applyBorder="1" applyAlignment="1">
      <alignment vertical="center"/>
    </xf>
    <xf numFmtId="177" fontId="2" fillId="2" borderId="23" xfId="1" applyNumberFormat="1" applyFont="1" applyFill="1" applyBorder="1" applyAlignment="1">
      <alignment vertical="center"/>
    </xf>
    <xf numFmtId="177" fontId="2" fillId="2" borderId="25" xfId="1" applyNumberFormat="1" applyFont="1" applyFill="1" applyBorder="1" applyAlignment="1">
      <alignment vertical="center"/>
    </xf>
    <xf numFmtId="177" fontId="2" fillId="2" borderId="27" xfId="1" applyNumberFormat="1" applyFont="1" applyFill="1" applyBorder="1" applyAlignment="1">
      <alignment vertical="center"/>
    </xf>
    <xf numFmtId="177" fontId="2" fillId="2" borderId="26" xfId="1" applyNumberFormat="1" applyFont="1" applyFill="1" applyBorder="1" applyAlignment="1">
      <alignment vertical="center"/>
    </xf>
    <xf numFmtId="177" fontId="2" fillId="2" borderId="28" xfId="1" applyNumberFormat="1" applyFont="1" applyFill="1" applyBorder="1" applyAlignment="1">
      <alignment vertical="center"/>
    </xf>
    <xf numFmtId="177" fontId="2" fillId="0" borderId="59" xfId="1" applyNumberFormat="1" applyFont="1" applyFill="1" applyBorder="1" applyAlignment="1">
      <alignment vertical="center"/>
    </xf>
    <xf numFmtId="177" fontId="5" fillId="4" borderId="29" xfId="1" applyNumberFormat="1" applyFont="1" applyFill="1" applyBorder="1" applyAlignment="1">
      <alignment vertical="center"/>
    </xf>
    <xf numFmtId="176" fontId="2" fillId="2" borderId="60" xfId="1" applyFont="1" applyFill="1" applyBorder="1" applyAlignment="1">
      <alignment vertical="center"/>
    </xf>
    <xf numFmtId="176" fontId="2" fillId="2" borderId="0" xfId="1" applyFont="1" applyFill="1" applyBorder="1" applyAlignment="1">
      <alignment vertical="center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G/95_&#31119;&#31049;&#32113;&#35336;&#65288;R4&#12363;&#12425;&#12383;&#12400;&#12371;&#23550;&#31574;G&#25152;&#31649;&#65289;/R6/07_HP/&#20316;&#26989;(&#20998;&#21106;)/05_&#12304;&#20196;&#21644;5&#24180;&#24230;&#29256;&#12305;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view="pageBreakPreview" zoomScale="85" zoomScaleNormal="100" zoomScaleSheetLayoutView="85" workbookViewId="0">
      <selection activeCell="G21" sqref="G21"/>
    </sheetView>
  </sheetViews>
  <sheetFormatPr defaultRowHeight="13.2" x14ac:dyDescent="0.2"/>
  <cols>
    <col min="1" max="1" width="15.6640625" style="5" customWidth="1"/>
    <col min="2" max="2" width="22.21875" style="5" customWidth="1"/>
    <col min="3" max="3" width="15.6640625" style="5" customWidth="1"/>
    <col min="4" max="4" width="21.109375" style="5" customWidth="1"/>
    <col min="5" max="5" width="15.44140625" style="5" customWidth="1"/>
    <col min="6" max="6" width="20.6640625" style="5" customWidth="1"/>
    <col min="7" max="7" width="17.33203125" style="5" customWidth="1"/>
    <col min="8" max="8" width="20.33203125" style="5" customWidth="1"/>
    <col min="9" max="9" width="18" style="5" customWidth="1"/>
    <col min="10" max="10" width="20.77734375" style="5" customWidth="1"/>
    <col min="11" max="11" width="15.6640625" style="5" customWidth="1"/>
    <col min="12" max="12" width="22.21875" style="5" customWidth="1"/>
    <col min="13" max="13" width="15.6640625" style="5" customWidth="1"/>
    <col min="14" max="14" width="21.109375" style="5" customWidth="1"/>
    <col min="15" max="15" width="15.44140625" style="5" customWidth="1"/>
    <col min="16" max="16" width="20.6640625" style="5" customWidth="1"/>
    <col min="17" max="17" width="17.33203125" style="5" customWidth="1"/>
    <col min="18" max="18" width="20.33203125" style="5" customWidth="1"/>
    <col min="19" max="19" width="18" style="5" customWidth="1"/>
    <col min="20" max="20" width="20.77734375" style="5" customWidth="1"/>
    <col min="21" max="21" width="13.6640625" style="5" hidden="1" customWidth="1"/>
    <col min="22" max="22" width="21" style="5" hidden="1" customWidth="1"/>
    <col min="23" max="23" width="15.6640625" style="5" hidden="1" customWidth="1"/>
    <col min="24" max="24" width="20.6640625" style="5" hidden="1" customWidth="1"/>
    <col min="25" max="25" width="15.6640625" style="5" hidden="1" customWidth="1"/>
    <col min="26" max="26" width="20.6640625" style="5" hidden="1" customWidth="1"/>
    <col min="27" max="27" width="15.6640625" style="5" hidden="1" customWidth="1"/>
    <col min="28" max="28" width="20.6640625" style="5" hidden="1" customWidth="1"/>
    <col min="29" max="29" width="15.6640625" style="5" hidden="1" customWidth="1"/>
    <col min="30" max="30" width="20.6640625" style="5" hidden="1" customWidth="1"/>
    <col min="31" max="16384" width="8.88671875" style="5"/>
  </cols>
  <sheetData>
    <row r="1" spans="1:30" ht="18" thickBot="1" x14ac:dyDescent="0.25">
      <c r="A1" s="1" t="s">
        <v>0</v>
      </c>
      <c r="B1" s="2"/>
      <c r="C1" s="2"/>
      <c r="D1" s="3"/>
      <c r="E1" s="1"/>
      <c r="F1" s="1"/>
      <c r="G1" s="2"/>
      <c r="H1" s="2"/>
      <c r="I1" s="2"/>
      <c r="J1" s="2"/>
      <c r="K1" s="1" t="s">
        <v>0</v>
      </c>
      <c r="L1" s="2"/>
      <c r="M1" s="2"/>
      <c r="N1" s="3"/>
      <c r="O1" s="1"/>
      <c r="P1" s="1"/>
      <c r="Q1" s="2"/>
      <c r="R1" s="2"/>
      <c r="S1" s="2"/>
      <c r="T1" s="2"/>
      <c r="U1" s="1" t="s">
        <v>0</v>
      </c>
      <c r="V1" s="2"/>
      <c r="W1" s="2"/>
      <c r="X1" s="2"/>
      <c r="Y1" s="2"/>
      <c r="Z1" s="2"/>
      <c r="AA1" s="4"/>
      <c r="AB1" s="4"/>
      <c r="AC1" s="2"/>
      <c r="AD1" s="2"/>
    </row>
    <row r="2" spans="1:30" ht="27" customHeight="1" thickBot="1" x14ac:dyDescent="0.25">
      <c r="A2" s="6" t="s">
        <v>1</v>
      </c>
      <c r="B2" s="7"/>
      <c r="C2" s="7"/>
      <c r="D2" s="7"/>
      <c r="E2" s="7"/>
      <c r="F2" s="7"/>
      <c r="G2" s="7"/>
      <c r="H2" s="7"/>
      <c r="I2" s="7"/>
      <c r="J2" s="8"/>
      <c r="K2" s="6" t="s">
        <v>2</v>
      </c>
      <c r="L2" s="7"/>
      <c r="M2" s="7"/>
      <c r="N2" s="7"/>
      <c r="O2" s="7"/>
      <c r="P2" s="7"/>
      <c r="Q2" s="7"/>
      <c r="R2" s="7"/>
      <c r="S2" s="7"/>
      <c r="T2" s="8"/>
      <c r="U2" s="6" t="s">
        <v>3</v>
      </c>
      <c r="V2" s="7"/>
      <c r="W2" s="7"/>
      <c r="X2" s="7"/>
      <c r="Y2" s="7"/>
      <c r="Z2" s="7"/>
      <c r="AA2" s="7"/>
      <c r="AB2" s="7"/>
      <c r="AC2" s="7"/>
      <c r="AD2" s="8"/>
    </row>
    <row r="3" spans="1:30" ht="32.25" customHeight="1" x14ac:dyDescent="0.2">
      <c r="A3" s="9" t="s">
        <v>4</v>
      </c>
      <c r="B3" s="10" t="s">
        <v>5</v>
      </c>
      <c r="C3" s="11" t="s">
        <v>6</v>
      </c>
      <c r="D3" s="11"/>
      <c r="E3" s="11"/>
      <c r="F3" s="11"/>
      <c r="G3" s="11"/>
      <c r="H3" s="11"/>
      <c r="I3" s="11"/>
      <c r="J3" s="12"/>
      <c r="K3" s="9" t="s">
        <v>4</v>
      </c>
      <c r="L3" s="10" t="s">
        <v>5</v>
      </c>
      <c r="M3" s="11" t="s">
        <v>6</v>
      </c>
      <c r="N3" s="11"/>
      <c r="O3" s="11"/>
      <c r="P3" s="11"/>
      <c r="Q3" s="11"/>
      <c r="R3" s="11"/>
      <c r="S3" s="11"/>
      <c r="T3" s="12"/>
      <c r="U3" s="13" t="s">
        <v>4</v>
      </c>
      <c r="V3" s="14" t="s">
        <v>5</v>
      </c>
      <c r="W3" s="15" t="s">
        <v>6</v>
      </c>
      <c r="X3" s="16"/>
      <c r="Y3" s="16"/>
      <c r="Z3" s="16"/>
      <c r="AA3" s="16"/>
      <c r="AB3" s="16"/>
      <c r="AC3" s="16"/>
      <c r="AD3" s="17"/>
    </row>
    <row r="4" spans="1:30" ht="27.75" customHeight="1" x14ac:dyDescent="0.2">
      <c r="A4" s="18"/>
      <c r="B4" s="14"/>
      <c r="C4" s="19" t="s">
        <v>7</v>
      </c>
      <c r="D4" s="20"/>
      <c r="E4" s="21" t="s">
        <v>8</v>
      </c>
      <c r="F4" s="22"/>
      <c r="G4" s="23" t="s">
        <v>9</v>
      </c>
      <c r="H4" s="24"/>
      <c r="I4" s="25" t="s">
        <v>10</v>
      </c>
      <c r="J4" s="26"/>
      <c r="K4" s="18"/>
      <c r="L4" s="14"/>
      <c r="M4" s="19" t="s">
        <v>7</v>
      </c>
      <c r="N4" s="20"/>
      <c r="O4" s="21" t="s">
        <v>8</v>
      </c>
      <c r="P4" s="22"/>
      <c r="Q4" s="23" t="s">
        <v>9</v>
      </c>
      <c r="R4" s="24"/>
      <c r="S4" s="25" t="s">
        <v>10</v>
      </c>
      <c r="T4" s="26"/>
      <c r="U4" s="13"/>
      <c r="V4" s="14"/>
      <c r="W4" s="27" t="s">
        <v>7</v>
      </c>
      <c r="X4" s="20"/>
      <c r="Y4" s="21" t="s">
        <v>8</v>
      </c>
      <c r="Z4" s="22"/>
      <c r="AA4" s="23" t="s">
        <v>9</v>
      </c>
      <c r="AB4" s="24"/>
      <c r="AC4" s="25" t="s">
        <v>10</v>
      </c>
      <c r="AD4" s="26"/>
    </row>
    <row r="5" spans="1:30" ht="25.5" customHeight="1" thickBot="1" x14ac:dyDescent="0.25">
      <c r="A5" s="28"/>
      <c r="B5" s="29"/>
      <c r="C5" s="30" t="s">
        <v>11</v>
      </c>
      <c r="D5" s="31" t="s">
        <v>12</v>
      </c>
      <c r="E5" s="30" t="s">
        <v>11</v>
      </c>
      <c r="F5" s="32" t="s">
        <v>12</v>
      </c>
      <c r="G5" s="33" t="s">
        <v>11</v>
      </c>
      <c r="H5" s="34" t="s">
        <v>12</v>
      </c>
      <c r="I5" s="33" t="s">
        <v>11</v>
      </c>
      <c r="J5" s="35" t="s">
        <v>12</v>
      </c>
      <c r="K5" s="28"/>
      <c r="L5" s="29"/>
      <c r="M5" s="30" t="s">
        <v>11</v>
      </c>
      <c r="N5" s="31" t="s">
        <v>12</v>
      </c>
      <c r="O5" s="30" t="s">
        <v>11</v>
      </c>
      <c r="P5" s="32" t="s">
        <v>12</v>
      </c>
      <c r="Q5" s="33" t="s">
        <v>11</v>
      </c>
      <c r="R5" s="34" t="s">
        <v>12</v>
      </c>
      <c r="S5" s="33" t="s">
        <v>11</v>
      </c>
      <c r="T5" s="35" t="s">
        <v>12</v>
      </c>
      <c r="U5" s="36"/>
      <c r="V5" s="29"/>
      <c r="W5" s="37" t="s">
        <v>11</v>
      </c>
      <c r="X5" s="31" t="s">
        <v>12</v>
      </c>
      <c r="Y5" s="38" t="s">
        <v>11</v>
      </c>
      <c r="Z5" s="32" t="s">
        <v>12</v>
      </c>
      <c r="AA5" s="30" t="s">
        <v>11</v>
      </c>
      <c r="AB5" s="32" t="s">
        <v>12</v>
      </c>
      <c r="AC5" s="33" t="s">
        <v>11</v>
      </c>
      <c r="AD5" s="35" t="s">
        <v>12</v>
      </c>
    </row>
    <row r="6" spans="1:30" ht="28.5" customHeight="1" thickBot="1" x14ac:dyDescent="0.25">
      <c r="A6" s="39" t="s">
        <v>13</v>
      </c>
      <c r="B6" s="40">
        <f>SUM(B7:B39)</f>
        <v>4720568</v>
      </c>
      <c r="C6" s="41">
        <f t="shared" ref="C6:J6" si="0">SUM(C7:C39)</f>
        <v>2792715</v>
      </c>
      <c r="D6" s="42">
        <f t="shared" si="0"/>
        <v>16065360778.28953</v>
      </c>
      <c r="E6" s="41">
        <f t="shared" si="0"/>
        <v>694252</v>
      </c>
      <c r="F6" s="43">
        <f t="shared" si="0"/>
        <v>2475032931.4318113</v>
      </c>
      <c r="G6" s="41">
        <f t="shared" si="0"/>
        <v>1240888</v>
      </c>
      <c r="H6" s="44">
        <f t="shared" si="0"/>
        <v>7940820717.8100214</v>
      </c>
      <c r="I6" s="45">
        <f t="shared" si="0"/>
        <v>857575</v>
      </c>
      <c r="J6" s="46">
        <f t="shared" si="0"/>
        <v>5649507129.047698</v>
      </c>
      <c r="K6" s="39" t="s">
        <v>13</v>
      </c>
      <c r="L6" s="40">
        <f>SUM(L7:L39)</f>
        <v>4912430000</v>
      </c>
      <c r="M6" s="41">
        <f t="shared" ref="M6:T6" si="1">SUM(M7:M39)</f>
        <v>2880513.0380000002</v>
      </c>
      <c r="N6" s="42">
        <f t="shared" si="1"/>
        <v>16713057786.213533</v>
      </c>
      <c r="O6" s="41">
        <f t="shared" si="1"/>
        <v>734447.35199999996</v>
      </c>
      <c r="P6" s="43">
        <f t="shared" si="1"/>
        <v>2644276353.2607841</v>
      </c>
      <c r="Q6" s="41">
        <f t="shared" si="1"/>
        <v>1239959.6299999999</v>
      </c>
      <c r="R6" s="44">
        <f t="shared" si="1"/>
        <v>7957575907.8967485</v>
      </c>
      <c r="S6" s="45">
        <f t="shared" si="1"/>
        <v>906106.05599999998</v>
      </c>
      <c r="T6" s="46">
        <f t="shared" si="1"/>
        <v>6111205525.0559998</v>
      </c>
      <c r="U6" s="47" t="s">
        <v>13</v>
      </c>
      <c r="V6" s="48">
        <f>SUM(V7:V39)</f>
        <v>4644923000</v>
      </c>
      <c r="W6" s="49">
        <f t="shared" ref="W6:AD6" si="2">SUM(W7:W39)</f>
        <v>2741461</v>
      </c>
      <c r="X6" s="42">
        <f>SUM(X7:X39)</f>
        <v>15963956527</v>
      </c>
      <c r="Y6" s="41">
        <f>SUM(Y7:Y39)</f>
        <v>722314</v>
      </c>
      <c r="Z6" s="43">
        <f t="shared" si="2"/>
        <v>2485247057</v>
      </c>
      <c r="AA6" s="41">
        <f t="shared" si="2"/>
        <v>1227643</v>
      </c>
      <c r="AB6" s="44">
        <f t="shared" si="2"/>
        <v>7993681106</v>
      </c>
      <c r="AC6" s="45">
        <f t="shared" si="2"/>
        <v>791504</v>
      </c>
      <c r="AD6" s="46">
        <f t="shared" si="2"/>
        <v>5485028364</v>
      </c>
    </row>
    <row r="7" spans="1:30" ht="18" thickTop="1" x14ac:dyDescent="0.2">
      <c r="A7" s="50" t="s">
        <v>14</v>
      </c>
      <c r="B7" s="51">
        <v>1557934</v>
      </c>
      <c r="C7" s="52">
        <f>SUM(E7,G7,I7)</f>
        <v>1148463</v>
      </c>
      <c r="D7" s="53">
        <f>SUM(F7,H7,J7)</f>
        <v>6775591508.666666</v>
      </c>
      <c r="E7" s="54">
        <v>284428</v>
      </c>
      <c r="F7" s="55">
        <v>1113502665.6666665</v>
      </c>
      <c r="G7" s="54">
        <v>492819</v>
      </c>
      <c r="H7" s="56">
        <v>3266829081</v>
      </c>
      <c r="I7" s="57">
        <v>371216</v>
      </c>
      <c r="J7" s="58">
        <v>2395259762</v>
      </c>
      <c r="K7" s="50" t="s">
        <v>14</v>
      </c>
      <c r="L7" s="51">
        <v>1676170000</v>
      </c>
      <c r="M7" s="52">
        <f>SUM(O7,Q7,S7)</f>
        <v>1230686</v>
      </c>
      <c r="N7" s="53">
        <f>SUM(P7,R7,T7)</f>
        <v>7263373358</v>
      </c>
      <c r="O7" s="54">
        <v>333251</v>
      </c>
      <c r="P7" s="55">
        <v>1227905080</v>
      </c>
      <c r="Q7" s="54">
        <v>503927</v>
      </c>
      <c r="R7" s="56">
        <v>3330647729</v>
      </c>
      <c r="S7" s="57">
        <v>393508</v>
      </c>
      <c r="T7" s="58">
        <v>2704820549</v>
      </c>
      <c r="U7" s="51" t="s">
        <v>14</v>
      </c>
      <c r="V7" s="59">
        <v>1499113000</v>
      </c>
      <c r="W7" s="60">
        <f>SUM(Y7,AA7,AC7)</f>
        <v>1116284</v>
      </c>
      <c r="X7" s="53">
        <f>SUM(Z7,AB7,AD7)</f>
        <v>6621217488</v>
      </c>
      <c r="Y7" s="54">
        <v>302545</v>
      </c>
      <c r="Z7" s="55">
        <v>1007898755</v>
      </c>
      <c r="AA7" s="54">
        <v>475409</v>
      </c>
      <c r="AB7" s="56">
        <v>3213551809</v>
      </c>
      <c r="AC7" s="57">
        <v>338330</v>
      </c>
      <c r="AD7" s="58">
        <v>2399766924</v>
      </c>
    </row>
    <row r="8" spans="1:30" ht="17.399999999999999" x14ac:dyDescent="0.2">
      <c r="A8" s="61" t="s">
        <v>15</v>
      </c>
      <c r="B8" s="62">
        <v>501677</v>
      </c>
      <c r="C8" s="63">
        <f t="shared" ref="C8:D39" si="3">SUM(E8,G8,I8)</f>
        <v>341905</v>
      </c>
      <c r="D8" s="64">
        <f t="shared" si="3"/>
        <v>1968479676</v>
      </c>
      <c r="E8" s="65">
        <v>74765</v>
      </c>
      <c r="F8" s="66">
        <v>255664301</v>
      </c>
      <c r="G8" s="65">
        <v>155170</v>
      </c>
      <c r="H8" s="67">
        <v>1013104512</v>
      </c>
      <c r="I8" s="68">
        <v>111970</v>
      </c>
      <c r="J8" s="69">
        <v>699710863</v>
      </c>
      <c r="K8" s="61" t="s">
        <v>15</v>
      </c>
      <c r="L8" s="62">
        <v>536292000</v>
      </c>
      <c r="M8" s="63">
        <f t="shared" ref="M8:N39" si="4">SUM(O8,Q8,S8)</f>
        <v>342639</v>
      </c>
      <c r="N8" s="64">
        <f t="shared" si="4"/>
        <v>2063911677</v>
      </c>
      <c r="O8" s="65">
        <v>72603</v>
      </c>
      <c r="P8" s="66">
        <v>274235379</v>
      </c>
      <c r="Q8" s="65">
        <v>153170</v>
      </c>
      <c r="R8" s="67">
        <v>1029639672</v>
      </c>
      <c r="S8" s="68">
        <v>116866</v>
      </c>
      <c r="T8" s="69">
        <v>760036626</v>
      </c>
      <c r="U8" s="62" t="s">
        <v>15</v>
      </c>
      <c r="V8" s="70">
        <v>511080000</v>
      </c>
      <c r="W8" s="71">
        <f t="shared" ref="W8:X39" si="5">SUM(Y8,AA8,AC8)</f>
        <v>343253</v>
      </c>
      <c r="X8" s="64">
        <f t="shared" si="5"/>
        <v>2054475936</v>
      </c>
      <c r="Y8" s="65">
        <v>80156</v>
      </c>
      <c r="Z8" s="66">
        <v>284492010</v>
      </c>
      <c r="AA8" s="65">
        <v>156154</v>
      </c>
      <c r="AB8" s="67">
        <v>1062294640</v>
      </c>
      <c r="AC8" s="68">
        <v>106943</v>
      </c>
      <c r="AD8" s="69">
        <v>707689286</v>
      </c>
    </row>
    <row r="9" spans="1:30" ht="17.399999999999999" x14ac:dyDescent="0.2">
      <c r="A9" s="61" t="s">
        <v>16</v>
      </c>
      <c r="B9" s="62">
        <v>340545</v>
      </c>
      <c r="C9" s="63">
        <f t="shared" si="3"/>
        <v>219621</v>
      </c>
      <c r="D9" s="64">
        <f t="shared" si="3"/>
        <v>1250892080</v>
      </c>
      <c r="E9" s="65">
        <v>52186</v>
      </c>
      <c r="F9" s="66">
        <v>181002773</v>
      </c>
      <c r="G9" s="65">
        <v>99269</v>
      </c>
      <c r="H9" s="67">
        <v>608873991</v>
      </c>
      <c r="I9" s="68">
        <v>68166</v>
      </c>
      <c r="J9" s="69">
        <v>461015316</v>
      </c>
      <c r="K9" s="61" t="s">
        <v>16</v>
      </c>
      <c r="L9" s="62">
        <v>353464000</v>
      </c>
      <c r="M9" s="63">
        <f t="shared" si="4"/>
        <v>227161</v>
      </c>
      <c r="N9" s="64">
        <f t="shared" si="4"/>
        <v>1289440039</v>
      </c>
      <c r="O9" s="65">
        <v>53316</v>
      </c>
      <c r="P9" s="66">
        <v>189308834</v>
      </c>
      <c r="Q9" s="65">
        <v>100311</v>
      </c>
      <c r="R9" s="67">
        <v>616358032</v>
      </c>
      <c r="S9" s="68">
        <v>73534</v>
      </c>
      <c r="T9" s="69">
        <v>483773173</v>
      </c>
      <c r="U9" s="62" t="s">
        <v>16</v>
      </c>
      <c r="V9" s="70">
        <v>328095000</v>
      </c>
      <c r="W9" s="71">
        <f t="shared" si="5"/>
        <v>209660</v>
      </c>
      <c r="X9" s="64">
        <f t="shared" si="5"/>
        <v>1227977361</v>
      </c>
      <c r="Y9" s="65">
        <v>52638</v>
      </c>
      <c r="Z9" s="66">
        <v>182948250</v>
      </c>
      <c r="AA9" s="65">
        <v>96870</v>
      </c>
      <c r="AB9" s="67">
        <v>621532100</v>
      </c>
      <c r="AC9" s="68">
        <v>60152</v>
      </c>
      <c r="AD9" s="69">
        <v>423497011</v>
      </c>
    </row>
    <row r="10" spans="1:30" ht="17.399999999999999" x14ac:dyDescent="0.2">
      <c r="A10" s="61" t="s">
        <v>17</v>
      </c>
      <c r="B10" s="62">
        <v>234560</v>
      </c>
      <c r="C10" s="63">
        <f t="shared" si="3"/>
        <v>175419</v>
      </c>
      <c r="D10" s="64">
        <f t="shared" si="3"/>
        <v>876210584</v>
      </c>
      <c r="E10" s="65">
        <v>55249</v>
      </c>
      <c r="F10" s="66">
        <v>167932867</v>
      </c>
      <c r="G10" s="65">
        <v>77963</v>
      </c>
      <c r="H10" s="67">
        <v>435207002</v>
      </c>
      <c r="I10" s="68">
        <v>42207</v>
      </c>
      <c r="J10" s="69">
        <v>273070715</v>
      </c>
      <c r="K10" s="61" t="s">
        <v>17</v>
      </c>
      <c r="L10" s="62">
        <v>243420000</v>
      </c>
      <c r="M10" s="63">
        <f t="shared" si="4"/>
        <v>175738</v>
      </c>
      <c r="N10" s="64">
        <f t="shared" si="4"/>
        <v>903601250</v>
      </c>
      <c r="O10" s="65">
        <v>53941</v>
      </c>
      <c r="P10" s="66">
        <v>169533219</v>
      </c>
      <c r="Q10" s="65">
        <v>77204</v>
      </c>
      <c r="R10" s="67">
        <v>440845871</v>
      </c>
      <c r="S10" s="68">
        <v>44593</v>
      </c>
      <c r="T10" s="69">
        <v>293222160</v>
      </c>
      <c r="U10" s="62" t="s">
        <v>17</v>
      </c>
      <c r="V10" s="70">
        <v>242475000</v>
      </c>
      <c r="W10" s="71">
        <f t="shared" si="5"/>
        <v>178163</v>
      </c>
      <c r="X10" s="64">
        <f t="shared" si="5"/>
        <v>913539045</v>
      </c>
      <c r="Y10" s="65">
        <v>48068</v>
      </c>
      <c r="Z10" s="66">
        <v>176935707</v>
      </c>
      <c r="AA10" s="65">
        <v>88794</v>
      </c>
      <c r="AB10" s="67">
        <v>463076583</v>
      </c>
      <c r="AC10" s="68">
        <v>41301</v>
      </c>
      <c r="AD10" s="69">
        <v>273526755</v>
      </c>
    </row>
    <row r="11" spans="1:30" ht="17.399999999999999" x14ac:dyDescent="0.2">
      <c r="A11" s="61" t="s">
        <v>18</v>
      </c>
      <c r="B11" s="62">
        <v>235561</v>
      </c>
      <c r="C11" s="63">
        <f t="shared" si="3"/>
        <v>93065</v>
      </c>
      <c r="D11" s="64">
        <f t="shared" si="3"/>
        <v>523801528</v>
      </c>
      <c r="E11" s="65">
        <v>20571</v>
      </c>
      <c r="F11" s="66">
        <v>63817839</v>
      </c>
      <c r="G11" s="65">
        <v>46658</v>
      </c>
      <c r="H11" s="67">
        <v>290771583</v>
      </c>
      <c r="I11" s="68">
        <v>25836</v>
      </c>
      <c r="J11" s="69">
        <v>169212106</v>
      </c>
      <c r="K11" s="61" t="s">
        <v>18</v>
      </c>
      <c r="L11" s="62">
        <v>240217000</v>
      </c>
      <c r="M11" s="63">
        <f t="shared" si="4"/>
        <v>94458</v>
      </c>
      <c r="N11" s="64">
        <f t="shared" si="4"/>
        <v>537616099</v>
      </c>
      <c r="O11" s="65">
        <v>20246</v>
      </c>
      <c r="P11" s="66">
        <v>65008138</v>
      </c>
      <c r="Q11" s="65">
        <v>46107</v>
      </c>
      <c r="R11" s="67">
        <v>288675991</v>
      </c>
      <c r="S11" s="68">
        <v>28105</v>
      </c>
      <c r="T11" s="69">
        <v>183931970</v>
      </c>
      <c r="U11" s="62" t="s">
        <v>18</v>
      </c>
      <c r="V11" s="70">
        <v>227874000</v>
      </c>
      <c r="W11" s="71">
        <f t="shared" si="5"/>
        <v>90734</v>
      </c>
      <c r="X11" s="64">
        <f t="shared" si="5"/>
        <v>514482220</v>
      </c>
      <c r="Y11" s="65">
        <v>21902</v>
      </c>
      <c r="Z11" s="66">
        <v>73552446</v>
      </c>
      <c r="AA11" s="65">
        <v>44932</v>
      </c>
      <c r="AB11" s="67">
        <v>284974016</v>
      </c>
      <c r="AC11" s="68">
        <v>23900</v>
      </c>
      <c r="AD11" s="69">
        <v>155955758</v>
      </c>
    </row>
    <row r="12" spans="1:30" ht="17.399999999999999" x14ac:dyDescent="0.2">
      <c r="A12" s="61" t="s">
        <v>19</v>
      </c>
      <c r="B12" s="62">
        <v>112164</v>
      </c>
      <c r="C12" s="63">
        <f t="shared" si="3"/>
        <v>57334</v>
      </c>
      <c r="D12" s="64">
        <f t="shared" si="3"/>
        <v>314522228</v>
      </c>
      <c r="E12" s="65">
        <v>18121</v>
      </c>
      <c r="F12" s="66">
        <v>63020235</v>
      </c>
      <c r="G12" s="65">
        <v>21275</v>
      </c>
      <c r="H12" s="67">
        <v>133778728</v>
      </c>
      <c r="I12" s="68">
        <v>17938</v>
      </c>
      <c r="J12" s="69">
        <v>117723265</v>
      </c>
      <c r="K12" s="61" t="s">
        <v>19</v>
      </c>
      <c r="L12" s="62">
        <v>98442000</v>
      </c>
      <c r="M12" s="63">
        <f t="shared" si="4"/>
        <v>48270</v>
      </c>
      <c r="N12" s="64">
        <f t="shared" si="4"/>
        <v>271724040</v>
      </c>
      <c r="O12" s="65">
        <v>13858</v>
      </c>
      <c r="P12" s="66">
        <v>51335900</v>
      </c>
      <c r="Q12" s="65">
        <v>16978</v>
      </c>
      <c r="R12" s="67">
        <v>114379106</v>
      </c>
      <c r="S12" s="68">
        <v>17434</v>
      </c>
      <c r="T12" s="69">
        <v>106009034</v>
      </c>
      <c r="U12" s="62" t="s">
        <v>19</v>
      </c>
      <c r="V12" s="70">
        <v>116814000</v>
      </c>
      <c r="W12" s="71">
        <f t="shared" si="5"/>
        <v>53623</v>
      </c>
      <c r="X12" s="64">
        <f t="shared" si="5"/>
        <v>295264613</v>
      </c>
      <c r="Y12" s="65">
        <v>18490</v>
      </c>
      <c r="Z12" s="66">
        <v>67709674</v>
      </c>
      <c r="AA12" s="65">
        <v>19061</v>
      </c>
      <c r="AB12" s="67">
        <v>120405709</v>
      </c>
      <c r="AC12" s="68">
        <v>16072</v>
      </c>
      <c r="AD12" s="69">
        <v>107149230</v>
      </c>
    </row>
    <row r="13" spans="1:30" ht="17.399999999999999" x14ac:dyDescent="0.2">
      <c r="A13" s="61" t="s">
        <v>20</v>
      </c>
      <c r="B13" s="62">
        <v>304009</v>
      </c>
      <c r="C13" s="63">
        <f t="shared" si="3"/>
        <v>137045</v>
      </c>
      <c r="D13" s="64">
        <f t="shared" si="3"/>
        <v>761594550</v>
      </c>
      <c r="E13" s="65">
        <v>34443</v>
      </c>
      <c r="F13" s="66">
        <v>109024431</v>
      </c>
      <c r="G13" s="65">
        <v>58654</v>
      </c>
      <c r="H13" s="67">
        <v>364442734</v>
      </c>
      <c r="I13" s="68">
        <v>43948</v>
      </c>
      <c r="J13" s="69">
        <v>288127385</v>
      </c>
      <c r="K13" s="61" t="s">
        <v>20</v>
      </c>
      <c r="L13" s="62">
        <v>311478000</v>
      </c>
      <c r="M13" s="63">
        <f t="shared" si="4"/>
        <v>136548</v>
      </c>
      <c r="N13" s="64">
        <f t="shared" si="4"/>
        <v>781608062</v>
      </c>
      <c r="O13" s="65">
        <v>33977</v>
      </c>
      <c r="P13" s="66">
        <v>110479530</v>
      </c>
      <c r="Q13" s="65">
        <v>55935</v>
      </c>
      <c r="R13" s="67">
        <v>364560256</v>
      </c>
      <c r="S13" s="68">
        <v>46636</v>
      </c>
      <c r="T13" s="69">
        <v>306568276</v>
      </c>
      <c r="U13" s="62" t="s">
        <v>20</v>
      </c>
      <c r="V13" s="70">
        <v>279641000</v>
      </c>
      <c r="W13" s="71">
        <f t="shared" si="5"/>
        <v>133939</v>
      </c>
      <c r="X13" s="64">
        <f t="shared" si="5"/>
        <v>738331736</v>
      </c>
      <c r="Y13" s="65">
        <v>37210</v>
      </c>
      <c r="Z13" s="66">
        <v>122757043</v>
      </c>
      <c r="AA13" s="65">
        <v>56808</v>
      </c>
      <c r="AB13" s="67">
        <v>355735446</v>
      </c>
      <c r="AC13" s="68">
        <v>39921</v>
      </c>
      <c r="AD13" s="69">
        <v>259839247</v>
      </c>
    </row>
    <row r="14" spans="1:30" ht="17.399999999999999" x14ac:dyDescent="0.2">
      <c r="A14" s="61" t="s">
        <v>21</v>
      </c>
      <c r="B14" s="72">
        <v>155735</v>
      </c>
      <c r="C14" s="63">
        <f t="shared" si="3"/>
        <v>69094</v>
      </c>
      <c r="D14" s="64">
        <f t="shared" si="3"/>
        <v>397963704</v>
      </c>
      <c r="E14" s="65">
        <v>16970</v>
      </c>
      <c r="F14" s="66">
        <v>61774638</v>
      </c>
      <c r="G14" s="73">
        <v>32554</v>
      </c>
      <c r="H14" s="74">
        <v>204537152</v>
      </c>
      <c r="I14" s="68">
        <v>19570</v>
      </c>
      <c r="J14" s="69">
        <v>131651914</v>
      </c>
      <c r="K14" s="61" t="s">
        <v>21</v>
      </c>
      <c r="L14" s="72">
        <v>157567000</v>
      </c>
      <c r="M14" s="63">
        <f t="shared" si="4"/>
        <v>68306</v>
      </c>
      <c r="N14" s="64">
        <f t="shared" si="4"/>
        <v>399807313</v>
      </c>
      <c r="O14" s="65">
        <v>15976</v>
      </c>
      <c r="P14" s="66">
        <v>60912438</v>
      </c>
      <c r="Q14" s="73">
        <v>32034</v>
      </c>
      <c r="R14" s="74">
        <v>199233587</v>
      </c>
      <c r="S14" s="68">
        <v>20296</v>
      </c>
      <c r="T14" s="69">
        <v>139661288</v>
      </c>
      <c r="U14" s="62" t="s">
        <v>21</v>
      </c>
      <c r="V14" s="70">
        <v>159119000</v>
      </c>
      <c r="W14" s="71">
        <f t="shared" si="5"/>
        <v>70421</v>
      </c>
      <c r="X14" s="64">
        <f t="shared" si="5"/>
        <v>410320208</v>
      </c>
      <c r="Y14" s="65">
        <v>18493</v>
      </c>
      <c r="Z14" s="66">
        <v>69803714</v>
      </c>
      <c r="AA14" s="65">
        <v>32960</v>
      </c>
      <c r="AB14" s="67">
        <v>212116813</v>
      </c>
      <c r="AC14" s="68">
        <v>18968</v>
      </c>
      <c r="AD14" s="69">
        <v>128399681</v>
      </c>
    </row>
    <row r="15" spans="1:30" ht="17.399999999999999" x14ac:dyDescent="0.2">
      <c r="A15" s="61" t="s">
        <v>22</v>
      </c>
      <c r="B15" s="62">
        <v>171402</v>
      </c>
      <c r="C15" s="63">
        <f t="shared" si="3"/>
        <v>69058</v>
      </c>
      <c r="D15" s="64">
        <f t="shared" si="3"/>
        <v>408906460.62286341</v>
      </c>
      <c r="E15" s="65">
        <v>16746</v>
      </c>
      <c r="F15" s="66">
        <v>58237716.765144497</v>
      </c>
      <c r="G15" s="65">
        <v>31362</v>
      </c>
      <c r="H15" s="67">
        <v>202788860.81002134</v>
      </c>
      <c r="I15" s="68">
        <v>20950</v>
      </c>
      <c r="J15" s="69">
        <v>147879883.0476976</v>
      </c>
      <c r="K15" s="61" t="s">
        <v>22</v>
      </c>
      <c r="L15" s="62">
        <v>172131000</v>
      </c>
      <c r="M15" s="63">
        <f t="shared" si="4"/>
        <v>71837.038</v>
      </c>
      <c r="N15" s="64">
        <f t="shared" si="4"/>
        <v>410509745.21353287</v>
      </c>
      <c r="O15" s="65">
        <v>18786.352000000003</v>
      </c>
      <c r="P15" s="66">
        <v>66376155.260783993</v>
      </c>
      <c r="Q15" s="65">
        <v>31122.629999999997</v>
      </c>
      <c r="R15" s="67">
        <v>192064365.89674884</v>
      </c>
      <c r="S15" s="68">
        <v>21928.056</v>
      </c>
      <c r="T15" s="69">
        <v>152069224.05600002</v>
      </c>
      <c r="U15" s="62" t="s">
        <v>22</v>
      </c>
      <c r="V15" s="70">
        <v>173081000</v>
      </c>
      <c r="W15" s="71">
        <f t="shared" si="5"/>
        <v>67982</v>
      </c>
      <c r="X15" s="64">
        <f t="shared" si="5"/>
        <v>412443642</v>
      </c>
      <c r="Y15" s="65">
        <v>17666</v>
      </c>
      <c r="Z15" s="66">
        <v>64187612</v>
      </c>
      <c r="AA15" s="65">
        <v>31346</v>
      </c>
      <c r="AB15" s="67">
        <v>210080173</v>
      </c>
      <c r="AC15" s="68">
        <v>18970</v>
      </c>
      <c r="AD15" s="69">
        <v>138175857</v>
      </c>
    </row>
    <row r="16" spans="1:30" ht="17.399999999999999" x14ac:dyDescent="0.2">
      <c r="A16" s="61" t="s">
        <v>23</v>
      </c>
      <c r="B16" s="62">
        <v>38588</v>
      </c>
      <c r="C16" s="63">
        <f t="shared" si="3"/>
        <v>20612</v>
      </c>
      <c r="D16" s="64">
        <f t="shared" si="3"/>
        <v>112284207</v>
      </c>
      <c r="E16" s="65">
        <v>6685</v>
      </c>
      <c r="F16" s="66">
        <v>21415637</v>
      </c>
      <c r="G16" s="65">
        <v>8509</v>
      </c>
      <c r="H16" s="67">
        <v>58417504</v>
      </c>
      <c r="I16" s="68">
        <v>5418</v>
      </c>
      <c r="J16" s="69">
        <v>32451066</v>
      </c>
      <c r="K16" s="61" t="s">
        <v>23</v>
      </c>
      <c r="L16" s="62">
        <v>39909000</v>
      </c>
      <c r="M16" s="63">
        <f t="shared" si="4"/>
        <v>20638</v>
      </c>
      <c r="N16" s="64">
        <f t="shared" si="4"/>
        <v>111811968</v>
      </c>
      <c r="O16" s="65">
        <v>6610</v>
      </c>
      <c r="P16" s="66">
        <v>24005894</v>
      </c>
      <c r="Q16" s="65">
        <v>8593</v>
      </c>
      <c r="R16" s="67">
        <v>54568905</v>
      </c>
      <c r="S16" s="68">
        <v>5435</v>
      </c>
      <c r="T16" s="69">
        <v>33237169</v>
      </c>
      <c r="U16" s="62" t="s">
        <v>23</v>
      </c>
      <c r="V16" s="70">
        <v>45039000</v>
      </c>
      <c r="W16" s="71">
        <f t="shared" si="5"/>
        <v>20828</v>
      </c>
      <c r="X16" s="64">
        <f t="shared" si="5"/>
        <v>113740955</v>
      </c>
      <c r="Y16" s="65">
        <v>7179</v>
      </c>
      <c r="Z16" s="66">
        <v>24692225</v>
      </c>
      <c r="AA16" s="65">
        <v>8643</v>
      </c>
      <c r="AB16" s="67">
        <v>56534694</v>
      </c>
      <c r="AC16" s="68">
        <v>5006</v>
      </c>
      <c r="AD16" s="69">
        <v>32514036</v>
      </c>
    </row>
    <row r="17" spans="1:30" ht="17.399999999999999" x14ac:dyDescent="0.2">
      <c r="A17" s="61" t="s">
        <v>24</v>
      </c>
      <c r="B17" s="62">
        <v>41266</v>
      </c>
      <c r="C17" s="63">
        <f t="shared" si="3"/>
        <v>19964</v>
      </c>
      <c r="D17" s="64">
        <f t="shared" si="3"/>
        <v>106411301</v>
      </c>
      <c r="E17" s="65">
        <v>6282</v>
      </c>
      <c r="F17" s="66">
        <v>21982714</v>
      </c>
      <c r="G17" s="65">
        <v>8988</v>
      </c>
      <c r="H17" s="67">
        <v>55189632</v>
      </c>
      <c r="I17" s="68">
        <v>4694</v>
      </c>
      <c r="J17" s="69">
        <v>29238955</v>
      </c>
      <c r="K17" s="61" t="s">
        <v>24</v>
      </c>
      <c r="L17" s="62">
        <v>41436000</v>
      </c>
      <c r="M17" s="63">
        <f t="shared" si="4"/>
        <v>19859</v>
      </c>
      <c r="N17" s="64">
        <f t="shared" si="4"/>
        <v>105491237</v>
      </c>
      <c r="O17" s="65">
        <v>6100</v>
      </c>
      <c r="P17" s="66">
        <v>23118837</v>
      </c>
      <c r="Q17" s="65">
        <v>8820</v>
      </c>
      <c r="R17" s="67">
        <v>51162205</v>
      </c>
      <c r="S17" s="68">
        <v>4939</v>
      </c>
      <c r="T17" s="69">
        <v>31210195</v>
      </c>
      <c r="U17" s="62" t="s">
        <v>24</v>
      </c>
      <c r="V17" s="70">
        <v>42655000</v>
      </c>
      <c r="W17" s="71">
        <f t="shared" si="5"/>
        <v>20333</v>
      </c>
      <c r="X17" s="64">
        <f t="shared" si="5"/>
        <v>107874802</v>
      </c>
      <c r="Y17" s="65">
        <v>7466</v>
      </c>
      <c r="Z17" s="66">
        <v>26716764</v>
      </c>
      <c r="AA17" s="65">
        <v>7944</v>
      </c>
      <c r="AB17" s="67">
        <v>46043997</v>
      </c>
      <c r="AC17" s="68">
        <v>4923</v>
      </c>
      <c r="AD17" s="69">
        <v>35114041</v>
      </c>
    </row>
    <row r="18" spans="1:30" ht="17.399999999999999" x14ac:dyDescent="0.2">
      <c r="A18" s="61" t="s">
        <v>25</v>
      </c>
      <c r="B18" s="62">
        <v>118449</v>
      </c>
      <c r="C18" s="63">
        <f t="shared" si="3"/>
        <v>56914</v>
      </c>
      <c r="D18" s="64">
        <f t="shared" si="3"/>
        <v>308386496</v>
      </c>
      <c r="E18" s="65">
        <v>13489</v>
      </c>
      <c r="F18" s="66">
        <v>47018470</v>
      </c>
      <c r="G18" s="65">
        <v>27341</v>
      </c>
      <c r="H18" s="67">
        <v>158328207</v>
      </c>
      <c r="I18" s="68">
        <v>16084</v>
      </c>
      <c r="J18" s="69">
        <v>103039819</v>
      </c>
      <c r="K18" s="61" t="s">
        <v>25</v>
      </c>
      <c r="L18" s="62">
        <v>127640000</v>
      </c>
      <c r="M18" s="63">
        <f t="shared" si="4"/>
        <v>58937</v>
      </c>
      <c r="N18" s="64">
        <f t="shared" si="4"/>
        <v>324853004</v>
      </c>
      <c r="O18" s="65">
        <v>13596</v>
      </c>
      <c r="P18" s="66">
        <v>50744626</v>
      </c>
      <c r="Q18" s="65">
        <v>28535</v>
      </c>
      <c r="R18" s="67">
        <v>165562854</v>
      </c>
      <c r="S18" s="68">
        <v>16806</v>
      </c>
      <c r="T18" s="69">
        <v>108545524</v>
      </c>
      <c r="U18" s="62" t="s">
        <v>25</v>
      </c>
      <c r="V18" s="70">
        <v>125544000</v>
      </c>
      <c r="W18" s="71">
        <f t="shared" si="5"/>
        <v>57194</v>
      </c>
      <c r="X18" s="64">
        <f t="shared" si="5"/>
        <v>318584606</v>
      </c>
      <c r="Y18" s="65">
        <v>15048</v>
      </c>
      <c r="Z18" s="66">
        <v>54641810</v>
      </c>
      <c r="AA18" s="65">
        <v>26997</v>
      </c>
      <c r="AB18" s="67">
        <v>164642015</v>
      </c>
      <c r="AC18" s="68">
        <v>15149</v>
      </c>
      <c r="AD18" s="69">
        <v>99300781</v>
      </c>
    </row>
    <row r="19" spans="1:30" ht="17.399999999999999" x14ac:dyDescent="0.2">
      <c r="A19" s="61" t="s">
        <v>26</v>
      </c>
      <c r="B19" s="62">
        <v>154124</v>
      </c>
      <c r="C19" s="63">
        <f t="shared" si="3"/>
        <v>69111</v>
      </c>
      <c r="D19" s="64">
        <f t="shared" si="3"/>
        <v>408230617</v>
      </c>
      <c r="E19" s="65">
        <v>17246</v>
      </c>
      <c r="F19" s="66">
        <v>54585444</v>
      </c>
      <c r="G19" s="65">
        <v>34370</v>
      </c>
      <c r="H19" s="67">
        <v>212609599</v>
      </c>
      <c r="I19" s="68">
        <v>17495</v>
      </c>
      <c r="J19" s="69">
        <v>141035574</v>
      </c>
      <c r="K19" s="61" t="s">
        <v>26</v>
      </c>
      <c r="L19" s="62">
        <v>159769000</v>
      </c>
      <c r="M19" s="63">
        <f t="shared" si="4"/>
        <v>70680</v>
      </c>
      <c r="N19" s="64">
        <f t="shared" si="4"/>
        <v>397472687</v>
      </c>
      <c r="O19" s="65">
        <v>17090</v>
      </c>
      <c r="P19" s="66">
        <v>60386162</v>
      </c>
      <c r="Q19" s="65">
        <v>35188</v>
      </c>
      <c r="R19" s="67">
        <v>214329237</v>
      </c>
      <c r="S19" s="68">
        <v>18402</v>
      </c>
      <c r="T19" s="69">
        <v>122757288</v>
      </c>
      <c r="U19" s="62" t="s">
        <v>27</v>
      </c>
      <c r="V19" s="70">
        <v>158554000</v>
      </c>
      <c r="W19" s="71">
        <f t="shared" si="5"/>
        <v>69658</v>
      </c>
      <c r="X19" s="64">
        <f t="shared" si="5"/>
        <v>396749318</v>
      </c>
      <c r="Y19" s="65">
        <v>17061</v>
      </c>
      <c r="Z19" s="66">
        <v>56534262</v>
      </c>
      <c r="AA19" s="65">
        <v>35933</v>
      </c>
      <c r="AB19" s="67">
        <v>224541179</v>
      </c>
      <c r="AC19" s="68">
        <v>16664</v>
      </c>
      <c r="AD19" s="69">
        <v>115673877</v>
      </c>
    </row>
    <row r="20" spans="1:30" ht="17.399999999999999" x14ac:dyDescent="0.2">
      <c r="A20" s="61" t="s">
        <v>28</v>
      </c>
      <c r="B20" s="62">
        <v>177879</v>
      </c>
      <c r="C20" s="63">
        <f t="shared" si="3"/>
        <v>73424</v>
      </c>
      <c r="D20" s="64">
        <f t="shared" si="3"/>
        <v>424521228</v>
      </c>
      <c r="E20" s="65">
        <v>16407</v>
      </c>
      <c r="F20" s="66">
        <v>47282350</v>
      </c>
      <c r="G20" s="65">
        <v>33645</v>
      </c>
      <c r="H20" s="67">
        <v>220282489</v>
      </c>
      <c r="I20" s="68">
        <v>23372</v>
      </c>
      <c r="J20" s="69">
        <v>156956389</v>
      </c>
      <c r="K20" s="61" t="s">
        <v>28</v>
      </c>
      <c r="L20" s="62">
        <v>173910000</v>
      </c>
      <c r="M20" s="63">
        <f t="shared" si="4"/>
        <v>72647</v>
      </c>
      <c r="N20" s="64">
        <f t="shared" si="4"/>
        <v>421106174</v>
      </c>
      <c r="O20" s="65">
        <v>16433</v>
      </c>
      <c r="P20" s="66">
        <v>55594873</v>
      </c>
      <c r="Q20" s="65">
        <v>32428</v>
      </c>
      <c r="R20" s="67">
        <v>210740340</v>
      </c>
      <c r="S20" s="68">
        <v>23786</v>
      </c>
      <c r="T20" s="69">
        <v>154770961</v>
      </c>
      <c r="U20" s="62" t="s">
        <v>28</v>
      </c>
      <c r="V20" s="70">
        <v>178353000</v>
      </c>
      <c r="W20" s="71">
        <f t="shared" si="5"/>
        <v>71405</v>
      </c>
      <c r="X20" s="64">
        <f t="shared" si="5"/>
        <v>427207679</v>
      </c>
      <c r="Y20" s="65">
        <v>16239</v>
      </c>
      <c r="Z20" s="66">
        <v>55407228</v>
      </c>
      <c r="AA20" s="65">
        <v>33353</v>
      </c>
      <c r="AB20" s="67">
        <v>233364398</v>
      </c>
      <c r="AC20" s="68">
        <v>21813</v>
      </c>
      <c r="AD20" s="69">
        <v>138436053</v>
      </c>
    </row>
    <row r="21" spans="1:30" ht="17.399999999999999" x14ac:dyDescent="0.2">
      <c r="A21" s="61" t="s">
        <v>29</v>
      </c>
      <c r="B21" s="62">
        <v>71499</v>
      </c>
      <c r="C21" s="63">
        <f t="shared" si="3"/>
        <v>31693</v>
      </c>
      <c r="D21" s="64">
        <f t="shared" si="3"/>
        <v>182752052</v>
      </c>
      <c r="E21" s="65">
        <v>7118</v>
      </c>
      <c r="F21" s="66">
        <v>24535145</v>
      </c>
      <c r="G21" s="65">
        <v>15055</v>
      </c>
      <c r="H21" s="67">
        <v>91218072</v>
      </c>
      <c r="I21" s="68">
        <v>9520</v>
      </c>
      <c r="J21" s="69">
        <v>66998835</v>
      </c>
      <c r="K21" s="61" t="s">
        <v>29</v>
      </c>
      <c r="L21" s="62">
        <v>72276000</v>
      </c>
      <c r="M21" s="63">
        <f t="shared" si="4"/>
        <v>31227</v>
      </c>
      <c r="N21" s="64">
        <f t="shared" si="4"/>
        <v>182183114</v>
      </c>
      <c r="O21" s="65">
        <v>7204</v>
      </c>
      <c r="P21" s="66">
        <v>25669179</v>
      </c>
      <c r="Q21" s="65">
        <v>14137</v>
      </c>
      <c r="R21" s="67">
        <v>87598542</v>
      </c>
      <c r="S21" s="68">
        <v>9886</v>
      </c>
      <c r="T21" s="69">
        <v>68915393</v>
      </c>
      <c r="U21" s="62" t="s">
        <v>29</v>
      </c>
      <c r="V21" s="70">
        <v>75478000</v>
      </c>
      <c r="W21" s="71">
        <f t="shared" si="5"/>
        <v>32441</v>
      </c>
      <c r="X21" s="64">
        <f t="shared" si="5"/>
        <v>196111679</v>
      </c>
      <c r="Y21" s="65">
        <v>7598</v>
      </c>
      <c r="Z21" s="66">
        <v>25390509</v>
      </c>
      <c r="AA21" s="65">
        <v>15709</v>
      </c>
      <c r="AB21" s="67">
        <v>96593085</v>
      </c>
      <c r="AC21" s="68">
        <v>9134</v>
      </c>
      <c r="AD21" s="69">
        <v>74128085</v>
      </c>
    </row>
    <row r="22" spans="1:30" ht="17.399999999999999" x14ac:dyDescent="0.2">
      <c r="A22" s="61" t="s">
        <v>30</v>
      </c>
      <c r="B22" s="62">
        <v>96987</v>
      </c>
      <c r="C22" s="63">
        <f t="shared" si="3"/>
        <v>36701</v>
      </c>
      <c r="D22" s="64">
        <f t="shared" si="3"/>
        <v>234256360</v>
      </c>
      <c r="E22" s="65">
        <v>7732</v>
      </c>
      <c r="F22" s="66">
        <v>27607688</v>
      </c>
      <c r="G22" s="65">
        <v>17614</v>
      </c>
      <c r="H22" s="67">
        <v>120075385</v>
      </c>
      <c r="I22" s="68">
        <v>11355</v>
      </c>
      <c r="J22" s="69">
        <v>86573287</v>
      </c>
      <c r="K22" s="61" t="s">
        <v>30</v>
      </c>
      <c r="L22" s="62">
        <v>102843000</v>
      </c>
      <c r="M22" s="63">
        <f t="shared" si="4"/>
        <v>39230</v>
      </c>
      <c r="N22" s="64">
        <f t="shared" si="4"/>
        <v>245304929</v>
      </c>
      <c r="O22" s="65">
        <v>8066</v>
      </c>
      <c r="P22" s="66">
        <v>28995190</v>
      </c>
      <c r="Q22" s="65">
        <v>17828</v>
      </c>
      <c r="R22" s="67">
        <v>115722486</v>
      </c>
      <c r="S22" s="68">
        <v>13336</v>
      </c>
      <c r="T22" s="69">
        <v>100587253</v>
      </c>
      <c r="U22" s="62" t="s">
        <v>30</v>
      </c>
      <c r="V22" s="70">
        <v>87770000</v>
      </c>
      <c r="W22" s="71">
        <f t="shared" si="5"/>
        <v>34760</v>
      </c>
      <c r="X22" s="64">
        <f t="shared" si="5"/>
        <v>217372375</v>
      </c>
      <c r="Y22" s="65">
        <v>7681</v>
      </c>
      <c r="Z22" s="66">
        <v>30419671</v>
      </c>
      <c r="AA22" s="65">
        <v>17131</v>
      </c>
      <c r="AB22" s="67">
        <v>113730238</v>
      </c>
      <c r="AC22" s="68">
        <v>9948</v>
      </c>
      <c r="AD22" s="69">
        <v>73222466</v>
      </c>
    </row>
    <row r="23" spans="1:30" ht="17.399999999999999" x14ac:dyDescent="0.2">
      <c r="A23" s="61" t="s">
        <v>31</v>
      </c>
      <c r="B23" s="62">
        <v>85508</v>
      </c>
      <c r="C23" s="63">
        <f t="shared" si="3"/>
        <v>33048</v>
      </c>
      <c r="D23" s="64">
        <f t="shared" si="3"/>
        <v>209756839</v>
      </c>
      <c r="E23" s="65">
        <v>8148</v>
      </c>
      <c r="F23" s="66">
        <v>30041274</v>
      </c>
      <c r="G23" s="65">
        <v>14404</v>
      </c>
      <c r="H23" s="67">
        <v>99127625</v>
      </c>
      <c r="I23" s="68">
        <v>10496</v>
      </c>
      <c r="J23" s="69">
        <v>80587940</v>
      </c>
      <c r="K23" s="61" t="s">
        <v>31</v>
      </c>
      <c r="L23" s="62">
        <v>83578000</v>
      </c>
      <c r="M23" s="63">
        <f t="shared" si="4"/>
        <v>32291</v>
      </c>
      <c r="N23" s="64">
        <f t="shared" si="4"/>
        <v>208395553</v>
      </c>
      <c r="O23" s="65">
        <v>6994</v>
      </c>
      <c r="P23" s="66">
        <v>29534674</v>
      </c>
      <c r="Q23" s="65">
        <v>14312</v>
      </c>
      <c r="R23" s="67">
        <v>98084665</v>
      </c>
      <c r="S23" s="68">
        <v>10985</v>
      </c>
      <c r="T23" s="69">
        <v>80776214</v>
      </c>
      <c r="U23" s="62" t="s">
        <v>31</v>
      </c>
      <c r="V23" s="70">
        <v>86819000</v>
      </c>
      <c r="W23" s="71">
        <f t="shared" si="5"/>
        <v>36262</v>
      </c>
      <c r="X23" s="64">
        <f t="shared" si="5"/>
        <v>220058864</v>
      </c>
      <c r="Y23" s="65">
        <v>9721</v>
      </c>
      <c r="Z23" s="66">
        <v>32380915</v>
      </c>
      <c r="AA23" s="65">
        <v>16545</v>
      </c>
      <c r="AB23" s="67">
        <v>114929862</v>
      </c>
      <c r="AC23" s="68">
        <v>9996</v>
      </c>
      <c r="AD23" s="69">
        <v>72748087</v>
      </c>
    </row>
    <row r="24" spans="1:30" ht="17.399999999999999" x14ac:dyDescent="0.2">
      <c r="A24" s="61" t="s">
        <v>32</v>
      </c>
      <c r="B24" s="62">
        <v>35131</v>
      </c>
      <c r="C24" s="63">
        <f t="shared" si="3"/>
        <v>13610</v>
      </c>
      <c r="D24" s="64">
        <f t="shared" si="3"/>
        <v>78736673</v>
      </c>
      <c r="E24" s="65">
        <v>2582</v>
      </c>
      <c r="F24" s="66">
        <v>9464574</v>
      </c>
      <c r="G24" s="65">
        <v>6949</v>
      </c>
      <c r="H24" s="67">
        <v>40942791</v>
      </c>
      <c r="I24" s="68">
        <v>4079</v>
      </c>
      <c r="J24" s="69">
        <v>28329308</v>
      </c>
      <c r="K24" s="61" t="s">
        <v>32</v>
      </c>
      <c r="L24" s="62">
        <v>29922000</v>
      </c>
      <c r="M24" s="63">
        <f t="shared" si="4"/>
        <v>12979</v>
      </c>
      <c r="N24" s="64">
        <f t="shared" si="4"/>
        <v>70279903</v>
      </c>
      <c r="O24" s="65">
        <v>2523</v>
      </c>
      <c r="P24" s="66">
        <v>8007272</v>
      </c>
      <c r="Q24" s="65">
        <v>6694</v>
      </c>
      <c r="R24" s="67">
        <v>35926561</v>
      </c>
      <c r="S24" s="68">
        <v>3762</v>
      </c>
      <c r="T24" s="69">
        <v>26346070</v>
      </c>
      <c r="U24" s="62" t="s">
        <v>32</v>
      </c>
      <c r="V24" s="70">
        <v>29693000</v>
      </c>
      <c r="W24" s="71">
        <f t="shared" si="5"/>
        <v>12684</v>
      </c>
      <c r="X24" s="64">
        <f t="shared" si="5"/>
        <v>73064111</v>
      </c>
      <c r="Y24" s="65">
        <v>2304</v>
      </c>
      <c r="Z24" s="66">
        <v>9969658</v>
      </c>
      <c r="AA24" s="65">
        <v>6496</v>
      </c>
      <c r="AB24" s="67">
        <v>38508236</v>
      </c>
      <c r="AC24" s="68">
        <v>3884</v>
      </c>
      <c r="AD24" s="69">
        <v>24586217</v>
      </c>
    </row>
    <row r="25" spans="1:30" ht="17.399999999999999" x14ac:dyDescent="0.2">
      <c r="A25" s="61" t="s">
        <v>33</v>
      </c>
      <c r="B25" s="62">
        <v>54088</v>
      </c>
      <c r="C25" s="63">
        <f t="shared" si="3"/>
        <v>25353</v>
      </c>
      <c r="D25" s="64">
        <f t="shared" si="3"/>
        <v>148818541</v>
      </c>
      <c r="E25" s="65">
        <v>6429</v>
      </c>
      <c r="F25" s="66">
        <v>18349599</v>
      </c>
      <c r="G25" s="65">
        <v>11465</v>
      </c>
      <c r="H25" s="67">
        <v>76875721</v>
      </c>
      <c r="I25" s="68">
        <v>7459</v>
      </c>
      <c r="J25" s="69">
        <v>53593221</v>
      </c>
      <c r="K25" s="61" t="s">
        <v>33</v>
      </c>
      <c r="L25" s="62">
        <v>61296000</v>
      </c>
      <c r="M25" s="63">
        <f t="shared" si="4"/>
        <v>25592</v>
      </c>
      <c r="N25" s="64">
        <f t="shared" si="4"/>
        <v>155063065</v>
      </c>
      <c r="O25" s="65">
        <v>6149</v>
      </c>
      <c r="P25" s="66">
        <v>20004958</v>
      </c>
      <c r="Q25" s="65">
        <v>11585</v>
      </c>
      <c r="R25" s="67">
        <v>74798045</v>
      </c>
      <c r="S25" s="68">
        <v>7858</v>
      </c>
      <c r="T25" s="69">
        <v>60260062</v>
      </c>
      <c r="U25" s="62" t="s">
        <v>33</v>
      </c>
      <c r="V25" s="70">
        <v>54785000</v>
      </c>
      <c r="W25" s="71">
        <f t="shared" si="5"/>
        <v>25017</v>
      </c>
      <c r="X25" s="64">
        <f t="shared" si="5"/>
        <v>147382561</v>
      </c>
      <c r="Y25" s="65">
        <v>6682</v>
      </c>
      <c r="Z25" s="66">
        <v>20128055</v>
      </c>
      <c r="AA25" s="65">
        <v>11796</v>
      </c>
      <c r="AB25" s="67">
        <v>79966761</v>
      </c>
      <c r="AC25" s="68">
        <v>6539</v>
      </c>
      <c r="AD25" s="69">
        <v>47287745</v>
      </c>
    </row>
    <row r="26" spans="1:30" ht="17.399999999999999" x14ac:dyDescent="0.2">
      <c r="A26" s="61" t="s">
        <v>34</v>
      </c>
      <c r="B26" s="62">
        <v>23436</v>
      </c>
      <c r="C26" s="63">
        <f t="shared" si="3"/>
        <v>10363</v>
      </c>
      <c r="D26" s="64">
        <f t="shared" si="3"/>
        <v>59250716</v>
      </c>
      <c r="E26" s="65">
        <v>3669</v>
      </c>
      <c r="F26" s="66">
        <v>11379886</v>
      </c>
      <c r="G26" s="65">
        <v>4545</v>
      </c>
      <c r="H26" s="67">
        <v>30378528</v>
      </c>
      <c r="I26" s="68">
        <v>2149</v>
      </c>
      <c r="J26" s="69">
        <v>17492302</v>
      </c>
      <c r="K26" s="61" t="s">
        <v>34</v>
      </c>
      <c r="L26" s="62">
        <v>22800000</v>
      </c>
      <c r="M26" s="63">
        <f t="shared" si="4"/>
        <v>9980</v>
      </c>
      <c r="N26" s="64">
        <f t="shared" si="4"/>
        <v>59544834</v>
      </c>
      <c r="O26" s="65">
        <v>3304</v>
      </c>
      <c r="P26" s="66">
        <v>12069560</v>
      </c>
      <c r="Q26" s="65">
        <v>4214</v>
      </c>
      <c r="R26" s="67">
        <v>29837901</v>
      </c>
      <c r="S26" s="68">
        <v>2462</v>
      </c>
      <c r="T26" s="69">
        <v>17637373</v>
      </c>
      <c r="U26" s="62" t="s">
        <v>34</v>
      </c>
      <c r="V26" s="70">
        <v>21062000</v>
      </c>
      <c r="W26" s="71">
        <f t="shared" si="5"/>
        <v>9639</v>
      </c>
      <c r="X26" s="64">
        <f t="shared" si="5"/>
        <v>54010726</v>
      </c>
      <c r="Y26" s="65">
        <v>3368</v>
      </c>
      <c r="Z26" s="66">
        <v>12140992</v>
      </c>
      <c r="AA26" s="65">
        <v>4099</v>
      </c>
      <c r="AB26" s="67">
        <v>24462922</v>
      </c>
      <c r="AC26" s="68">
        <v>2172</v>
      </c>
      <c r="AD26" s="69">
        <v>17406812</v>
      </c>
    </row>
    <row r="27" spans="1:30" ht="17.399999999999999" x14ac:dyDescent="0.2">
      <c r="A27" s="61" t="s">
        <v>35</v>
      </c>
      <c r="B27" s="62">
        <v>40266</v>
      </c>
      <c r="C27" s="63">
        <f t="shared" si="3"/>
        <v>15349</v>
      </c>
      <c r="D27" s="64">
        <f t="shared" si="3"/>
        <v>98397095</v>
      </c>
      <c r="E27" s="65">
        <v>3193</v>
      </c>
      <c r="F27" s="66">
        <v>11805693</v>
      </c>
      <c r="G27" s="65">
        <v>6335</v>
      </c>
      <c r="H27" s="67">
        <v>43559119</v>
      </c>
      <c r="I27" s="68">
        <v>5821</v>
      </c>
      <c r="J27" s="69">
        <v>43032283</v>
      </c>
      <c r="K27" s="61" t="s">
        <v>35</v>
      </c>
      <c r="L27" s="62">
        <v>42389000</v>
      </c>
      <c r="M27" s="63">
        <f t="shared" si="4"/>
        <v>15705</v>
      </c>
      <c r="N27" s="64">
        <f t="shared" si="4"/>
        <v>102648349</v>
      </c>
      <c r="O27" s="65">
        <v>3385</v>
      </c>
      <c r="P27" s="66">
        <v>14560719</v>
      </c>
      <c r="Q27" s="65">
        <v>6278</v>
      </c>
      <c r="R27" s="67">
        <v>43213194</v>
      </c>
      <c r="S27" s="68">
        <v>6042</v>
      </c>
      <c r="T27" s="69">
        <v>44874436</v>
      </c>
      <c r="U27" s="62" t="s">
        <v>35</v>
      </c>
      <c r="V27" s="70">
        <v>42017000</v>
      </c>
      <c r="W27" s="71">
        <f t="shared" si="5"/>
        <v>16407</v>
      </c>
      <c r="X27" s="64">
        <f t="shared" si="5"/>
        <v>101362370</v>
      </c>
      <c r="Y27" s="65">
        <v>4013</v>
      </c>
      <c r="Z27" s="66">
        <v>14428058</v>
      </c>
      <c r="AA27" s="65">
        <v>6961</v>
      </c>
      <c r="AB27" s="67">
        <v>45894518</v>
      </c>
      <c r="AC27" s="68">
        <v>5433</v>
      </c>
      <c r="AD27" s="69">
        <v>41039794</v>
      </c>
    </row>
    <row r="28" spans="1:30" ht="17.399999999999999" x14ac:dyDescent="0.2">
      <c r="A28" s="61" t="s">
        <v>36</v>
      </c>
      <c r="B28" s="62">
        <v>21709</v>
      </c>
      <c r="C28" s="63">
        <f t="shared" si="3"/>
        <v>11598</v>
      </c>
      <c r="D28" s="64">
        <f t="shared" si="3"/>
        <v>54499530</v>
      </c>
      <c r="E28" s="65">
        <v>3859</v>
      </c>
      <c r="F28" s="66">
        <v>12411737</v>
      </c>
      <c r="G28" s="65">
        <v>5366</v>
      </c>
      <c r="H28" s="67">
        <v>28905095</v>
      </c>
      <c r="I28" s="68">
        <v>2373</v>
      </c>
      <c r="J28" s="69">
        <v>13182698</v>
      </c>
      <c r="K28" s="61" t="s">
        <v>36</v>
      </c>
      <c r="L28" s="62">
        <v>20123000</v>
      </c>
      <c r="M28" s="63">
        <f t="shared" si="4"/>
        <v>10483</v>
      </c>
      <c r="N28" s="64">
        <f t="shared" si="4"/>
        <v>51795912</v>
      </c>
      <c r="O28" s="65">
        <v>3124</v>
      </c>
      <c r="P28" s="66">
        <v>10495381</v>
      </c>
      <c r="Q28" s="65">
        <v>4615</v>
      </c>
      <c r="R28" s="67">
        <v>26165405</v>
      </c>
      <c r="S28" s="68">
        <v>2744</v>
      </c>
      <c r="T28" s="69">
        <v>15135126</v>
      </c>
      <c r="U28" s="62" t="s">
        <v>36</v>
      </c>
      <c r="V28" s="70">
        <v>20155000</v>
      </c>
      <c r="W28" s="71">
        <f t="shared" si="5"/>
        <v>11010</v>
      </c>
      <c r="X28" s="64">
        <f t="shared" si="5"/>
        <v>50637101</v>
      </c>
      <c r="Y28" s="65">
        <v>3557</v>
      </c>
      <c r="Z28" s="66">
        <v>11941070</v>
      </c>
      <c r="AA28" s="65">
        <v>4584</v>
      </c>
      <c r="AB28" s="67">
        <v>23830876</v>
      </c>
      <c r="AC28" s="68">
        <v>2869</v>
      </c>
      <c r="AD28" s="69">
        <v>14865155</v>
      </c>
    </row>
    <row r="29" spans="1:30" ht="17.399999999999999" x14ac:dyDescent="0.2">
      <c r="A29" s="61" t="s">
        <v>37</v>
      </c>
      <c r="B29" s="62">
        <v>20059</v>
      </c>
      <c r="C29" s="63">
        <f t="shared" si="3"/>
        <v>9364</v>
      </c>
      <c r="D29" s="64">
        <f t="shared" si="3"/>
        <v>49386588</v>
      </c>
      <c r="E29" s="65">
        <v>2247</v>
      </c>
      <c r="F29" s="66">
        <v>7249131</v>
      </c>
      <c r="G29" s="65">
        <v>4752</v>
      </c>
      <c r="H29" s="67">
        <v>25923265</v>
      </c>
      <c r="I29" s="68">
        <v>2365</v>
      </c>
      <c r="J29" s="69">
        <v>16214192</v>
      </c>
      <c r="K29" s="61" t="s">
        <v>37</v>
      </c>
      <c r="L29" s="62">
        <v>20432000</v>
      </c>
      <c r="M29" s="63">
        <f t="shared" si="4"/>
        <v>9391</v>
      </c>
      <c r="N29" s="64">
        <f t="shared" si="4"/>
        <v>48736893</v>
      </c>
      <c r="O29" s="65">
        <v>2254</v>
      </c>
      <c r="P29" s="66">
        <v>7467104</v>
      </c>
      <c r="Q29" s="65">
        <v>4625</v>
      </c>
      <c r="R29" s="67">
        <v>24917022</v>
      </c>
      <c r="S29" s="68">
        <v>2512</v>
      </c>
      <c r="T29" s="69">
        <v>16352767</v>
      </c>
      <c r="U29" s="62" t="s">
        <v>37</v>
      </c>
      <c r="V29" s="70">
        <v>21362000</v>
      </c>
      <c r="W29" s="71">
        <f t="shared" si="5"/>
        <v>9309</v>
      </c>
      <c r="X29" s="64">
        <f t="shared" si="5"/>
        <v>54997193</v>
      </c>
      <c r="Y29" s="65">
        <v>2829</v>
      </c>
      <c r="Z29" s="66">
        <v>11073032</v>
      </c>
      <c r="AA29" s="65">
        <v>4467</v>
      </c>
      <c r="AB29" s="67">
        <v>29344427</v>
      </c>
      <c r="AC29" s="68">
        <v>2013</v>
      </c>
      <c r="AD29" s="69">
        <v>14579734</v>
      </c>
    </row>
    <row r="30" spans="1:30" ht="17.399999999999999" x14ac:dyDescent="0.2">
      <c r="A30" s="61" t="s">
        <v>38</v>
      </c>
      <c r="B30" s="62">
        <v>6225</v>
      </c>
      <c r="C30" s="63">
        <f t="shared" si="3"/>
        <v>3326</v>
      </c>
      <c r="D30" s="64">
        <f t="shared" si="3"/>
        <v>15871807</v>
      </c>
      <c r="E30" s="65">
        <v>944</v>
      </c>
      <c r="F30" s="66">
        <v>3038500</v>
      </c>
      <c r="G30" s="65">
        <v>1793</v>
      </c>
      <c r="H30" s="67">
        <v>8716468</v>
      </c>
      <c r="I30" s="68">
        <v>589</v>
      </c>
      <c r="J30" s="69">
        <v>4116839</v>
      </c>
      <c r="K30" s="61" t="s">
        <v>38</v>
      </c>
      <c r="L30" s="62">
        <v>6556000</v>
      </c>
      <c r="M30" s="63">
        <f t="shared" si="4"/>
        <v>3314</v>
      </c>
      <c r="N30" s="64">
        <f t="shared" si="4"/>
        <v>15952952</v>
      </c>
      <c r="O30" s="65">
        <v>931</v>
      </c>
      <c r="P30" s="66">
        <v>2765361</v>
      </c>
      <c r="Q30" s="65">
        <v>1786</v>
      </c>
      <c r="R30" s="67">
        <v>9155893</v>
      </c>
      <c r="S30" s="68">
        <v>597</v>
      </c>
      <c r="T30" s="69">
        <v>4031698</v>
      </c>
      <c r="U30" s="62" t="s">
        <v>38</v>
      </c>
      <c r="V30" s="70">
        <v>6326000</v>
      </c>
      <c r="W30" s="71">
        <f t="shared" si="5"/>
        <v>3696</v>
      </c>
      <c r="X30" s="64">
        <f t="shared" si="5"/>
        <v>17728728</v>
      </c>
      <c r="Y30" s="65">
        <v>1297</v>
      </c>
      <c r="Z30" s="66">
        <v>4992820</v>
      </c>
      <c r="AA30" s="65">
        <v>1869</v>
      </c>
      <c r="AB30" s="67">
        <v>9204713</v>
      </c>
      <c r="AC30" s="68">
        <v>530</v>
      </c>
      <c r="AD30" s="69">
        <v>3531195</v>
      </c>
    </row>
    <row r="31" spans="1:30" ht="17.399999999999999" x14ac:dyDescent="0.2">
      <c r="A31" s="61" t="s">
        <v>39</v>
      </c>
      <c r="B31" s="62">
        <v>12652</v>
      </c>
      <c r="C31" s="63">
        <f t="shared" si="3"/>
        <v>4844</v>
      </c>
      <c r="D31" s="64">
        <f t="shared" si="3"/>
        <v>30071212</v>
      </c>
      <c r="E31" s="65">
        <v>1490</v>
      </c>
      <c r="F31" s="66">
        <v>5158928</v>
      </c>
      <c r="G31" s="65">
        <v>1941</v>
      </c>
      <c r="H31" s="67">
        <v>10468739</v>
      </c>
      <c r="I31" s="68">
        <v>1413</v>
      </c>
      <c r="J31" s="69">
        <v>14443545</v>
      </c>
      <c r="K31" s="61" t="s">
        <v>39</v>
      </c>
      <c r="L31" s="62">
        <v>12760000</v>
      </c>
      <c r="M31" s="63">
        <f t="shared" si="4"/>
        <v>4903</v>
      </c>
      <c r="N31" s="64">
        <f t="shared" si="4"/>
        <v>30336321</v>
      </c>
      <c r="O31" s="65">
        <v>1665</v>
      </c>
      <c r="P31" s="66">
        <v>6278061</v>
      </c>
      <c r="Q31" s="65">
        <v>1701</v>
      </c>
      <c r="R31" s="67">
        <v>9265951</v>
      </c>
      <c r="S31" s="68">
        <v>1537</v>
      </c>
      <c r="T31" s="69">
        <v>14792309</v>
      </c>
      <c r="U31" s="62" t="s">
        <v>39</v>
      </c>
      <c r="V31" s="70">
        <v>13235000</v>
      </c>
      <c r="W31" s="71">
        <f t="shared" si="5"/>
        <v>4892</v>
      </c>
      <c r="X31" s="64">
        <f t="shared" si="5"/>
        <v>33059502</v>
      </c>
      <c r="Y31" s="65">
        <v>1601</v>
      </c>
      <c r="Z31" s="66">
        <v>5659231</v>
      </c>
      <c r="AA31" s="65">
        <v>2008</v>
      </c>
      <c r="AB31" s="67">
        <v>14614348</v>
      </c>
      <c r="AC31" s="68">
        <v>1283</v>
      </c>
      <c r="AD31" s="69">
        <v>12785923</v>
      </c>
    </row>
    <row r="32" spans="1:30" ht="17.399999999999999" x14ac:dyDescent="0.2">
      <c r="A32" s="61" t="s">
        <v>40</v>
      </c>
      <c r="B32" s="62">
        <v>6667</v>
      </c>
      <c r="C32" s="63">
        <f t="shared" si="3"/>
        <v>3403</v>
      </c>
      <c r="D32" s="64">
        <f t="shared" si="3"/>
        <v>18086224</v>
      </c>
      <c r="E32" s="65">
        <v>953</v>
      </c>
      <c r="F32" s="66">
        <v>4580090</v>
      </c>
      <c r="G32" s="65">
        <v>1624</v>
      </c>
      <c r="H32" s="67">
        <v>8046966</v>
      </c>
      <c r="I32" s="68">
        <v>826</v>
      </c>
      <c r="J32" s="69">
        <v>5459168</v>
      </c>
      <c r="K32" s="61" t="s">
        <v>40</v>
      </c>
      <c r="L32" s="62">
        <v>7943000</v>
      </c>
      <c r="M32" s="63">
        <f t="shared" si="4"/>
        <v>3922</v>
      </c>
      <c r="N32" s="64">
        <f t="shared" si="4"/>
        <v>20743536</v>
      </c>
      <c r="O32" s="65">
        <v>1474</v>
      </c>
      <c r="P32" s="66">
        <v>7437358</v>
      </c>
      <c r="Q32" s="65">
        <v>1585</v>
      </c>
      <c r="R32" s="67">
        <v>8511516</v>
      </c>
      <c r="S32" s="68">
        <v>863</v>
      </c>
      <c r="T32" s="69">
        <v>4794662</v>
      </c>
      <c r="U32" s="62" t="s">
        <v>40</v>
      </c>
      <c r="V32" s="70">
        <v>6110000</v>
      </c>
      <c r="W32" s="71">
        <f t="shared" si="5"/>
        <v>3473</v>
      </c>
      <c r="X32" s="64">
        <f t="shared" si="5"/>
        <v>18993520</v>
      </c>
      <c r="Y32" s="65">
        <v>1039</v>
      </c>
      <c r="Z32" s="66">
        <v>3669593</v>
      </c>
      <c r="AA32" s="65">
        <v>1640</v>
      </c>
      <c r="AB32" s="67">
        <v>10659947</v>
      </c>
      <c r="AC32" s="68">
        <v>794</v>
      </c>
      <c r="AD32" s="69">
        <v>4663980</v>
      </c>
    </row>
    <row r="33" spans="1:30" ht="17.399999999999999" x14ac:dyDescent="0.2">
      <c r="A33" s="61" t="s">
        <v>41</v>
      </c>
      <c r="B33" s="62">
        <v>10367</v>
      </c>
      <c r="C33" s="63">
        <f t="shared" si="3"/>
        <v>4974</v>
      </c>
      <c r="D33" s="64">
        <f t="shared" si="3"/>
        <v>24817104</v>
      </c>
      <c r="E33" s="65">
        <v>1886</v>
      </c>
      <c r="F33" s="66">
        <v>5743891</v>
      </c>
      <c r="G33" s="65">
        <v>2419</v>
      </c>
      <c r="H33" s="67">
        <v>13497218</v>
      </c>
      <c r="I33" s="68">
        <v>669</v>
      </c>
      <c r="J33" s="69">
        <v>5575995</v>
      </c>
      <c r="K33" s="61" t="s">
        <v>41</v>
      </c>
      <c r="L33" s="62">
        <v>7793000</v>
      </c>
      <c r="M33" s="63">
        <f t="shared" si="4"/>
        <v>4463</v>
      </c>
      <c r="N33" s="64">
        <f t="shared" si="4"/>
        <v>19425161</v>
      </c>
      <c r="O33" s="65">
        <v>1445</v>
      </c>
      <c r="P33" s="66">
        <v>4367937</v>
      </c>
      <c r="Q33" s="65">
        <v>2305</v>
      </c>
      <c r="R33" s="67">
        <v>11443247</v>
      </c>
      <c r="S33" s="68">
        <v>713</v>
      </c>
      <c r="T33" s="69">
        <v>3613977</v>
      </c>
      <c r="U33" s="62" t="s">
        <v>41</v>
      </c>
      <c r="V33" s="70">
        <v>11279000</v>
      </c>
      <c r="W33" s="71">
        <f t="shared" si="5"/>
        <v>4806</v>
      </c>
      <c r="X33" s="64">
        <f t="shared" si="5"/>
        <v>26860466</v>
      </c>
      <c r="Y33" s="65">
        <v>1764</v>
      </c>
      <c r="Z33" s="66">
        <v>6330278</v>
      </c>
      <c r="AA33" s="65">
        <v>2291</v>
      </c>
      <c r="AB33" s="67">
        <v>13978549</v>
      </c>
      <c r="AC33" s="68">
        <v>751</v>
      </c>
      <c r="AD33" s="69">
        <v>6551639</v>
      </c>
    </row>
    <row r="34" spans="1:30" ht="17.399999999999999" x14ac:dyDescent="0.2">
      <c r="A34" s="61" t="s">
        <v>42</v>
      </c>
      <c r="B34" s="62">
        <v>12512</v>
      </c>
      <c r="C34" s="63">
        <f t="shared" si="3"/>
        <v>4915</v>
      </c>
      <c r="D34" s="64">
        <f t="shared" si="3"/>
        <v>32104102</v>
      </c>
      <c r="E34" s="65">
        <v>874</v>
      </c>
      <c r="F34" s="66">
        <v>3630965</v>
      </c>
      <c r="G34" s="65">
        <v>2221</v>
      </c>
      <c r="H34" s="67">
        <v>15492636</v>
      </c>
      <c r="I34" s="68">
        <v>1820</v>
      </c>
      <c r="J34" s="69">
        <v>12980501</v>
      </c>
      <c r="K34" s="61" t="s">
        <v>42</v>
      </c>
      <c r="L34" s="62">
        <v>12633000</v>
      </c>
      <c r="M34" s="63">
        <f t="shared" si="4"/>
        <v>5007</v>
      </c>
      <c r="N34" s="64">
        <f t="shared" si="4"/>
        <v>31178533</v>
      </c>
      <c r="O34" s="65">
        <v>900</v>
      </c>
      <c r="P34" s="66">
        <v>3534565</v>
      </c>
      <c r="Q34" s="65">
        <v>2171</v>
      </c>
      <c r="R34" s="67">
        <v>14229790</v>
      </c>
      <c r="S34" s="68">
        <v>1936</v>
      </c>
      <c r="T34" s="69">
        <v>13414178</v>
      </c>
      <c r="U34" s="62" t="s">
        <v>42</v>
      </c>
      <c r="V34" s="70">
        <v>14994000</v>
      </c>
      <c r="W34" s="71">
        <f t="shared" si="5"/>
        <v>5016</v>
      </c>
      <c r="X34" s="64">
        <f t="shared" si="5"/>
        <v>32947112</v>
      </c>
      <c r="Y34" s="65">
        <v>891</v>
      </c>
      <c r="Z34" s="66">
        <v>3103585</v>
      </c>
      <c r="AA34" s="65">
        <v>2562</v>
      </c>
      <c r="AB34" s="67">
        <v>19056222</v>
      </c>
      <c r="AC34" s="68">
        <v>1563</v>
      </c>
      <c r="AD34" s="69">
        <v>10787305</v>
      </c>
    </row>
    <row r="35" spans="1:30" ht="17.399999999999999" x14ac:dyDescent="0.2">
      <c r="A35" s="61" t="s">
        <v>43</v>
      </c>
      <c r="B35" s="62">
        <v>7515</v>
      </c>
      <c r="C35" s="63">
        <f t="shared" si="3"/>
        <v>3542</v>
      </c>
      <c r="D35" s="64">
        <f t="shared" si="3"/>
        <v>16670944</v>
      </c>
      <c r="E35" s="65">
        <v>1106</v>
      </c>
      <c r="F35" s="66">
        <v>2662425</v>
      </c>
      <c r="G35" s="65">
        <v>1738</v>
      </c>
      <c r="H35" s="67">
        <v>8585067</v>
      </c>
      <c r="I35" s="68">
        <v>698</v>
      </c>
      <c r="J35" s="69">
        <v>5423452</v>
      </c>
      <c r="K35" s="61" t="s">
        <v>43</v>
      </c>
      <c r="L35" s="62">
        <v>7870000</v>
      </c>
      <c r="M35" s="63">
        <f t="shared" si="4"/>
        <v>3464</v>
      </c>
      <c r="N35" s="64">
        <f t="shared" si="4"/>
        <v>18185665</v>
      </c>
      <c r="O35" s="65">
        <v>1111</v>
      </c>
      <c r="P35" s="66">
        <v>3598677</v>
      </c>
      <c r="Q35" s="65">
        <v>1566</v>
      </c>
      <c r="R35" s="67">
        <v>9124420</v>
      </c>
      <c r="S35" s="68">
        <v>787</v>
      </c>
      <c r="T35" s="69">
        <v>5462568</v>
      </c>
      <c r="U35" s="62" t="s">
        <v>43</v>
      </c>
      <c r="V35" s="70">
        <v>8939000</v>
      </c>
      <c r="W35" s="71">
        <f t="shared" si="5"/>
        <v>3908</v>
      </c>
      <c r="X35" s="64">
        <f t="shared" si="5"/>
        <v>20326039</v>
      </c>
      <c r="Y35" s="65">
        <v>1110</v>
      </c>
      <c r="Z35" s="66">
        <v>3560497</v>
      </c>
      <c r="AA35" s="65">
        <v>2000</v>
      </c>
      <c r="AB35" s="67">
        <v>10745974</v>
      </c>
      <c r="AC35" s="68">
        <v>798</v>
      </c>
      <c r="AD35" s="69">
        <v>6019568</v>
      </c>
    </row>
    <row r="36" spans="1:30" ht="17.399999999999999" x14ac:dyDescent="0.2">
      <c r="A36" s="61" t="s">
        <v>44</v>
      </c>
      <c r="B36" s="62">
        <v>8901</v>
      </c>
      <c r="C36" s="63">
        <f t="shared" si="3"/>
        <v>3798</v>
      </c>
      <c r="D36" s="64">
        <f t="shared" si="3"/>
        <v>21347657</v>
      </c>
      <c r="E36" s="65">
        <v>1596</v>
      </c>
      <c r="F36" s="66">
        <v>6175474</v>
      </c>
      <c r="G36" s="65">
        <v>1535</v>
      </c>
      <c r="H36" s="67">
        <v>11488793</v>
      </c>
      <c r="I36" s="68">
        <v>667</v>
      </c>
      <c r="J36" s="69">
        <v>3683390</v>
      </c>
      <c r="K36" s="61" t="s">
        <v>44</v>
      </c>
      <c r="L36" s="62">
        <v>6665000</v>
      </c>
      <c r="M36" s="63">
        <f t="shared" si="4"/>
        <v>2998</v>
      </c>
      <c r="N36" s="64">
        <f t="shared" si="4"/>
        <v>16066000</v>
      </c>
      <c r="O36" s="65">
        <v>991</v>
      </c>
      <c r="P36" s="66">
        <v>3466561</v>
      </c>
      <c r="Q36" s="65">
        <v>1375</v>
      </c>
      <c r="R36" s="67">
        <v>9144108</v>
      </c>
      <c r="S36" s="68">
        <v>632</v>
      </c>
      <c r="T36" s="69">
        <v>3455331</v>
      </c>
      <c r="U36" s="62" t="s">
        <v>44</v>
      </c>
      <c r="V36" s="70">
        <v>6187000</v>
      </c>
      <c r="W36" s="71">
        <f t="shared" si="5"/>
        <v>2712</v>
      </c>
      <c r="X36" s="64">
        <f t="shared" si="5"/>
        <v>14886691</v>
      </c>
      <c r="Y36" s="65">
        <v>779</v>
      </c>
      <c r="Z36" s="66">
        <v>1688452</v>
      </c>
      <c r="AA36" s="65">
        <v>1380</v>
      </c>
      <c r="AB36" s="67">
        <v>9827781</v>
      </c>
      <c r="AC36" s="68">
        <v>553</v>
      </c>
      <c r="AD36" s="69">
        <v>3370458</v>
      </c>
    </row>
    <row r="37" spans="1:30" ht="17.399999999999999" x14ac:dyDescent="0.2">
      <c r="A37" s="61" t="s">
        <v>45</v>
      </c>
      <c r="B37" s="62">
        <v>18568</v>
      </c>
      <c r="C37" s="63">
        <f t="shared" si="3"/>
        <v>8310</v>
      </c>
      <c r="D37" s="64">
        <f t="shared" si="3"/>
        <v>44000785</v>
      </c>
      <c r="E37" s="65">
        <v>2331</v>
      </c>
      <c r="F37" s="66">
        <v>7750050</v>
      </c>
      <c r="G37" s="65">
        <v>3927</v>
      </c>
      <c r="H37" s="67">
        <v>22820037</v>
      </c>
      <c r="I37" s="68">
        <v>2052</v>
      </c>
      <c r="J37" s="69">
        <v>13430698</v>
      </c>
      <c r="K37" s="61" t="s">
        <v>45</v>
      </c>
      <c r="L37" s="62">
        <v>20023000</v>
      </c>
      <c r="M37" s="63">
        <f t="shared" si="4"/>
        <v>9383</v>
      </c>
      <c r="N37" s="64">
        <f t="shared" si="4"/>
        <v>50409625</v>
      </c>
      <c r="O37" s="65">
        <v>2708</v>
      </c>
      <c r="P37" s="66">
        <v>10817206</v>
      </c>
      <c r="Q37" s="65">
        <v>4162</v>
      </c>
      <c r="R37" s="67">
        <v>22505595</v>
      </c>
      <c r="S37" s="68">
        <v>2513</v>
      </c>
      <c r="T37" s="69">
        <v>17086824</v>
      </c>
      <c r="U37" s="62" t="s">
        <v>45</v>
      </c>
      <c r="V37" s="70">
        <v>17732000</v>
      </c>
      <c r="W37" s="71">
        <f t="shared" si="5"/>
        <v>8374</v>
      </c>
      <c r="X37" s="64">
        <f t="shared" si="5"/>
        <v>45988504</v>
      </c>
      <c r="Y37" s="65">
        <v>2327</v>
      </c>
      <c r="Z37" s="66">
        <v>8430742</v>
      </c>
      <c r="AA37" s="65">
        <v>4114</v>
      </c>
      <c r="AB37" s="67">
        <v>23325857</v>
      </c>
      <c r="AC37" s="68">
        <v>1933</v>
      </c>
      <c r="AD37" s="69">
        <v>14231905</v>
      </c>
    </row>
    <row r="38" spans="1:30" ht="17.399999999999999" x14ac:dyDescent="0.2">
      <c r="A38" s="61" t="s">
        <v>46</v>
      </c>
      <c r="B38" s="62">
        <v>41242</v>
      </c>
      <c r="C38" s="63">
        <f t="shared" si="3"/>
        <v>16232</v>
      </c>
      <c r="D38" s="64">
        <f t="shared" si="3"/>
        <v>101427461</v>
      </c>
      <c r="E38" s="65">
        <v>4202</v>
      </c>
      <c r="F38" s="66">
        <v>15982179</v>
      </c>
      <c r="G38" s="65">
        <v>7908</v>
      </c>
      <c r="H38" s="67">
        <v>55038400</v>
      </c>
      <c r="I38" s="68">
        <v>4122</v>
      </c>
      <c r="J38" s="69">
        <v>30406882</v>
      </c>
      <c r="K38" s="61" t="s">
        <v>46</v>
      </c>
      <c r="L38" s="62">
        <v>39722000</v>
      </c>
      <c r="M38" s="63">
        <f t="shared" si="4"/>
        <v>16273</v>
      </c>
      <c r="N38" s="64">
        <f t="shared" si="4"/>
        <v>97993720</v>
      </c>
      <c r="O38" s="65">
        <v>4077</v>
      </c>
      <c r="P38" s="66">
        <v>14913873</v>
      </c>
      <c r="Q38" s="65">
        <v>7796</v>
      </c>
      <c r="R38" s="67">
        <v>51662075</v>
      </c>
      <c r="S38" s="68">
        <v>4400</v>
      </c>
      <c r="T38" s="69">
        <v>31417772</v>
      </c>
      <c r="U38" s="62" t="s">
        <v>46</v>
      </c>
      <c r="V38" s="70">
        <v>31104000</v>
      </c>
      <c r="W38" s="71">
        <f t="shared" si="5"/>
        <v>12721</v>
      </c>
      <c r="X38" s="64">
        <f t="shared" si="5"/>
        <v>80019747</v>
      </c>
      <c r="Y38" s="65">
        <v>3353</v>
      </c>
      <c r="Z38" s="66">
        <v>10803322</v>
      </c>
      <c r="AA38" s="65">
        <v>6369</v>
      </c>
      <c r="AB38" s="67">
        <v>43950960</v>
      </c>
      <c r="AC38" s="68">
        <v>2999</v>
      </c>
      <c r="AD38" s="69">
        <v>25265465</v>
      </c>
    </row>
    <row r="39" spans="1:30" ht="18" thickBot="1" x14ac:dyDescent="0.25">
      <c r="A39" s="75" t="s">
        <v>47</v>
      </c>
      <c r="B39" s="76">
        <v>3343</v>
      </c>
      <c r="C39" s="77">
        <f t="shared" si="3"/>
        <v>1263</v>
      </c>
      <c r="D39" s="78">
        <f t="shared" si="3"/>
        <v>7312920</v>
      </c>
      <c r="E39" s="79">
        <v>305</v>
      </c>
      <c r="F39" s="80">
        <v>1203621</v>
      </c>
      <c r="G39" s="79">
        <v>720</v>
      </c>
      <c r="H39" s="81">
        <v>4499718</v>
      </c>
      <c r="I39" s="82">
        <v>238</v>
      </c>
      <c r="J39" s="83">
        <v>1609581</v>
      </c>
      <c r="K39" s="75" t="s">
        <v>47</v>
      </c>
      <c r="L39" s="76">
        <v>2961000</v>
      </c>
      <c r="M39" s="77">
        <f t="shared" si="4"/>
        <v>1504</v>
      </c>
      <c r="N39" s="78">
        <f t="shared" si="4"/>
        <v>6487068</v>
      </c>
      <c r="O39" s="79">
        <v>359</v>
      </c>
      <c r="P39" s="80">
        <v>1347652</v>
      </c>
      <c r="Q39" s="79">
        <v>872</v>
      </c>
      <c r="R39" s="81">
        <v>3501341</v>
      </c>
      <c r="S39" s="82">
        <v>273</v>
      </c>
      <c r="T39" s="83">
        <v>1638075</v>
      </c>
      <c r="U39" s="76" t="s">
        <v>47</v>
      </c>
      <c r="V39" s="84">
        <v>2439000</v>
      </c>
      <c r="W39" s="85">
        <f t="shared" si="5"/>
        <v>857</v>
      </c>
      <c r="X39" s="78">
        <f t="shared" si="5"/>
        <v>5939629</v>
      </c>
      <c r="Y39" s="79">
        <v>239</v>
      </c>
      <c r="Z39" s="80">
        <v>859077</v>
      </c>
      <c r="AA39" s="79">
        <v>418</v>
      </c>
      <c r="AB39" s="81">
        <v>2162258</v>
      </c>
      <c r="AC39" s="82">
        <v>200</v>
      </c>
      <c r="AD39" s="83">
        <v>2918294</v>
      </c>
    </row>
    <row r="40" spans="1:30" ht="17.399999999999999" x14ac:dyDescent="0.2">
      <c r="A40" s="86" t="s">
        <v>48</v>
      </c>
      <c r="B40" s="87"/>
      <c r="C40" s="86"/>
      <c r="D40" s="86"/>
      <c r="E40" s="86"/>
      <c r="F40" s="86"/>
      <c r="G40" s="86"/>
      <c r="H40" s="86"/>
      <c r="I40" s="86"/>
      <c r="J40" s="86"/>
      <c r="K40" s="86" t="s">
        <v>48</v>
      </c>
      <c r="L40" s="87"/>
      <c r="M40" s="86"/>
      <c r="N40" s="86"/>
      <c r="O40" s="86"/>
      <c r="P40" s="86"/>
      <c r="Q40" s="86"/>
      <c r="R40" s="86"/>
      <c r="S40" s="86"/>
      <c r="T40" s="86"/>
      <c r="U40" s="86" t="s">
        <v>48</v>
      </c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7.399999999999999" x14ac:dyDescent="0.2">
      <c r="A41" s="87" t="s">
        <v>49</v>
      </c>
      <c r="B41" s="87"/>
      <c r="C41" s="87"/>
      <c r="D41" s="87"/>
      <c r="E41" s="87"/>
      <c r="F41" s="87"/>
      <c r="G41" s="87"/>
      <c r="H41" s="87"/>
      <c r="I41" s="87"/>
      <c r="J41" s="87"/>
      <c r="K41" s="87" t="s">
        <v>49</v>
      </c>
      <c r="L41" s="87"/>
      <c r="M41" s="87"/>
      <c r="N41" s="87"/>
      <c r="O41" s="87"/>
      <c r="P41" s="87"/>
      <c r="Q41" s="87"/>
      <c r="R41" s="87"/>
      <c r="S41" s="87"/>
      <c r="T41" s="87"/>
      <c r="U41" s="87" t="s">
        <v>49</v>
      </c>
      <c r="V41" s="87"/>
      <c r="W41" s="87"/>
      <c r="X41" s="87"/>
      <c r="Y41" s="87"/>
      <c r="Z41" s="87"/>
      <c r="AA41" s="87"/>
      <c r="AB41" s="87"/>
      <c r="AC41" s="87"/>
      <c r="AD41" s="87"/>
    </row>
  </sheetData>
  <mergeCells count="24">
    <mergeCell ref="W4:X4"/>
    <mergeCell ref="Y4:Z4"/>
    <mergeCell ref="AA4:AB4"/>
    <mergeCell ref="AC4:AD4"/>
    <mergeCell ref="V3:V5"/>
    <mergeCell ref="W3:AD3"/>
    <mergeCell ref="C4:D4"/>
    <mergeCell ref="E4:F4"/>
    <mergeCell ref="G4:H4"/>
    <mergeCell ref="I4:J4"/>
    <mergeCell ref="M4:N4"/>
    <mergeCell ref="O4:P4"/>
    <mergeCell ref="Q4:R4"/>
    <mergeCell ref="S4:T4"/>
    <mergeCell ref="A2:J2"/>
    <mergeCell ref="K2:T2"/>
    <mergeCell ref="U2:AD2"/>
    <mergeCell ref="A3:A5"/>
    <mergeCell ref="B3:B5"/>
    <mergeCell ref="C3:J3"/>
    <mergeCell ref="K3:K5"/>
    <mergeCell ref="L3:L5"/>
    <mergeCell ref="M3:T3"/>
    <mergeCell ref="U3:U5"/>
  </mergeCells>
  <phoneticPr fontId="3"/>
  <pageMargins left="1.1023622047244095" right="0.31496062992125984" top="0.59055118110236227" bottom="0.35433070866141736" header="0.31496062992125984" footer="0.31496062992125984"/>
  <pageSetup paperSize="8" scale="90" orientation="landscape" r:id="rId1"/>
  <colBreaks count="2" manualBreakCount="2">
    <brk id="10" max="1048575" man="1"/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2025-02-19T09:09:05Z</dcterms:created>
  <dcterms:modified xsi:type="dcterms:W3CDTF">2025-02-19T09:09:38Z</dcterms:modified>
</cp:coreProperties>
</file>