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5" sheetId="1" r:id="rId1"/>
  </sheets>
  <definedNames>
    <definedName name="_xlnm.Print_Area" localSheetId="0">'2-5'!$A$1:$M$36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 s="1"/>
  <c r="E33" i="1" s="1"/>
  <c r="G32" i="1"/>
  <c r="F32" i="1" s="1"/>
  <c r="E32" i="1" s="1"/>
  <c r="G31" i="1"/>
  <c r="F31" i="1" s="1"/>
  <c r="M30" i="1"/>
  <c r="L30" i="1"/>
  <c r="K30" i="1"/>
  <c r="J30" i="1"/>
  <c r="I30" i="1"/>
  <c r="I9" i="1" s="1"/>
  <c r="I5" i="1" s="1"/>
  <c r="H30" i="1"/>
  <c r="H9" i="1" s="1"/>
  <c r="H5" i="1" s="1"/>
  <c r="D30" i="1"/>
  <c r="C30" i="1"/>
  <c r="G29" i="1"/>
  <c r="F29" i="1"/>
  <c r="E29" i="1"/>
  <c r="G28" i="1"/>
  <c r="F28" i="1" s="1"/>
  <c r="E28" i="1" s="1"/>
  <c r="G27" i="1"/>
  <c r="F27" i="1"/>
  <c r="E27" i="1" s="1"/>
  <c r="G26" i="1"/>
  <c r="F26" i="1"/>
  <c r="E26" i="1" s="1"/>
  <c r="G25" i="1"/>
  <c r="F25" i="1" s="1"/>
  <c r="E25" i="1" s="1"/>
  <c r="G24" i="1"/>
  <c r="F24" i="1" s="1"/>
  <c r="M23" i="1"/>
  <c r="L23" i="1"/>
  <c r="K23" i="1"/>
  <c r="J23" i="1"/>
  <c r="I23" i="1"/>
  <c r="H23" i="1"/>
  <c r="D23" i="1"/>
  <c r="C23" i="1"/>
  <c r="G22" i="1"/>
  <c r="F22" i="1"/>
  <c r="E22" i="1" s="1"/>
  <c r="G21" i="1"/>
  <c r="F21" i="1"/>
  <c r="E21" i="1"/>
  <c r="G20" i="1"/>
  <c r="F20" i="1" s="1"/>
  <c r="E20" i="1" s="1"/>
  <c r="G19" i="1"/>
  <c r="F19" i="1"/>
  <c r="E19" i="1" s="1"/>
  <c r="G18" i="1"/>
  <c r="G16" i="1" s="1"/>
  <c r="F18" i="1"/>
  <c r="F16" i="1" s="1"/>
  <c r="G17" i="1"/>
  <c r="F17" i="1"/>
  <c r="E17" i="1"/>
  <c r="M16" i="1"/>
  <c r="L16" i="1"/>
  <c r="K16" i="1"/>
  <c r="J16" i="1"/>
  <c r="J9" i="1" s="1"/>
  <c r="J5" i="1" s="1"/>
  <c r="I16" i="1"/>
  <c r="H16" i="1"/>
  <c r="D16" i="1"/>
  <c r="C16" i="1"/>
  <c r="C9" i="1" s="1"/>
  <c r="C5" i="1" s="1"/>
  <c r="G15" i="1"/>
  <c r="G10" i="1" s="1"/>
  <c r="G14" i="1"/>
  <c r="F14" i="1"/>
  <c r="E14" i="1"/>
  <c r="G13" i="1"/>
  <c r="F13" i="1"/>
  <c r="E13" i="1"/>
  <c r="G12" i="1"/>
  <c r="F12" i="1" s="1"/>
  <c r="E12" i="1" s="1"/>
  <c r="G11" i="1"/>
  <c r="F11" i="1"/>
  <c r="E11" i="1" s="1"/>
  <c r="M10" i="1"/>
  <c r="M9" i="1" s="1"/>
  <c r="M5" i="1" s="1"/>
  <c r="L10" i="1"/>
  <c r="L9" i="1" s="1"/>
  <c r="L5" i="1" s="1"/>
  <c r="K10" i="1"/>
  <c r="K9" i="1" s="1"/>
  <c r="K5" i="1" s="1"/>
  <c r="J10" i="1"/>
  <c r="I10" i="1"/>
  <c r="H10" i="1"/>
  <c r="D10" i="1"/>
  <c r="D9" i="1" s="1"/>
  <c r="D5" i="1" s="1"/>
  <c r="C10" i="1"/>
  <c r="G8" i="1"/>
  <c r="F8" i="1" s="1"/>
  <c r="E8" i="1" s="1"/>
  <c r="G7" i="1"/>
  <c r="G6" i="1"/>
  <c r="F6" i="1"/>
  <c r="E6" i="1"/>
  <c r="E24" i="1" l="1"/>
  <c r="E23" i="1" s="1"/>
  <c r="F23" i="1"/>
  <c r="E31" i="1"/>
  <c r="E30" i="1" s="1"/>
  <c r="F30" i="1"/>
  <c r="F7" i="1"/>
  <c r="F15" i="1"/>
  <c r="E15" i="1" s="1"/>
  <c r="E10" i="1" s="1"/>
  <c r="E9" i="1" s="1"/>
  <c r="E18" i="1"/>
  <c r="E16" i="1" s="1"/>
  <c r="G30" i="1"/>
  <c r="F10" i="1"/>
  <c r="F9" i="1" s="1"/>
  <c r="G23" i="1"/>
  <c r="G9" i="1" s="1"/>
  <c r="G5" i="1" s="1"/>
  <c r="E7" i="1" l="1"/>
  <c r="E5" i="1" s="1"/>
  <c r="F5" i="1"/>
</calcChain>
</file>

<file path=xl/sharedStrings.xml><?xml version="1.0" encoding="utf-8"?>
<sst xmlns="http://schemas.openxmlformats.org/spreadsheetml/2006/main" count="56" uniqueCount="53">
  <si>
    <t>2-5表　労働力類型別被保護世帯数</t>
    <phoneticPr fontId="3"/>
  </si>
  <si>
    <t>(単位：世帯）</t>
    <rPh sb="1" eb="3">
      <t>タンイ</t>
    </rPh>
    <rPh sb="4" eb="6">
      <t>セタイ</t>
    </rPh>
    <phoneticPr fontId="4"/>
  </si>
  <si>
    <t>区分</t>
  </si>
  <si>
    <t>福祉事務所</t>
    <rPh sb="0" eb="2">
      <t>フクシ</t>
    </rPh>
    <rPh sb="2" eb="5">
      <t>ジムショ</t>
    </rPh>
    <phoneticPr fontId="4"/>
  </si>
  <si>
    <t>R4年3月</t>
    <rPh sb="2" eb="3">
      <t>ネン</t>
    </rPh>
    <rPh sb="4" eb="5">
      <t>ガツ</t>
    </rPh>
    <phoneticPr fontId="4"/>
  </si>
  <si>
    <t>R5年3月</t>
    <rPh sb="2" eb="3">
      <t>ネン</t>
    </rPh>
    <rPh sb="4" eb="5">
      <t>ガツ</t>
    </rPh>
    <phoneticPr fontId="4"/>
  </si>
  <si>
    <t>R6年3月</t>
    <phoneticPr fontId="4"/>
  </si>
  <si>
    <t>働いている者のいる世帯</t>
    <rPh sb="0" eb="1">
      <t>ハタラ</t>
    </rPh>
    <rPh sb="5" eb="6">
      <t>モノ</t>
    </rPh>
    <rPh sb="9" eb="11">
      <t>セタイ</t>
    </rPh>
    <phoneticPr fontId="4"/>
  </si>
  <si>
    <t>働いている者のいない世帯
(5)</t>
    <rPh sb="0" eb="1">
      <t>ハタラ</t>
    </rPh>
    <rPh sb="5" eb="6">
      <t>モノ</t>
    </rPh>
    <rPh sb="10" eb="12">
      <t>セタイ</t>
    </rPh>
    <phoneticPr fontId="4"/>
  </si>
  <si>
    <t>総計</t>
    <rPh sb="0" eb="2">
      <t>ソウケイ</t>
    </rPh>
    <phoneticPr fontId="4"/>
  </si>
  <si>
    <t>合計</t>
    <rPh sb="0" eb="2">
      <t>ゴウケイ</t>
    </rPh>
    <phoneticPr fontId="4"/>
  </si>
  <si>
    <t>世帯主が働いている世帯</t>
    <rPh sb="0" eb="3">
      <t>セタイヌシ</t>
    </rPh>
    <rPh sb="4" eb="5">
      <t>ハタラ</t>
    </rPh>
    <rPh sb="9" eb="11">
      <t>セタイ</t>
    </rPh>
    <phoneticPr fontId="4"/>
  </si>
  <si>
    <t>世帯員が働いている世帯
(4)</t>
    <rPh sb="0" eb="3">
      <t>セタイイン</t>
    </rPh>
    <phoneticPr fontId="4"/>
  </si>
  <si>
    <t>(2)+(5)
＝(1)</t>
    <phoneticPr fontId="3"/>
  </si>
  <si>
    <t>(3)+(4)
＝(2)</t>
    <phoneticPr fontId="3"/>
  </si>
  <si>
    <t>小計
(3)</t>
    <rPh sb="0" eb="2">
      <t>ショウケイ</t>
    </rPh>
    <phoneticPr fontId="4"/>
  </si>
  <si>
    <t>常用勤労者</t>
    <rPh sb="0" eb="2">
      <t>ジョウヨウ</t>
    </rPh>
    <phoneticPr fontId="4"/>
  </si>
  <si>
    <t>日雇勤労者</t>
    <rPh sb="0" eb="2">
      <t>ヒヤト</t>
    </rPh>
    <phoneticPr fontId="4"/>
  </si>
  <si>
    <t>内職</t>
    <rPh sb="0" eb="2">
      <t>ナイショク</t>
    </rPh>
    <phoneticPr fontId="4"/>
  </si>
  <si>
    <t>その他の
就業者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</si>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</sst>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49" fontId="2" fillId="3" borderId="3" xfId="0" applyNumberFormat="1" applyFont="1" applyFill="1" applyBorder="1" applyAlignment="1">
      <alignment horizontal="distributed" vertical="center" wrapText="1"/>
    </xf>
    <xf numFmtId="0" fontId="2" fillId="3" borderId="4" xfId="0" quotePrefix="1" applyFont="1" applyFill="1" applyBorder="1" applyAlignment="1">
      <alignment horizontal="distributed" vertical="center" wrapText="1" shrinkToFit="1"/>
    </xf>
    <xf numFmtId="0" fontId="2" fillId="3" borderId="5" xfId="0" applyFont="1" applyFill="1" applyBorder="1" applyAlignment="1">
      <alignment horizontal="distributed" vertical="center" wrapText="1" indent="5"/>
    </xf>
    <xf numFmtId="0" fontId="2" fillId="3" borderId="6" xfId="0" applyFont="1" applyFill="1" applyBorder="1" applyAlignment="1">
      <alignment horizontal="distributed" vertical="center" wrapText="1" indent="5"/>
    </xf>
    <xf numFmtId="0" fontId="2" fillId="3" borderId="7" xfId="0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indent="3"/>
    </xf>
    <xf numFmtId="0" fontId="2" fillId="3" borderId="13" xfId="0" applyFont="1" applyFill="1" applyBorder="1" applyAlignment="1">
      <alignment horizontal="distributed" vertical="center" wrapText="1"/>
    </xf>
    <xf numFmtId="0" fontId="2" fillId="3" borderId="14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49" fontId="2" fillId="3" borderId="17" xfId="0" applyNumberFormat="1" applyFont="1" applyFill="1" applyBorder="1" applyAlignment="1">
      <alignment horizontal="distributed" vertical="center" wrapText="1"/>
    </xf>
    <xf numFmtId="0" fontId="2" fillId="3" borderId="18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distributed" vertical="center" wrapText="1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0" fontId="2" fillId="3" borderId="23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/>
    </xf>
    <xf numFmtId="0" fontId="2" fillId="3" borderId="24" xfId="0" applyFont="1" applyFill="1" applyBorder="1" applyAlignment="1">
      <alignment horizontal="distributed" vertical="center" wrapText="1"/>
    </xf>
    <xf numFmtId="0" fontId="2" fillId="4" borderId="25" xfId="0" applyFont="1" applyFill="1" applyBorder="1" applyAlignment="1">
      <alignment horizontal="distributed" vertical="center" justifyLastLine="1"/>
    </xf>
    <xf numFmtId="0" fontId="2" fillId="4" borderId="26" xfId="0" applyFont="1" applyFill="1" applyBorder="1" applyAlignment="1">
      <alignment horizontal="distributed" vertical="center" justifyLastLine="1"/>
    </xf>
    <xf numFmtId="41" fontId="5" fillId="4" borderId="27" xfId="1" applyNumberFormat="1" applyFont="1" applyFill="1" applyBorder="1" applyAlignment="1">
      <alignment vertical="center" shrinkToFit="1"/>
    </xf>
    <xf numFmtId="41" fontId="5" fillId="4" borderId="28" xfId="1" applyNumberFormat="1" applyFont="1" applyFill="1" applyBorder="1" applyAlignment="1">
      <alignment vertical="center" shrinkToFit="1"/>
    </xf>
    <xf numFmtId="41" fontId="5" fillId="4" borderId="29" xfId="1" applyNumberFormat="1" applyFont="1" applyFill="1" applyBorder="1" applyAlignment="1">
      <alignment vertical="center" shrinkToFit="1"/>
    </xf>
    <xf numFmtId="41" fontId="5" fillId="4" borderId="30" xfId="1" applyNumberFormat="1" applyFont="1" applyFill="1" applyBorder="1" applyAlignment="1">
      <alignment vertical="center" shrinkToFit="1"/>
    </xf>
    <xf numFmtId="41" fontId="5" fillId="4" borderId="31" xfId="1" applyNumberFormat="1" applyFont="1" applyFill="1" applyBorder="1" applyAlignment="1">
      <alignment vertical="center" shrinkToFit="1"/>
    </xf>
    <xf numFmtId="41" fontId="5" fillId="4" borderId="32" xfId="1" applyNumberFormat="1" applyFont="1" applyFill="1" applyBorder="1" applyAlignment="1">
      <alignment vertical="center" shrinkToFit="1"/>
    </xf>
    <xf numFmtId="41" fontId="5" fillId="4" borderId="33" xfId="1" applyNumberFormat="1" applyFont="1" applyFill="1" applyBorder="1" applyAlignment="1">
      <alignment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6" fillId="4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41" fontId="6" fillId="4" borderId="44" xfId="1" applyNumberFormat="1" applyFont="1" applyFill="1" applyBorder="1" applyAlignment="1">
      <alignment vertical="center"/>
    </xf>
    <xf numFmtId="41" fontId="6" fillId="4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1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distributed" textRotation="255" justifyLastLine="1"/>
    </xf>
    <xf numFmtId="0" fontId="2" fillId="4" borderId="57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5" fillId="4" borderId="39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6" fillId="4" borderId="42" xfId="1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4" borderId="60" xfId="1" applyNumberFormat="1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6" fillId="4" borderId="68" xfId="1" applyNumberFormat="1" applyFont="1" applyFill="1" applyBorder="1" applyAlignment="1">
      <alignment vertical="center"/>
    </xf>
    <xf numFmtId="41" fontId="6" fillId="4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73" xfId="1" applyNumberFormat="1" applyFont="1" applyFill="1" applyBorder="1" applyAlignment="1">
      <alignment vertical="center"/>
    </xf>
    <xf numFmtId="0" fontId="2" fillId="0" borderId="74" xfId="0" applyFont="1" applyFill="1" applyBorder="1" applyAlignment="1">
      <alignment horizontal="center" vertical="distributed" textRotation="255" justifyLastLine="1"/>
    </xf>
    <xf numFmtId="0" fontId="2" fillId="2" borderId="75" xfId="0" applyFont="1" applyFill="1" applyBorder="1" applyAlignment="1">
      <alignment vertical="center"/>
    </xf>
    <xf numFmtId="41" fontId="2" fillId="5" borderId="76" xfId="1" applyNumberFormat="1" applyFont="1" applyFill="1" applyBorder="1" applyAlignment="1">
      <alignment vertical="center"/>
    </xf>
    <xf numFmtId="41" fontId="6" fillId="4" borderId="77" xfId="1" applyNumberFormat="1" applyFont="1" applyFill="1" applyBorder="1" applyAlignment="1">
      <alignment vertical="center"/>
    </xf>
    <xf numFmtId="41" fontId="6" fillId="4" borderId="78" xfId="1" applyNumberFormat="1" applyFont="1" applyFill="1" applyBorder="1" applyAlignment="1">
      <alignment vertical="center"/>
    </xf>
    <xf numFmtId="41" fontId="2" fillId="5" borderId="79" xfId="1" applyNumberFormat="1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2" fillId="5" borderId="81" xfId="1" applyNumberFormat="1" applyFont="1" applyFill="1" applyBorder="1" applyAlignment="1">
      <alignment vertical="center"/>
    </xf>
    <xf numFmtId="41" fontId="2" fillId="5" borderId="78" xfId="1" applyNumberFormat="1" applyFont="1" applyFill="1" applyBorder="1" applyAlignment="1">
      <alignment vertical="center"/>
    </xf>
    <xf numFmtId="41" fontId="2" fillId="5" borderId="82" xfId="1" applyNumberFormat="1" applyFont="1" applyFill="1" applyBorder="1" applyAlignment="1">
      <alignment vertical="center"/>
    </xf>
    <xf numFmtId="0" fontId="2" fillId="0" borderId="83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justifyLastLine="1"/>
    </xf>
    <xf numFmtId="41" fontId="5" fillId="4" borderId="3" xfId="1" applyNumberFormat="1" applyFont="1" applyFill="1" applyBorder="1" applyAlignment="1">
      <alignment vertical="center"/>
    </xf>
    <xf numFmtId="41" fontId="5" fillId="4" borderId="84" xfId="1" applyNumberFormat="1" applyFont="1" applyFill="1" applyBorder="1" applyAlignment="1">
      <alignment vertical="center"/>
    </xf>
    <xf numFmtId="41" fontId="5" fillId="4" borderId="5" xfId="1" applyNumberFormat="1" applyFont="1" applyFill="1" applyBorder="1" applyAlignment="1">
      <alignment vertical="center"/>
    </xf>
    <xf numFmtId="41" fontId="5" fillId="4" borderId="85" xfId="1" applyNumberFormat="1" applyFont="1" applyFill="1" applyBorder="1" applyAlignment="1">
      <alignment vertical="center"/>
    </xf>
    <xf numFmtId="41" fontId="5" fillId="4" borderId="86" xfId="1" applyNumberFormat="1" applyFont="1" applyFill="1" applyBorder="1" applyAlignment="1">
      <alignment vertical="center"/>
    </xf>
    <xf numFmtId="41" fontId="5" fillId="4" borderId="87" xfId="1" applyNumberFormat="1" applyFont="1" applyFill="1" applyBorder="1" applyAlignment="1">
      <alignment vertical="center"/>
    </xf>
    <xf numFmtId="41" fontId="5" fillId="4" borderId="88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pane xSplit="2" ySplit="4" topLeftCell="C5" activePane="bottomRight" state="frozen"/>
      <selection activeCell="G27" sqref="G27"/>
      <selection pane="topRight" activeCell="G27" sqref="G27"/>
      <selection pane="bottomLeft" activeCell="G27" sqref="G27"/>
      <selection pane="bottomRight" activeCell="D2" sqref="D2:D4"/>
    </sheetView>
  </sheetViews>
  <sheetFormatPr defaultRowHeight="17.399999999999999" x14ac:dyDescent="0.2"/>
  <cols>
    <col min="1" max="1" width="3.69921875" style="2" customWidth="1"/>
    <col min="2" max="2" width="20" style="2" customWidth="1"/>
    <col min="3" max="4" width="9.59765625" style="2" customWidth="1"/>
    <col min="5" max="6" width="11.59765625" style="2" customWidth="1"/>
    <col min="7" max="7" width="10.296875" style="2" customWidth="1"/>
    <col min="8" max="11" width="10.59765625" style="2" customWidth="1"/>
    <col min="12" max="12" width="12.59765625" style="2" customWidth="1"/>
    <col min="13" max="13" width="12.5" style="2" customWidth="1"/>
    <col min="14" max="256" width="8.796875" style="2"/>
    <col min="257" max="257" width="7" style="2" customWidth="1"/>
    <col min="258" max="258" width="26.5" style="2" customWidth="1"/>
    <col min="259" max="259" width="9.5" style="2" customWidth="1"/>
    <col min="260" max="261" width="10.796875" style="2" bestFit="1" customWidth="1"/>
    <col min="262" max="262" width="10.69921875" style="2" bestFit="1" customWidth="1"/>
    <col min="263" max="264" width="9.796875" style="2" bestFit="1" customWidth="1"/>
    <col min="265" max="267" width="9.296875" style="2" bestFit="1" customWidth="1"/>
    <col min="268" max="268" width="9.69921875" style="2" bestFit="1" customWidth="1"/>
    <col min="269" max="269" width="10.69921875" style="2" bestFit="1" customWidth="1"/>
    <col min="270" max="512" width="8.796875" style="2"/>
    <col min="513" max="513" width="7" style="2" customWidth="1"/>
    <col min="514" max="514" width="26.5" style="2" customWidth="1"/>
    <col min="515" max="515" width="9.5" style="2" customWidth="1"/>
    <col min="516" max="517" width="10.796875" style="2" bestFit="1" customWidth="1"/>
    <col min="518" max="518" width="10.69921875" style="2" bestFit="1" customWidth="1"/>
    <col min="519" max="520" width="9.796875" style="2" bestFit="1" customWidth="1"/>
    <col min="521" max="523" width="9.296875" style="2" bestFit="1" customWidth="1"/>
    <col min="524" max="524" width="9.69921875" style="2" bestFit="1" customWidth="1"/>
    <col min="525" max="525" width="10.69921875" style="2" bestFit="1" customWidth="1"/>
    <col min="526" max="768" width="8.796875" style="2"/>
    <col min="769" max="769" width="7" style="2" customWidth="1"/>
    <col min="770" max="770" width="26.5" style="2" customWidth="1"/>
    <col min="771" max="771" width="9.5" style="2" customWidth="1"/>
    <col min="772" max="773" width="10.796875" style="2" bestFit="1" customWidth="1"/>
    <col min="774" max="774" width="10.69921875" style="2" bestFit="1" customWidth="1"/>
    <col min="775" max="776" width="9.796875" style="2" bestFit="1" customWidth="1"/>
    <col min="777" max="779" width="9.296875" style="2" bestFit="1" customWidth="1"/>
    <col min="780" max="780" width="9.69921875" style="2" bestFit="1" customWidth="1"/>
    <col min="781" max="781" width="10.69921875" style="2" bestFit="1" customWidth="1"/>
    <col min="782" max="1024" width="8.796875" style="2"/>
    <col min="1025" max="1025" width="7" style="2" customWidth="1"/>
    <col min="1026" max="1026" width="26.5" style="2" customWidth="1"/>
    <col min="1027" max="1027" width="9.5" style="2" customWidth="1"/>
    <col min="1028" max="1029" width="10.796875" style="2" bestFit="1" customWidth="1"/>
    <col min="1030" max="1030" width="10.69921875" style="2" bestFit="1" customWidth="1"/>
    <col min="1031" max="1032" width="9.796875" style="2" bestFit="1" customWidth="1"/>
    <col min="1033" max="1035" width="9.296875" style="2" bestFit="1" customWidth="1"/>
    <col min="1036" max="1036" width="9.69921875" style="2" bestFit="1" customWidth="1"/>
    <col min="1037" max="1037" width="10.69921875" style="2" bestFit="1" customWidth="1"/>
    <col min="1038" max="1280" width="8.796875" style="2"/>
    <col min="1281" max="1281" width="7" style="2" customWidth="1"/>
    <col min="1282" max="1282" width="26.5" style="2" customWidth="1"/>
    <col min="1283" max="1283" width="9.5" style="2" customWidth="1"/>
    <col min="1284" max="1285" width="10.796875" style="2" bestFit="1" customWidth="1"/>
    <col min="1286" max="1286" width="10.69921875" style="2" bestFit="1" customWidth="1"/>
    <col min="1287" max="1288" width="9.796875" style="2" bestFit="1" customWidth="1"/>
    <col min="1289" max="1291" width="9.296875" style="2" bestFit="1" customWidth="1"/>
    <col min="1292" max="1292" width="9.69921875" style="2" bestFit="1" customWidth="1"/>
    <col min="1293" max="1293" width="10.69921875" style="2" bestFit="1" customWidth="1"/>
    <col min="1294" max="1536" width="8.796875" style="2"/>
    <col min="1537" max="1537" width="7" style="2" customWidth="1"/>
    <col min="1538" max="1538" width="26.5" style="2" customWidth="1"/>
    <col min="1539" max="1539" width="9.5" style="2" customWidth="1"/>
    <col min="1540" max="1541" width="10.796875" style="2" bestFit="1" customWidth="1"/>
    <col min="1542" max="1542" width="10.69921875" style="2" bestFit="1" customWidth="1"/>
    <col min="1543" max="1544" width="9.796875" style="2" bestFit="1" customWidth="1"/>
    <col min="1545" max="1547" width="9.296875" style="2" bestFit="1" customWidth="1"/>
    <col min="1548" max="1548" width="9.69921875" style="2" bestFit="1" customWidth="1"/>
    <col min="1549" max="1549" width="10.69921875" style="2" bestFit="1" customWidth="1"/>
    <col min="1550" max="1792" width="8.796875" style="2"/>
    <col min="1793" max="1793" width="7" style="2" customWidth="1"/>
    <col min="1794" max="1794" width="26.5" style="2" customWidth="1"/>
    <col min="1795" max="1795" width="9.5" style="2" customWidth="1"/>
    <col min="1796" max="1797" width="10.796875" style="2" bestFit="1" customWidth="1"/>
    <col min="1798" max="1798" width="10.69921875" style="2" bestFit="1" customWidth="1"/>
    <col min="1799" max="1800" width="9.796875" style="2" bestFit="1" customWidth="1"/>
    <col min="1801" max="1803" width="9.296875" style="2" bestFit="1" customWidth="1"/>
    <col min="1804" max="1804" width="9.69921875" style="2" bestFit="1" customWidth="1"/>
    <col min="1805" max="1805" width="10.69921875" style="2" bestFit="1" customWidth="1"/>
    <col min="1806" max="2048" width="8.796875" style="2"/>
    <col min="2049" max="2049" width="7" style="2" customWidth="1"/>
    <col min="2050" max="2050" width="26.5" style="2" customWidth="1"/>
    <col min="2051" max="2051" width="9.5" style="2" customWidth="1"/>
    <col min="2052" max="2053" width="10.796875" style="2" bestFit="1" customWidth="1"/>
    <col min="2054" max="2054" width="10.69921875" style="2" bestFit="1" customWidth="1"/>
    <col min="2055" max="2056" width="9.796875" style="2" bestFit="1" customWidth="1"/>
    <col min="2057" max="2059" width="9.296875" style="2" bestFit="1" customWidth="1"/>
    <col min="2060" max="2060" width="9.69921875" style="2" bestFit="1" customWidth="1"/>
    <col min="2061" max="2061" width="10.69921875" style="2" bestFit="1" customWidth="1"/>
    <col min="2062" max="2304" width="8.796875" style="2"/>
    <col min="2305" max="2305" width="7" style="2" customWidth="1"/>
    <col min="2306" max="2306" width="26.5" style="2" customWidth="1"/>
    <col min="2307" max="2307" width="9.5" style="2" customWidth="1"/>
    <col min="2308" max="2309" width="10.796875" style="2" bestFit="1" customWidth="1"/>
    <col min="2310" max="2310" width="10.69921875" style="2" bestFit="1" customWidth="1"/>
    <col min="2311" max="2312" width="9.796875" style="2" bestFit="1" customWidth="1"/>
    <col min="2313" max="2315" width="9.296875" style="2" bestFit="1" customWidth="1"/>
    <col min="2316" max="2316" width="9.69921875" style="2" bestFit="1" customWidth="1"/>
    <col min="2317" max="2317" width="10.69921875" style="2" bestFit="1" customWidth="1"/>
    <col min="2318" max="2560" width="8.796875" style="2"/>
    <col min="2561" max="2561" width="7" style="2" customWidth="1"/>
    <col min="2562" max="2562" width="26.5" style="2" customWidth="1"/>
    <col min="2563" max="2563" width="9.5" style="2" customWidth="1"/>
    <col min="2564" max="2565" width="10.796875" style="2" bestFit="1" customWidth="1"/>
    <col min="2566" max="2566" width="10.69921875" style="2" bestFit="1" customWidth="1"/>
    <col min="2567" max="2568" width="9.796875" style="2" bestFit="1" customWidth="1"/>
    <col min="2569" max="2571" width="9.296875" style="2" bestFit="1" customWidth="1"/>
    <col min="2572" max="2572" width="9.69921875" style="2" bestFit="1" customWidth="1"/>
    <col min="2573" max="2573" width="10.69921875" style="2" bestFit="1" customWidth="1"/>
    <col min="2574" max="2816" width="8.796875" style="2"/>
    <col min="2817" max="2817" width="7" style="2" customWidth="1"/>
    <col min="2818" max="2818" width="26.5" style="2" customWidth="1"/>
    <col min="2819" max="2819" width="9.5" style="2" customWidth="1"/>
    <col min="2820" max="2821" width="10.796875" style="2" bestFit="1" customWidth="1"/>
    <col min="2822" max="2822" width="10.69921875" style="2" bestFit="1" customWidth="1"/>
    <col min="2823" max="2824" width="9.796875" style="2" bestFit="1" customWidth="1"/>
    <col min="2825" max="2827" width="9.296875" style="2" bestFit="1" customWidth="1"/>
    <col min="2828" max="2828" width="9.69921875" style="2" bestFit="1" customWidth="1"/>
    <col min="2829" max="2829" width="10.69921875" style="2" bestFit="1" customWidth="1"/>
    <col min="2830" max="3072" width="8.796875" style="2"/>
    <col min="3073" max="3073" width="7" style="2" customWidth="1"/>
    <col min="3074" max="3074" width="26.5" style="2" customWidth="1"/>
    <col min="3075" max="3075" width="9.5" style="2" customWidth="1"/>
    <col min="3076" max="3077" width="10.796875" style="2" bestFit="1" customWidth="1"/>
    <col min="3078" max="3078" width="10.69921875" style="2" bestFit="1" customWidth="1"/>
    <col min="3079" max="3080" width="9.796875" style="2" bestFit="1" customWidth="1"/>
    <col min="3081" max="3083" width="9.296875" style="2" bestFit="1" customWidth="1"/>
    <col min="3084" max="3084" width="9.69921875" style="2" bestFit="1" customWidth="1"/>
    <col min="3085" max="3085" width="10.69921875" style="2" bestFit="1" customWidth="1"/>
    <col min="3086" max="3328" width="8.796875" style="2"/>
    <col min="3329" max="3329" width="7" style="2" customWidth="1"/>
    <col min="3330" max="3330" width="26.5" style="2" customWidth="1"/>
    <col min="3331" max="3331" width="9.5" style="2" customWidth="1"/>
    <col min="3332" max="3333" width="10.796875" style="2" bestFit="1" customWidth="1"/>
    <col min="3334" max="3334" width="10.69921875" style="2" bestFit="1" customWidth="1"/>
    <col min="3335" max="3336" width="9.796875" style="2" bestFit="1" customWidth="1"/>
    <col min="3337" max="3339" width="9.296875" style="2" bestFit="1" customWidth="1"/>
    <col min="3340" max="3340" width="9.69921875" style="2" bestFit="1" customWidth="1"/>
    <col min="3341" max="3341" width="10.69921875" style="2" bestFit="1" customWidth="1"/>
    <col min="3342" max="3584" width="8.796875" style="2"/>
    <col min="3585" max="3585" width="7" style="2" customWidth="1"/>
    <col min="3586" max="3586" width="26.5" style="2" customWidth="1"/>
    <col min="3587" max="3587" width="9.5" style="2" customWidth="1"/>
    <col min="3588" max="3589" width="10.796875" style="2" bestFit="1" customWidth="1"/>
    <col min="3590" max="3590" width="10.69921875" style="2" bestFit="1" customWidth="1"/>
    <col min="3591" max="3592" width="9.796875" style="2" bestFit="1" customWidth="1"/>
    <col min="3593" max="3595" width="9.296875" style="2" bestFit="1" customWidth="1"/>
    <col min="3596" max="3596" width="9.69921875" style="2" bestFit="1" customWidth="1"/>
    <col min="3597" max="3597" width="10.69921875" style="2" bestFit="1" customWidth="1"/>
    <col min="3598" max="3840" width="8.796875" style="2"/>
    <col min="3841" max="3841" width="7" style="2" customWidth="1"/>
    <col min="3842" max="3842" width="26.5" style="2" customWidth="1"/>
    <col min="3843" max="3843" width="9.5" style="2" customWidth="1"/>
    <col min="3844" max="3845" width="10.796875" style="2" bestFit="1" customWidth="1"/>
    <col min="3846" max="3846" width="10.69921875" style="2" bestFit="1" customWidth="1"/>
    <col min="3847" max="3848" width="9.796875" style="2" bestFit="1" customWidth="1"/>
    <col min="3849" max="3851" width="9.296875" style="2" bestFit="1" customWidth="1"/>
    <col min="3852" max="3852" width="9.69921875" style="2" bestFit="1" customWidth="1"/>
    <col min="3853" max="3853" width="10.69921875" style="2" bestFit="1" customWidth="1"/>
    <col min="3854" max="4096" width="8.796875" style="2"/>
    <col min="4097" max="4097" width="7" style="2" customWidth="1"/>
    <col min="4098" max="4098" width="26.5" style="2" customWidth="1"/>
    <col min="4099" max="4099" width="9.5" style="2" customWidth="1"/>
    <col min="4100" max="4101" width="10.796875" style="2" bestFit="1" customWidth="1"/>
    <col min="4102" max="4102" width="10.69921875" style="2" bestFit="1" customWidth="1"/>
    <col min="4103" max="4104" width="9.796875" style="2" bestFit="1" customWidth="1"/>
    <col min="4105" max="4107" width="9.296875" style="2" bestFit="1" customWidth="1"/>
    <col min="4108" max="4108" width="9.69921875" style="2" bestFit="1" customWidth="1"/>
    <col min="4109" max="4109" width="10.69921875" style="2" bestFit="1" customWidth="1"/>
    <col min="4110" max="4352" width="8.796875" style="2"/>
    <col min="4353" max="4353" width="7" style="2" customWidth="1"/>
    <col min="4354" max="4354" width="26.5" style="2" customWidth="1"/>
    <col min="4355" max="4355" width="9.5" style="2" customWidth="1"/>
    <col min="4356" max="4357" width="10.796875" style="2" bestFit="1" customWidth="1"/>
    <col min="4358" max="4358" width="10.69921875" style="2" bestFit="1" customWidth="1"/>
    <col min="4359" max="4360" width="9.796875" style="2" bestFit="1" customWidth="1"/>
    <col min="4361" max="4363" width="9.296875" style="2" bestFit="1" customWidth="1"/>
    <col min="4364" max="4364" width="9.69921875" style="2" bestFit="1" customWidth="1"/>
    <col min="4365" max="4365" width="10.69921875" style="2" bestFit="1" customWidth="1"/>
    <col min="4366" max="4608" width="8.796875" style="2"/>
    <col min="4609" max="4609" width="7" style="2" customWidth="1"/>
    <col min="4610" max="4610" width="26.5" style="2" customWidth="1"/>
    <col min="4611" max="4611" width="9.5" style="2" customWidth="1"/>
    <col min="4612" max="4613" width="10.796875" style="2" bestFit="1" customWidth="1"/>
    <col min="4614" max="4614" width="10.69921875" style="2" bestFit="1" customWidth="1"/>
    <col min="4615" max="4616" width="9.796875" style="2" bestFit="1" customWidth="1"/>
    <col min="4617" max="4619" width="9.296875" style="2" bestFit="1" customWidth="1"/>
    <col min="4620" max="4620" width="9.69921875" style="2" bestFit="1" customWidth="1"/>
    <col min="4621" max="4621" width="10.69921875" style="2" bestFit="1" customWidth="1"/>
    <col min="4622" max="4864" width="8.796875" style="2"/>
    <col min="4865" max="4865" width="7" style="2" customWidth="1"/>
    <col min="4866" max="4866" width="26.5" style="2" customWidth="1"/>
    <col min="4867" max="4867" width="9.5" style="2" customWidth="1"/>
    <col min="4868" max="4869" width="10.796875" style="2" bestFit="1" customWidth="1"/>
    <col min="4870" max="4870" width="10.69921875" style="2" bestFit="1" customWidth="1"/>
    <col min="4871" max="4872" width="9.796875" style="2" bestFit="1" customWidth="1"/>
    <col min="4873" max="4875" width="9.296875" style="2" bestFit="1" customWidth="1"/>
    <col min="4876" max="4876" width="9.69921875" style="2" bestFit="1" customWidth="1"/>
    <col min="4877" max="4877" width="10.69921875" style="2" bestFit="1" customWidth="1"/>
    <col min="4878" max="5120" width="8.796875" style="2"/>
    <col min="5121" max="5121" width="7" style="2" customWidth="1"/>
    <col min="5122" max="5122" width="26.5" style="2" customWidth="1"/>
    <col min="5123" max="5123" width="9.5" style="2" customWidth="1"/>
    <col min="5124" max="5125" width="10.796875" style="2" bestFit="1" customWidth="1"/>
    <col min="5126" max="5126" width="10.69921875" style="2" bestFit="1" customWidth="1"/>
    <col min="5127" max="5128" width="9.796875" style="2" bestFit="1" customWidth="1"/>
    <col min="5129" max="5131" width="9.296875" style="2" bestFit="1" customWidth="1"/>
    <col min="5132" max="5132" width="9.69921875" style="2" bestFit="1" customWidth="1"/>
    <col min="5133" max="5133" width="10.69921875" style="2" bestFit="1" customWidth="1"/>
    <col min="5134" max="5376" width="8.796875" style="2"/>
    <col min="5377" max="5377" width="7" style="2" customWidth="1"/>
    <col min="5378" max="5378" width="26.5" style="2" customWidth="1"/>
    <col min="5379" max="5379" width="9.5" style="2" customWidth="1"/>
    <col min="5380" max="5381" width="10.796875" style="2" bestFit="1" customWidth="1"/>
    <col min="5382" max="5382" width="10.69921875" style="2" bestFit="1" customWidth="1"/>
    <col min="5383" max="5384" width="9.796875" style="2" bestFit="1" customWidth="1"/>
    <col min="5385" max="5387" width="9.296875" style="2" bestFit="1" customWidth="1"/>
    <col min="5388" max="5388" width="9.69921875" style="2" bestFit="1" customWidth="1"/>
    <col min="5389" max="5389" width="10.69921875" style="2" bestFit="1" customWidth="1"/>
    <col min="5390" max="5632" width="8.796875" style="2"/>
    <col min="5633" max="5633" width="7" style="2" customWidth="1"/>
    <col min="5634" max="5634" width="26.5" style="2" customWidth="1"/>
    <col min="5635" max="5635" width="9.5" style="2" customWidth="1"/>
    <col min="5636" max="5637" width="10.796875" style="2" bestFit="1" customWidth="1"/>
    <col min="5638" max="5638" width="10.69921875" style="2" bestFit="1" customWidth="1"/>
    <col min="5639" max="5640" width="9.796875" style="2" bestFit="1" customWidth="1"/>
    <col min="5641" max="5643" width="9.296875" style="2" bestFit="1" customWidth="1"/>
    <col min="5644" max="5644" width="9.69921875" style="2" bestFit="1" customWidth="1"/>
    <col min="5645" max="5645" width="10.69921875" style="2" bestFit="1" customWidth="1"/>
    <col min="5646" max="5888" width="8.796875" style="2"/>
    <col min="5889" max="5889" width="7" style="2" customWidth="1"/>
    <col min="5890" max="5890" width="26.5" style="2" customWidth="1"/>
    <col min="5891" max="5891" width="9.5" style="2" customWidth="1"/>
    <col min="5892" max="5893" width="10.796875" style="2" bestFit="1" customWidth="1"/>
    <col min="5894" max="5894" width="10.69921875" style="2" bestFit="1" customWidth="1"/>
    <col min="5895" max="5896" width="9.796875" style="2" bestFit="1" customWidth="1"/>
    <col min="5897" max="5899" width="9.296875" style="2" bestFit="1" customWidth="1"/>
    <col min="5900" max="5900" width="9.69921875" style="2" bestFit="1" customWidth="1"/>
    <col min="5901" max="5901" width="10.69921875" style="2" bestFit="1" customWidth="1"/>
    <col min="5902" max="6144" width="8.796875" style="2"/>
    <col min="6145" max="6145" width="7" style="2" customWidth="1"/>
    <col min="6146" max="6146" width="26.5" style="2" customWidth="1"/>
    <col min="6147" max="6147" width="9.5" style="2" customWidth="1"/>
    <col min="6148" max="6149" width="10.796875" style="2" bestFit="1" customWidth="1"/>
    <col min="6150" max="6150" width="10.69921875" style="2" bestFit="1" customWidth="1"/>
    <col min="6151" max="6152" width="9.796875" style="2" bestFit="1" customWidth="1"/>
    <col min="6153" max="6155" width="9.296875" style="2" bestFit="1" customWidth="1"/>
    <col min="6156" max="6156" width="9.69921875" style="2" bestFit="1" customWidth="1"/>
    <col min="6157" max="6157" width="10.69921875" style="2" bestFit="1" customWidth="1"/>
    <col min="6158" max="6400" width="8.796875" style="2"/>
    <col min="6401" max="6401" width="7" style="2" customWidth="1"/>
    <col min="6402" max="6402" width="26.5" style="2" customWidth="1"/>
    <col min="6403" max="6403" width="9.5" style="2" customWidth="1"/>
    <col min="6404" max="6405" width="10.796875" style="2" bestFit="1" customWidth="1"/>
    <col min="6406" max="6406" width="10.69921875" style="2" bestFit="1" customWidth="1"/>
    <col min="6407" max="6408" width="9.796875" style="2" bestFit="1" customWidth="1"/>
    <col min="6409" max="6411" width="9.296875" style="2" bestFit="1" customWidth="1"/>
    <col min="6412" max="6412" width="9.69921875" style="2" bestFit="1" customWidth="1"/>
    <col min="6413" max="6413" width="10.69921875" style="2" bestFit="1" customWidth="1"/>
    <col min="6414" max="6656" width="8.796875" style="2"/>
    <col min="6657" max="6657" width="7" style="2" customWidth="1"/>
    <col min="6658" max="6658" width="26.5" style="2" customWidth="1"/>
    <col min="6659" max="6659" width="9.5" style="2" customWidth="1"/>
    <col min="6660" max="6661" width="10.796875" style="2" bestFit="1" customWidth="1"/>
    <col min="6662" max="6662" width="10.69921875" style="2" bestFit="1" customWidth="1"/>
    <col min="6663" max="6664" width="9.796875" style="2" bestFit="1" customWidth="1"/>
    <col min="6665" max="6667" width="9.296875" style="2" bestFit="1" customWidth="1"/>
    <col min="6668" max="6668" width="9.69921875" style="2" bestFit="1" customWidth="1"/>
    <col min="6669" max="6669" width="10.69921875" style="2" bestFit="1" customWidth="1"/>
    <col min="6670" max="6912" width="8.796875" style="2"/>
    <col min="6913" max="6913" width="7" style="2" customWidth="1"/>
    <col min="6914" max="6914" width="26.5" style="2" customWidth="1"/>
    <col min="6915" max="6915" width="9.5" style="2" customWidth="1"/>
    <col min="6916" max="6917" width="10.796875" style="2" bestFit="1" customWidth="1"/>
    <col min="6918" max="6918" width="10.69921875" style="2" bestFit="1" customWidth="1"/>
    <col min="6919" max="6920" width="9.796875" style="2" bestFit="1" customWidth="1"/>
    <col min="6921" max="6923" width="9.296875" style="2" bestFit="1" customWidth="1"/>
    <col min="6924" max="6924" width="9.69921875" style="2" bestFit="1" customWidth="1"/>
    <col min="6925" max="6925" width="10.69921875" style="2" bestFit="1" customWidth="1"/>
    <col min="6926" max="7168" width="8.796875" style="2"/>
    <col min="7169" max="7169" width="7" style="2" customWidth="1"/>
    <col min="7170" max="7170" width="26.5" style="2" customWidth="1"/>
    <col min="7171" max="7171" width="9.5" style="2" customWidth="1"/>
    <col min="7172" max="7173" width="10.796875" style="2" bestFit="1" customWidth="1"/>
    <col min="7174" max="7174" width="10.69921875" style="2" bestFit="1" customWidth="1"/>
    <col min="7175" max="7176" width="9.796875" style="2" bestFit="1" customWidth="1"/>
    <col min="7177" max="7179" width="9.296875" style="2" bestFit="1" customWidth="1"/>
    <col min="7180" max="7180" width="9.69921875" style="2" bestFit="1" customWidth="1"/>
    <col min="7181" max="7181" width="10.69921875" style="2" bestFit="1" customWidth="1"/>
    <col min="7182" max="7424" width="8.796875" style="2"/>
    <col min="7425" max="7425" width="7" style="2" customWidth="1"/>
    <col min="7426" max="7426" width="26.5" style="2" customWidth="1"/>
    <col min="7427" max="7427" width="9.5" style="2" customWidth="1"/>
    <col min="7428" max="7429" width="10.796875" style="2" bestFit="1" customWidth="1"/>
    <col min="7430" max="7430" width="10.69921875" style="2" bestFit="1" customWidth="1"/>
    <col min="7431" max="7432" width="9.796875" style="2" bestFit="1" customWidth="1"/>
    <col min="7433" max="7435" width="9.296875" style="2" bestFit="1" customWidth="1"/>
    <col min="7436" max="7436" width="9.69921875" style="2" bestFit="1" customWidth="1"/>
    <col min="7437" max="7437" width="10.69921875" style="2" bestFit="1" customWidth="1"/>
    <col min="7438" max="7680" width="8.796875" style="2"/>
    <col min="7681" max="7681" width="7" style="2" customWidth="1"/>
    <col min="7682" max="7682" width="26.5" style="2" customWidth="1"/>
    <col min="7683" max="7683" width="9.5" style="2" customWidth="1"/>
    <col min="7684" max="7685" width="10.796875" style="2" bestFit="1" customWidth="1"/>
    <col min="7686" max="7686" width="10.69921875" style="2" bestFit="1" customWidth="1"/>
    <col min="7687" max="7688" width="9.796875" style="2" bestFit="1" customWidth="1"/>
    <col min="7689" max="7691" width="9.296875" style="2" bestFit="1" customWidth="1"/>
    <col min="7692" max="7692" width="9.69921875" style="2" bestFit="1" customWidth="1"/>
    <col min="7693" max="7693" width="10.69921875" style="2" bestFit="1" customWidth="1"/>
    <col min="7694" max="7936" width="8.796875" style="2"/>
    <col min="7937" max="7937" width="7" style="2" customWidth="1"/>
    <col min="7938" max="7938" width="26.5" style="2" customWidth="1"/>
    <col min="7939" max="7939" width="9.5" style="2" customWidth="1"/>
    <col min="7940" max="7941" width="10.796875" style="2" bestFit="1" customWidth="1"/>
    <col min="7942" max="7942" width="10.69921875" style="2" bestFit="1" customWidth="1"/>
    <col min="7943" max="7944" width="9.796875" style="2" bestFit="1" customWidth="1"/>
    <col min="7945" max="7947" width="9.296875" style="2" bestFit="1" customWidth="1"/>
    <col min="7948" max="7948" width="9.69921875" style="2" bestFit="1" customWidth="1"/>
    <col min="7949" max="7949" width="10.69921875" style="2" bestFit="1" customWidth="1"/>
    <col min="7950" max="8192" width="8.796875" style="2"/>
    <col min="8193" max="8193" width="7" style="2" customWidth="1"/>
    <col min="8194" max="8194" width="26.5" style="2" customWidth="1"/>
    <col min="8195" max="8195" width="9.5" style="2" customWidth="1"/>
    <col min="8196" max="8197" width="10.796875" style="2" bestFit="1" customWidth="1"/>
    <col min="8198" max="8198" width="10.69921875" style="2" bestFit="1" customWidth="1"/>
    <col min="8199" max="8200" width="9.796875" style="2" bestFit="1" customWidth="1"/>
    <col min="8201" max="8203" width="9.296875" style="2" bestFit="1" customWidth="1"/>
    <col min="8204" max="8204" width="9.69921875" style="2" bestFit="1" customWidth="1"/>
    <col min="8205" max="8205" width="10.69921875" style="2" bestFit="1" customWidth="1"/>
    <col min="8206" max="8448" width="8.796875" style="2"/>
    <col min="8449" max="8449" width="7" style="2" customWidth="1"/>
    <col min="8450" max="8450" width="26.5" style="2" customWidth="1"/>
    <col min="8451" max="8451" width="9.5" style="2" customWidth="1"/>
    <col min="8452" max="8453" width="10.796875" style="2" bestFit="1" customWidth="1"/>
    <col min="8454" max="8454" width="10.69921875" style="2" bestFit="1" customWidth="1"/>
    <col min="8455" max="8456" width="9.796875" style="2" bestFit="1" customWidth="1"/>
    <col min="8457" max="8459" width="9.296875" style="2" bestFit="1" customWidth="1"/>
    <col min="8460" max="8460" width="9.69921875" style="2" bestFit="1" customWidth="1"/>
    <col min="8461" max="8461" width="10.69921875" style="2" bestFit="1" customWidth="1"/>
    <col min="8462" max="8704" width="8.796875" style="2"/>
    <col min="8705" max="8705" width="7" style="2" customWidth="1"/>
    <col min="8706" max="8706" width="26.5" style="2" customWidth="1"/>
    <col min="8707" max="8707" width="9.5" style="2" customWidth="1"/>
    <col min="8708" max="8709" width="10.796875" style="2" bestFit="1" customWidth="1"/>
    <col min="8710" max="8710" width="10.69921875" style="2" bestFit="1" customWidth="1"/>
    <col min="8711" max="8712" width="9.796875" style="2" bestFit="1" customWidth="1"/>
    <col min="8713" max="8715" width="9.296875" style="2" bestFit="1" customWidth="1"/>
    <col min="8716" max="8716" width="9.69921875" style="2" bestFit="1" customWidth="1"/>
    <col min="8717" max="8717" width="10.69921875" style="2" bestFit="1" customWidth="1"/>
    <col min="8718" max="8960" width="8.796875" style="2"/>
    <col min="8961" max="8961" width="7" style="2" customWidth="1"/>
    <col min="8962" max="8962" width="26.5" style="2" customWidth="1"/>
    <col min="8963" max="8963" width="9.5" style="2" customWidth="1"/>
    <col min="8964" max="8965" width="10.796875" style="2" bestFit="1" customWidth="1"/>
    <col min="8966" max="8966" width="10.69921875" style="2" bestFit="1" customWidth="1"/>
    <col min="8967" max="8968" width="9.796875" style="2" bestFit="1" customWidth="1"/>
    <col min="8969" max="8971" width="9.296875" style="2" bestFit="1" customWidth="1"/>
    <col min="8972" max="8972" width="9.69921875" style="2" bestFit="1" customWidth="1"/>
    <col min="8973" max="8973" width="10.69921875" style="2" bestFit="1" customWidth="1"/>
    <col min="8974" max="9216" width="8.796875" style="2"/>
    <col min="9217" max="9217" width="7" style="2" customWidth="1"/>
    <col min="9218" max="9218" width="26.5" style="2" customWidth="1"/>
    <col min="9219" max="9219" width="9.5" style="2" customWidth="1"/>
    <col min="9220" max="9221" width="10.796875" style="2" bestFit="1" customWidth="1"/>
    <col min="9222" max="9222" width="10.69921875" style="2" bestFit="1" customWidth="1"/>
    <col min="9223" max="9224" width="9.796875" style="2" bestFit="1" customWidth="1"/>
    <col min="9225" max="9227" width="9.296875" style="2" bestFit="1" customWidth="1"/>
    <col min="9228" max="9228" width="9.69921875" style="2" bestFit="1" customWidth="1"/>
    <col min="9229" max="9229" width="10.69921875" style="2" bestFit="1" customWidth="1"/>
    <col min="9230" max="9472" width="8.796875" style="2"/>
    <col min="9473" max="9473" width="7" style="2" customWidth="1"/>
    <col min="9474" max="9474" width="26.5" style="2" customWidth="1"/>
    <col min="9475" max="9475" width="9.5" style="2" customWidth="1"/>
    <col min="9476" max="9477" width="10.796875" style="2" bestFit="1" customWidth="1"/>
    <col min="9478" max="9478" width="10.69921875" style="2" bestFit="1" customWidth="1"/>
    <col min="9479" max="9480" width="9.796875" style="2" bestFit="1" customWidth="1"/>
    <col min="9481" max="9483" width="9.296875" style="2" bestFit="1" customWidth="1"/>
    <col min="9484" max="9484" width="9.69921875" style="2" bestFit="1" customWidth="1"/>
    <col min="9485" max="9485" width="10.69921875" style="2" bestFit="1" customWidth="1"/>
    <col min="9486" max="9728" width="8.796875" style="2"/>
    <col min="9729" max="9729" width="7" style="2" customWidth="1"/>
    <col min="9730" max="9730" width="26.5" style="2" customWidth="1"/>
    <col min="9731" max="9731" width="9.5" style="2" customWidth="1"/>
    <col min="9732" max="9733" width="10.796875" style="2" bestFit="1" customWidth="1"/>
    <col min="9734" max="9734" width="10.69921875" style="2" bestFit="1" customWidth="1"/>
    <col min="9735" max="9736" width="9.796875" style="2" bestFit="1" customWidth="1"/>
    <col min="9737" max="9739" width="9.296875" style="2" bestFit="1" customWidth="1"/>
    <col min="9740" max="9740" width="9.69921875" style="2" bestFit="1" customWidth="1"/>
    <col min="9741" max="9741" width="10.69921875" style="2" bestFit="1" customWidth="1"/>
    <col min="9742" max="9984" width="8.796875" style="2"/>
    <col min="9985" max="9985" width="7" style="2" customWidth="1"/>
    <col min="9986" max="9986" width="26.5" style="2" customWidth="1"/>
    <col min="9987" max="9987" width="9.5" style="2" customWidth="1"/>
    <col min="9988" max="9989" width="10.796875" style="2" bestFit="1" customWidth="1"/>
    <col min="9990" max="9990" width="10.69921875" style="2" bestFit="1" customWidth="1"/>
    <col min="9991" max="9992" width="9.796875" style="2" bestFit="1" customWidth="1"/>
    <col min="9993" max="9995" width="9.296875" style="2" bestFit="1" customWidth="1"/>
    <col min="9996" max="9996" width="9.69921875" style="2" bestFit="1" customWidth="1"/>
    <col min="9997" max="9997" width="10.69921875" style="2" bestFit="1" customWidth="1"/>
    <col min="9998" max="10240" width="8.796875" style="2"/>
    <col min="10241" max="10241" width="7" style="2" customWidth="1"/>
    <col min="10242" max="10242" width="26.5" style="2" customWidth="1"/>
    <col min="10243" max="10243" width="9.5" style="2" customWidth="1"/>
    <col min="10244" max="10245" width="10.796875" style="2" bestFit="1" customWidth="1"/>
    <col min="10246" max="10246" width="10.69921875" style="2" bestFit="1" customWidth="1"/>
    <col min="10247" max="10248" width="9.796875" style="2" bestFit="1" customWidth="1"/>
    <col min="10249" max="10251" width="9.296875" style="2" bestFit="1" customWidth="1"/>
    <col min="10252" max="10252" width="9.69921875" style="2" bestFit="1" customWidth="1"/>
    <col min="10253" max="10253" width="10.69921875" style="2" bestFit="1" customWidth="1"/>
    <col min="10254" max="10496" width="8.796875" style="2"/>
    <col min="10497" max="10497" width="7" style="2" customWidth="1"/>
    <col min="10498" max="10498" width="26.5" style="2" customWidth="1"/>
    <col min="10499" max="10499" width="9.5" style="2" customWidth="1"/>
    <col min="10500" max="10501" width="10.796875" style="2" bestFit="1" customWidth="1"/>
    <col min="10502" max="10502" width="10.69921875" style="2" bestFit="1" customWidth="1"/>
    <col min="10503" max="10504" width="9.796875" style="2" bestFit="1" customWidth="1"/>
    <col min="10505" max="10507" width="9.296875" style="2" bestFit="1" customWidth="1"/>
    <col min="10508" max="10508" width="9.69921875" style="2" bestFit="1" customWidth="1"/>
    <col min="10509" max="10509" width="10.69921875" style="2" bestFit="1" customWidth="1"/>
    <col min="10510" max="10752" width="8.796875" style="2"/>
    <col min="10753" max="10753" width="7" style="2" customWidth="1"/>
    <col min="10754" max="10754" width="26.5" style="2" customWidth="1"/>
    <col min="10755" max="10755" width="9.5" style="2" customWidth="1"/>
    <col min="10756" max="10757" width="10.796875" style="2" bestFit="1" customWidth="1"/>
    <col min="10758" max="10758" width="10.69921875" style="2" bestFit="1" customWidth="1"/>
    <col min="10759" max="10760" width="9.796875" style="2" bestFit="1" customWidth="1"/>
    <col min="10761" max="10763" width="9.296875" style="2" bestFit="1" customWidth="1"/>
    <col min="10764" max="10764" width="9.69921875" style="2" bestFit="1" customWidth="1"/>
    <col min="10765" max="10765" width="10.69921875" style="2" bestFit="1" customWidth="1"/>
    <col min="10766" max="11008" width="8.796875" style="2"/>
    <col min="11009" max="11009" width="7" style="2" customWidth="1"/>
    <col min="11010" max="11010" width="26.5" style="2" customWidth="1"/>
    <col min="11011" max="11011" width="9.5" style="2" customWidth="1"/>
    <col min="11012" max="11013" width="10.796875" style="2" bestFit="1" customWidth="1"/>
    <col min="11014" max="11014" width="10.69921875" style="2" bestFit="1" customWidth="1"/>
    <col min="11015" max="11016" width="9.796875" style="2" bestFit="1" customWidth="1"/>
    <col min="11017" max="11019" width="9.296875" style="2" bestFit="1" customWidth="1"/>
    <col min="11020" max="11020" width="9.69921875" style="2" bestFit="1" customWidth="1"/>
    <col min="11021" max="11021" width="10.69921875" style="2" bestFit="1" customWidth="1"/>
    <col min="11022" max="11264" width="8.796875" style="2"/>
    <col min="11265" max="11265" width="7" style="2" customWidth="1"/>
    <col min="11266" max="11266" width="26.5" style="2" customWidth="1"/>
    <col min="11267" max="11267" width="9.5" style="2" customWidth="1"/>
    <col min="11268" max="11269" width="10.796875" style="2" bestFit="1" customWidth="1"/>
    <col min="11270" max="11270" width="10.69921875" style="2" bestFit="1" customWidth="1"/>
    <col min="11271" max="11272" width="9.796875" style="2" bestFit="1" customWidth="1"/>
    <col min="11273" max="11275" width="9.296875" style="2" bestFit="1" customWidth="1"/>
    <col min="11276" max="11276" width="9.69921875" style="2" bestFit="1" customWidth="1"/>
    <col min="11277" max="11277" width="10.69921875" style="2" bestFit="1" customWidth="1"/>
    <col min="11278" max="11520" width="8.796875" style="2"/>
    <col min="11521" max="11521" width="7" style="2" customWidth="1"/>
    <col min="11522" max="11522" width="26.5" style="2" customWidth="1"/>
    <col min="11523" max="11523" width="9.5" style="2" customWidth="1"/>
    <col min="11524" max="11525" width="10.796875" style="2" bestFit="1" customWidth="1"/>
    <col min="11526" max="11526" width="10.69921875" style="2" bestFit="1" customWidth="1"/>
    <col min="11527" max="11528" width="9.796875" style="2" bestFit="1" customWidth="1"/>
    <col min="11529" max="11531" width="9.296875" style="2" bestFit="1" customWidth="1"/>
    <col min="11532" max="11532" width="9.69921875" style="2" bestFit="1" customWidth="1"/>
    <col min="11533" max="11533" width="10.69921875" style="2" bestFit="1" customWidth="1"/>
    <col min="11534" max="11776" width="8.796875" style="2"/>
    <col min="11777" max="11777" width="7" style="2" customWidth="1"/>
    <col min="11778" max="11778" width="26.5" style="2" customWidth="1"/>
    <col min="11779" max="11779" width="9.5" style="2" customWidth="1"/>
    <col min="11780" max="11781" width="10.796875" style="2" bestFit="1" customWidth="1"/>
    <col min="11782" max="11782" width="10.69921875" style="2" bestFit="1" customWidth="1"/>
    <col min="11783" max="11784" width="9.796875" style="2" bestFit="1" customWidth="1"/>
    <col min="11785" max="11787" width="9.296875" style="2" bestFit="1" customWidth="1"/>
    <col min="11788" max="11788" width="9.69921875" style="2" bestFit="1" customWidth="1"/>
    <col min="11789" max="11789" width="10.69921875" style="2" bestFit="1" customWidth="1"/>
    <col min="11790" max="12032" width="8.796875" style="2"/>
    <col min="12033" max="12033" width="7" style="2" customWidth="1"/>
    <col min="12034" max="12034" width="26.5" style="2" customWidth="1"/>
    <col min="12035" max="12035" width="9.5" style="2" customWidth="1"/>
    <col min="12036" max="12037" width="10.796875" style="2" bestFit="1" customWidth="1"/>
    <col min="12038" max="12038" width="10.69921875" style="2" bestFit="1" customWidth="1"/>
    <col min="12039" max="12040" width="9.796875" style="2" bestFit="1" customWidth="1"/>
    <col min="12041" max="12043" width="9.296875" style="2" bestFit="1" customWidth="1"/>
    <col min="12044" max="12044" width="9.69921875" style="2" bestFit="1" customWidth="1"/>
    <col min="12045" max="12045" width="10.69921875" style="2" bestFit="1" customWidth="1"/>
    <col min="12046" max="12288" width="8.796875" style="2"/>
    <col min="12289" max="12289" width="7" style="2" customWidth="1"/>
    <col min="12290" max="12290" width="26.5" style="2" customWidth="1"/>
    <col min="12291" max="12291" width="9.5" style="2" customWidth="1"/>
    <col min="12292" max="12293" width="10.796875" style="2" bestFit="1" customWidth="1"/>
    <col min="12294" max="12294" width="10.69921875" style="2" bestFit="1" customWidth="1"/>
    <col min="12295" max="12296" width="9.796875" style="2" bestFit="1" customWidth="1"/>
    <col min="12297" max="12299" width="9.296875" style="2" bestFit="1" customWidth="1"/>
    <col min="12300" max="12300" width="9.69921875" style="2" bestFit="1" customWidth="1"/>
    <col min="12301" max="12301" width="10.69921875" style="2" bestFit="1" customWidth="1"/>
    <col min="12302" max="12544" width="8.796875" style="2"/>
    <col min="12545" max="12545" width="7" style="2" customWidth="1"/>
    <col min="12546" max="12546" width="26.5" style="2" customWidth="1"/>
    <col min="12547" max="12547" width="9.5" style="2" customWidth="1"/>
    <col min="12548" max="12549" width="10.796875" style="2" bestFit="1" customWidth="1"/>
    <col min="12550" max="12550" width="10.69921875" style="2" bestFit="1" customWidth="1"/>
    <col min="12551" max="12552" width="9.796875" style="2" bestFit="1" customWidth="1"/>
    <col min="12553" max="12555" width="9.296875" style="2" bestFit="1" customWidth="1"/>
    <col min="12556" max="12556" width="9.69921875" style="2" bestFit="1" customWidth="1"/>
    <col min="12557" max="12557" width="10.69921875" style="2" bestFit="1" customWidth="1"/>
    <col min="12558" max="12800" width="8.796875" style="2"/>
    <col min="12801" max="12801" width="7" style="2" customWidth="1"/>
    <col min="12802" max="12802" width="26.5" style="2" customWidth="1"/>
    <col min="12803" max="12803" width="9.5" style="2" customWidth="1"/>
    <col min="12804" max="12805" width="10.796875" style="2" bestFit="1" customWidth="1"/>
    <col min="12806" max="12806" width="10.69921875" style="2" bestFit="1" customWidth="1"/>
    <col min="12807" max="12808" width="9.796875" style="2" bestFit="1" customWidth="1"/>
    <col min="12809" max="12811" width="9.296875" style="2" bestFit="1" customWidth="1"/>
    <col min="12812" max="12812" width="9.69921875" style="2" bestFit="1" customWidth="1"/>
    <col min="12813" max="12813" width="10.69921875" style="2" bestFit="1" customWidth="1"/>
    <col min="12814" max="13056" width="8.796875" style="2"/>
    <col min="13057" max="13057" width="7" style="2" customWidth="1"/>
    <col min="13058" max="13058" width="26.5" style="2" customWidth="1"/>
    <col min="13059" max="13059" width="9.5" style="2" customWidth="1"/>
    <col min="13060" max="13061" width="10.796875" style="2" bestFit="1" customWidth="1"/>
    <col min="13062" max="13062" width="10.69921875" style="2" bestFit="1" customWidth="1"/>
    <col min="13063" max="13064" width="9.796875" style="2" bestFit="1" customWidth="1"/>
    <col min="13065" max="13067" width="9.296875" style="2" bestFit="1" customWidth="1"/>
    <col min="13068" max="13068" width="9.69921875" style="2" bestFit="1" customWidth="1"/>
    <col min="13069" max="13069" width="10.69921875" style="2" bestFit="1" customWidth="1"/>
    <col min="13070" max="13312" width="8.796875" style="2"/>
    <col min="13313" max="13313" width="7" style="2" customWidth="1"/>
    <col min="13314" max="13314" width="26.5" style="2" customWidth="1"/>
    <col min="13315" max="13315" width="9.5" style="2" customWidth="1"/>
    <col min="13316" max="13317" width="10.796875" style="2" bestFit="1" customWidth="1"/>
    <col min="13318" max="13318" width="10.69921875" style="2" bestFit="1" customWidth="1"/>
    <col min="13319" max="13320" width="9.796875" style="2" bestFit="1" customWidth="1"/>
    <col min="13321" max="13323" width="9.296875" style="2" bestFit="1" customWidth="1"/>
    <col min="13324" max="13324" width="9.69921875" style="2" bestFit="1" customWidth="1"/>
    <col min="13325" max="13325" width="10.69921875" style="2" bestFit="1" customWidth="1"/>
    <col min="13326" max="13568" width="8.796875" style="2"/>
    <col min="13569" max="13569" width="7" style="2" customWidth="1"/>
    <col min="13570" max="13570" width="26.5" style="2" customWidth="1"/>
    <col min="13571" max="13571" width="9.5" style="2" customWidth="1"/>
    <col min="13572" max="13573" width="10.796875" style="2" bestFit="1" customWidth="1"/>
    <col min="13574" max="13574" width="10.69921875" style="2" bestFit="1" customWidth="1"/>
    <col min="13575" max="13576" width="9.796875" style="2" bestFit="1" customWidth="1"/>
    <col min="13577" max="13579" width="9.296875" style="2" bestFit="1" customWidth="1"/>
    <col min="13580" max="13580" width="9.69921875" style="2" bestFit="1" customWidth="1"/>
    <col min="13581" max="13581" width="10.69921875" style="2" bestFit="1" customWidth="1"/>
    <col min="13582" max="13824" width="8.796875" style="2"/>
    <col min="13825" max="13825" width="7" style="2" customWidth="1"/>
    <col min="13826" max="13826" width="26.5" style="2" customWidth="1"/>
    <col min="13827" max="13827" width="9.5" style="2" customWidth="1"/>
    <col min="13828" max="13829" width="10.796875" style="2" bestFit="1" customWidth="1"/>
    <col min="13830" max="13830" width="10.69921875" style="2" bestFit="1" customWidth="1"/>
    <col min="13831" max="13832" width="9.796875" style="2" bestFit="1" customWidth="1"/>
    <col min="13833" max="13835" width="9.296875" style="2" bestFit="1" customWidth="1"/>
    <col min="13836" max="13836" width="9.69921875" style="2" bestFit="1" customWidth="1"/>
    <col min="13837" max="13837" width="10.69921875" style="2" bestFit="1" customWidth="1"/>
    <col min="13838" max="14080" width="8.796875" style="2"/>
    <col min="14081" max="14081" width="7" style="2" customWidth="1"/>
    <col min="14082" max="14082" width="26.5" style="2" customWidth="1"/>
    <col min="14083" max="14083" width="9.5" style="2" customWidth="1"/>
    <col min="14084" max="14085" width="10.796875" style="2" bestFit="1" customWidth="1"/>
    <col min="14086" max="14086" width="10.69921875" style="2" bestFit="1" customWidth="1"/>
    <col min="14087" max="14088" width="9.796875" style="2" bestFit="1" customWidth="1"/>
    <col min="14089" max="14091" width="9.296875" style="2" bestFit="1" customWidth="1"/>
    <col min="14092" max="14092" width="9.69921875" style="2" bestFit="1" customWidth="1"/>
    <col min="14093" max="14093" width="10.69921875" style="2" bestFit="1" customWidth="1"/>
    <col min="14094" max="14336" width="8.796875" style="2"/>
    <col min="14337" max="14337" width="7" style="2" customWidth="1"/>
    <col min="14338" max="14338" width="26.5" style="2" customWidth="1"/>
    <col min="14339" max="14339" width="9.5" style="2" customWidth="1"/>
    <col min="14340" max="14341" width="10.796875" style="2" bestFit="1" customWidth="1"/>
    <col min="14342" max="14342" width="10.69921875" style="2" bestFit="1" customWidth="1"/>
    <col min="14343" max="14344" width="9.796875" style="2" bestFit="1" customWidth="1"/>
    <col min="14345" max="14347" width="9.296875" style="2" bestFit="1" customWidth="1"/>
    <col min="14348" max="14348" width="9.69921875" style="2" bestFit="1" customWidth="1"/>
    <col min="14349" max="14349" width="10.69921875" style="2" bestFit="1" customWidth="1"/>
    <col min="14350" max="14592" width="8.796875" style="2"/>
    <col min="14593" max="14593" width="7" style="2" customWidth="1"/>
    <col min="14594" max="14594" width="26.5" style="2" customWidth="1"/>
    <col min="14595" max="14595" width="9.5" style="2" customWidth="1"/>
    <col min="14596" max="14597" width="10.796875" style="2" bestFit="1" customWidth="1"/>
    <col min="14598" max="14598" width="10.69921875" style="2" bestFit="1" customWidth="1"/>
    <col min="14599" max="14600" width="9.796875" style="2" bestFit="1" customWidth="1"/>
    <col min="14601" max="14603" width="9.296875" style="2" bestFit="1" customWidth="1"/>
    <col min="14604" max="14604" width="9.69921875" style="2" bestFit="1" customWidth="1"/>
    <col min="14605" max="14605" width="10.69921875" style="2" bestFit="1" customWidth="1"/>
    <col min="14606" max="14848" width="8.796875" style="2"/>
    <col min="14849" max="14849" width="7" style="2" customWidth="1"/>
    <col min="14850" max="14850" width="26.5" style="2" customWidth="1"/>
    <col min="14851" max="14851" width="9.5" style="2" customWidth="1"/>
    <col min="14852" max="14853" width="10.796875" style="2" bestFit="1" customWidth="1"/>
    <col min="14854" max="14854" width="10.69921875" style="2" bestFit="1" customWidth="1"/>
    <col min="14855" max="14856" width="9.796875" style="2" bestFit="1" customWidth="1"/>
    <col min="14857" max="14859" width="9.296875" style="2" bestFit="1" customWidth="1"/>
    <col min="14860" max="14860" width="9.69921875" style="2" bestFit="1" customWidth="1"/>
    <col min="14861" max="14861" width="10.69921875" style="2" bestFit="1" customWidth="1"/>
    <col min="14862" max="15104" width="8.796875" style="2"/>
    <col min="15105" max="15105" width="7" style="2" customWidth="1"/>
    <col min="15106" max="15106" width="26.5" style="2" customWidth="1"/>
    <col min="15107" max="15107" width="9.5" style="2" customWidth="1"/>
    <col min="15108" max="15109" width="10.796875" style="2" bestFit="1" customWidth="1"/>
    <col min="15110" max="15110" width="10.69921875" style="2" bestFit="1" customWidth="1"/>
    <col min="15111" max="15112" width="9.796875" style="2" bestFit="1" customWidth="1"/>
    <col min="15113" max="15115" width="9.296875" style="2" bestFit="1" customWidth="1"/>
    <col min="15116" max="15116" width="9.69921875" style="2" bestFit="1" customWidth="1"/>
    <col min="15117" max="15117" width="10.69921875" style="2" bestFit="1" customWidth="1"/>
    <col min="15118" max="15360" width="8.796875" style="2"/>
    <col min="15361" max="15361" width="7" style="2" customWidth="1"/>
    <col min="15362" max="15362" width="26.5" style="2" customWidth="1"/>
    <col min="15363" max="15363" width="9.5" style="2" customWidth="1"/>
    <col min="15364" max="15365" width="10.796875" style="2" bestFit="1" customWidth="1"/>
    <col min="15366" max="15366" width="10.69921875" style="2" bestFit="1" customWidth="1"/>
    <col min="15367" max="15368" width="9.796875" style="2" bestFit="1" customWidth="1"/>
    <col min="15369" max="15371" width="9.296875" style="2" bestFit="1" customWidth="1"/>
    <col min="15372" max="15372" width="9.69921875" style="2" bestFit="1" customWidth="1"/>
    <col min="15373" max="15373" width="10.69921875" style="2" bestFit="1" customWidth="1"/>
    <col min="15374" max="15616" width="8.796875" style="2"/>
    <col min="15617" max="15617" width="7" style="2" customWidth="1"/>
    <col min="15618" max="15618" width="26.5" style="2" customWidth="1"/>
    <col min="15619" max="15619" width="9.5" style="2" customWidth="1"/>
    <col min="15620" max="15621" width="10.796875" style="2" bestFit="1" customWidth="1"/>
    <col min="15622" max="15622" width="10.69921875" style="2" bestFit="1" customWidth="1"/>
    <col min="15623" max="15624" width="9.796875" style="2" bestFit="1" customWidth="1"/>
    <col min="15625" max="15627" width="9.296875" style="2" bestFit="1" customWidth="1"/>
    <col min="15628" max="15628" width="9.69921875" style="2" bestFit="1" customWidth="1"/>
    <col min="15629" max="15629" width="10.69921875" style="2" bestFit="1" customWidth="1"/>
    <col min="15630" max="15872" width="8.796875" style="2"/>
    <col min="15873" max="15873" width="7" style="2" customWidth="1"/>
    <col min="15874" max="15874" width="26.5" style="2" customWidth="1"/>
    <col min="15875" max="15875" width="9.5" style="2" customWidth="1"/>
    <col min="15876" max="15877" width="10.796875" style="2" bestFit="1" customWidth="1"/>
    <col min="15878" max="15878" width="10.69921875" style="2" bestFit="1" customWidth="1"/>
    <col min="15879" max="15880" width="9.796875" style="2" bestFit="1" customWidth="1"/>
    <col min="15881" max="15883" width="9.296875" style="2" bestFit="1" customWidth="1"/>
    <col min="15884" max="15884" width="9.69921875" style="2" bestFit="1" customWidth="1"/>
    <col min="15885" max="15885" width="10.69921875" style="2" bestFit="1" customWidth="1"/>
    <col min="15886" max="16128" width="8.796875" style="2"/>
    <col min="16129" max="16129" width="7" style="2" customWidth="1"/>
    <col min="16130" max="16130" width="26.5" style="2" customWidth="1"/>
    <col min="16131" max="16131" width="9.5" style="2" customWidth="1"/>
    <col min="16132" max="16133" width="10.796875" style="2" bestFit="1" customWidth="1"/>
    <col min="16134" max="16134" width="10.69921875" style="2" bestFit="1" customWidth="1"/>
    <col min="16135" max="16136" width="9.796875" style="2" bestFit="1" customWidth="1"/>
    <col min="16137" max="16139" width="9.296875" style="2" bestFit="1" customWidth="1"/>
    <col min="16140" max="16140" width="9.69921875" style="2" bestFit="1" customWidth="1"/>
    <col min="16141" max="16141" width="10.69921875" style="2" bestFit="1" customWidth="1"/>
    <col min="16142" max="16384" width="8.796875" style="2"/>
  </cols>
  <sheetData>
    <row r="1" spans="1:13" ht="18" thickBot="1" x14ac:dyDescent="0.25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  <c r="K1" s="3"/>
      <c r="L1" s="3"/>
      <c r="M1" s="3"/>
    </row>
    <row r="2" spans="1:13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9"/>
      <c r="H2" s="9"/>
      <c r="I2" s="9"/>
      <c r="J2" s="9"/>
      <c r="K2" s="9"/>
      <c r="L2" s="9"/>
      <c r="M2" s="10" t="s">
        <v>8</v>
      </c>
    </row>
    <row r="3" spans="1:13" x14ac:dyDescent="0.2">
      <c r="A3" s="11"/>
      <c r="B3" s="12"/>
      <c r="C3" s="13"/>
      <c r="D3" s="13"/>
      <c r="E3" s="14" t="s">
        <v>9</v>
      </c>
      <c r="F3" s="15" t="s">
        <v>10</v>
      </c>
      <c r="G3" s="16" t="s">
        <v>11</v>
      </c>
      <c r="H3" s="16"/>
      <c r="I3" s="16"/>
      <c r="J3" s="16"/>
      <c r="K3" s="16"/>
      <c r="L3" s="17" t="s">
        <v>12</v>
      </c>
      <c r="M3" s="18"/>
    </row>
    <row r="4" spans="1:13" ht="35.4" thickBot="1" x14ac:dyDescent="0.25">
      <c r="A4" s="19"/>
      <c r="B4" s="20"/>
      <c r="C4" s="21"/>
      <c r="D4" s="21"/>
      <c r="E4" s="22" t="s">
        <v>13</v>
      </c>
      <c r="F4" s="23" t="s">
        <v>14</v>
      </c>
      <c r="G4" s="24" t="s">
        <v>15</v>
      </c>
      <c r="H4" s="25" t="s">
        <v>16</v>
      </c>
      <c r="I4" s="26" t="s">
        <v>17</v>
      </c>
      <c r="J4" s="26" t="s">
        <v>18</v>
      </c>
      <c r="K4" s="27" t="s">
        <v>19</v>
      </c>
      <c r="L4" s="28"/>
      <c r="M4" s="29"/>
    </row>
    <row r="5" spans="1:13" ht="19.5" customHeight="1" thickBot="1" x14ac:dyDescent="0.25">
      <c r="A5" s="30" t="s">
        <v>20</v>
      </c>
      <c r="B5" s="31"/>
      <c r="C5" s="32">
        <f t="shared" ref="C5:M5" si="0">SUM(C6:C9)</f>
        <v>122117</v>
      </c>
      <c r="D5" s="32">
        <f t="shared" si="0"/>
        <v>123000</v>
      </c>
      <c r="E5" s="33">
        <f t="shared" si="0"/>
        <v>124103</v>
      </c>
      <c r="F5" s="34">
        <f t="shared" si="0"/>
        <v>19579</v>
      </c>
      <c r="G5" s="34">
        <f t="shared" si="0"/>
        <v>17138</v>
      </c>
      <c r="H5" s="35">
        <f t="shared" si="0"/>
        <v>13377</v>
      </c>
      <c r="I5" s="36">
        <f t="shared" si="0"/>
        <v>690</v>
      </c>
      <c r="J5" s="36">
        <f t="shared" si="0"/>
        <v>1709</v>
      </c>
      <c r="K5" s="37">
        <f t="shared" si="0"/>
        <v>1362</v>
      </c>
      <c r="L5" s="34">
        <f t="shared" si="0"/>
        <v>2441</v>
      </c>
      <c r="M5" s="38">
        <f t="shared" si="0"/>
        <v>104524</v>
      </c>
    </row>
    <row r="6" spans="1:13" ht="18" thickTop="1" x14ac:dyDescent="0.2">
      <c r="A6" s="39"/>
      <c r="B6" s="40" t="s">
        <v>21</v>
      </c>
      <c r="C6" s="41">
        <v>55158</v>
      </c>
      <c r="D6" s="41">
        <v>55455</v>
      </c>
      <c r="E6" s="42">
        <f>F6+M6</f>
        <v>55917</v>
      </c>
      <c r="F6" s="43">
        <f>G6+L6</f>
        <v>9483</v>
      </c>
      <c r="G6" s="43">
        <f>SUM(H6:K6)</f>
        <v>8333</v>
      </c>
      <c r="H6" s="44">
        <v>6666</v>
      </c>
      <c r="I6" s="45">
        <v>271</v>
      </c>
      <c r="J6" s="45">
        <v>786</v>
      </c>
      <c r="K6" s="46">
        <v>610</v>
      </c>
      <c r="L6" s="47">
        <v>1150</v>
      </c>
      <c r="M6" s="48">
        <v>46434</v>
      </c>
    </row>
    <row r="7" spans="1:13" x14ac:dyDescent="0.2">
      <c r="A7" s="39"/>
      <c r="B7" s="49" t="s">
        <v>22</v>
      </c>
      <c r="C7" s="50">
        <v>23462</v>
      </c>
      <c r="D7" s="50">
        <v>23173</v>
      </c>
      <c r="E7" s="51">
        <f t="shared" ref="E7:E15" si="1">F7+M7</f>
        <v>23000</v>
      </c>
      <c r="F7" s="52">
        <f>G7+L7</f>
        <v>3559</v>
      </c>
      <c r="G7" s="52">
        <f t="shared" ref="G7:G29" si="2">SUM(H7:K7)</f>
        <v>3131</v>
      </c>
      <c r="H7" s="53">
        <v>2597</v>
      </c>
      <c r="I7" s="54">
        <v>150</v>
      </c>
      <c r="J7" s="54">
        <v>104</v>
      </c>
      <c r="K7" s="55">
        <v>280</v>
      </c>
      <c r="L7" s="56">
        <v>428</v>
      </c>
      <c r="M7" s="57">
        <v>19441</v>
      </c>
    </row>
    <row r="8" spans="1:13" ht="18" thickBot="1" x14ac:dyDescent="0.25">
      <c r="A8" s="58"/>
      <c r="B8" s="59" t="s">
        <v>23</v>
      </c>
      <c r="C8" s="60">
        <v>10876</v>
      </c>
      <c r="D8" s="60">
        <v>11071</v>
      </c>
      <c r="E8" s="61">
        <f t="shared" si="1"/>
        <v>11255</v>
      </c>
      <c r="F8" s="62">
        <f>G8+L8</f>
        <v>1901</v>
      </c>
      <c r="G8" s="62">
        <f t="shared" si="2"/>
        <v>1672</v>
      </c>
      <c r="H8" s="63">
        <v>1190</v>
      </c>
      <c r="I8" s="64">
        <v>44</v>
      </c>
      <c r="J8" s="64">
        <v>373</v>
      </c>
      <c r="K8" s="65">
        <v>65</v>
      </c>
      <c r="L8" s="66">
        <v>229</v>
      </c>
      <c r="M8" s="67">
        <v>9354</v>
      </c>
    </row>
    <row r="9" spans="1:13" ht="38.25" customHeight="1" thickBot="1" x14ac:dyDescent="0.25">
      <c r="A9" s="68" t="s">
        <v>24</v>
      </c>
      <c r="B9" s="69"/>
      <c r="C9" s="70">
        <f t="shared" ref="C9:M9" si="3">SUM(C10,C16,C23,C30)</f>
        <v>32621</v>
      </c>
      <c r="D9" s="70">
        <f t="shared" si="3"/>
        <v>33301</v>
      </c>
      <c r="E9" s="71">
        <f t="shared" si="3"/>
        <v>33931</v>
      </c>
      <c r="F9" s="72">
        <f t="shared" si="3"/>
        <v>4636</v>
      </c>
      <c r="G9" s="72">
        <f t="shared" si="3"/>
        <v>4002</v>
      </c>
      <c r="H9" s="73">
        <f t="shared" si="3"/>
        <v>2924</v>
      </c>
      <c r="I9" s="74">
        <f t="shared" si="3"/>
        <v>225</v>
      </c>
      <c r="J9" s="74">
        <f t="shared" si="3"/>
        <v>446</v>
      </c>
      <c r="K9" s="75">
        <f t="shared" si="3"/>
        <v>407</v>
      </c>
      <c r="L9" s="72">
        <f t="shared" si="3"/>
        <v>634</v>
      </c>
      <c r="M9" s="76">
        <f t="shared" si="3"/>
        <v>29295</v>
      </c>
    </row>
    <row r="10" spans="1:13" ht="18" thickTop="1" x14ac:dyDescent="0.2">
      <c r="A10" s="77" t="s">
        <v>25</v>
      </c>
      <c r="B10" s="78" t="s">
        <v>26</v>
      </c>
      <c r="C10" s="79">
        <f t="shared" ref="C10:M10" si="4">SUM(C11:C15)</f>
        <v>6134</v>
      </c>
      <c r="D10" s="79">
        <f t="shared" si="4"/>
        <v>6289</v>
      </c>
      <c r="E10" s="80">
        <f t="shared" si="4"/>
        <v>6367</v>
      </c>
      <c r="F10" s="81">
        <f t="shared" si="4"/>
        <v>709</v>
      </c>
      <c r="G10" s="81">
        <f t="shared" si="4"/>
        <v>597</v>
      </c>
      <c r="H10" s="82">
        <f t="shared" si="4"/>
        <v>426</v>
      </c>
      <c r="I10" s="83">
        <f t="shared" si="4"/>
        <v>57</v>
      </c>
      <c r="J10" s="83">
        <f t="shared" si="4"/>
        <v>25</v>
      </c>
      <c r="K10" s="84">
        <f t="shared" si="4"/>
        <v>89</v>
      </c>
      <c r="L10" s="81">
        <f t="shared" si="4"/>
        <v>112</v>
      </c>
      <c r="M10" s="85">
        <f t="shared" si="4"/>
        <v>5658</v>
      </c>
    </row>
    <row r="11" spans="1:13" ht="18.75" customHeight="1" x14ac:dyDescent="0.2">
      <c r="A11" s="77"/>
      <c r="B11" s="86" t="s">
        <v>27</v>
      </c>
      <c r="C11" s="87">
        <v>4258</v>
      </c>
      <c r="D11" s="87">
        <v>4360</v>
      </c>
      <c r="E11" s="88">
        <f t="shared" si="1"/>
        <v>4411</v>
      </c>
      <c r="F11" s="89">
        <f>G11+L11</f>
        <v>482</v>
      </c>
      <c r="G11" s="89">
        <f t="shared" si="2"/>
        <v>402</v>
      </c>
      <c r="H11" s="90">
        <v>303</v>
      </c>
      <c r="I11" s="91">
        <v>19</v>
      </c>
      <c r="J11" s="91">
        <v>16</v>
      </c>
      <c r="K11" s="92">
        <v>64</v>
      </c>
      <c r="L11" s="93">
        <v>80</v>
      </c>
      <c r="M11" s="94">
        <v>3929</v>
      </c>
    </row>
    <row r="12" spans="1:13" x14ac:dyDescent="0.2">
      <c r="A12" s="77"/>
      <c r="B12" s="95" t="s">
        <v>28</v>
      </c>
      <c r="C12" s="96">
        <v>892</v>
      </c>
      <c r="D12" s="96">
        <v>942</v>
      </c>
      <c r="E12" s="97">
        <f t="shared" si="1"/>
        <v>964</v>
      </c>
      <c r="F12" s="98">
        <f t="shared" ref="F12:F15" si="5">G12+L12</f>
        <v>132</v>
      </c>
      <c r="G12" s="98">
        <f t="shared" si="2"/>
        <v>118</v>
      </c>
      <c r="H12" s="99">
        <v>81</v>
      </c>
      <c r="I12" s="100">
        <v>11</v>
      </c>
      <c r="J12" s="100">
        <v>5</v>
      </c>
      <c r="K12" s="101">
        <v>21</v>
      </c>
      <c r="L12" s="102">
        <v>14</v>
      </c>
      <c r="M12" s="103">
        <v>832</v>
      </c>
    </row>
    <row r="13" spans="1:13" x14ac:dyDescent="0.2">
      <c r="A13" s="77"/>
      <c r="B13" s="95" t="s">
        <v>29</v>
      </c>
      <c r="C13" s="96">
        <v>325</v>
      </c>
      <c r="D13" s="96">
        <v>312</v>
      </c>
      <c r="E13" s="97">
        <f t="shared" si="1"/>
        <v>322</v>
      </c>
      <c r="F13" s="98">
        <f t="shared" si="5"/>
        <v>41</v>
      </c>
      <c r="G13" s="98">
        <f t="shared" si="2"/>
        <v>34</v>
      </c>
      <c r="H13" s="99">
        <v>7</v>
      </c>
      <c r="I13" s="100">
        <v>25</v>
      </c>
      <c r="J13" s="100">
        <v>0</v>
      </c>
      <c r="K13" s="101">
        <v>2</v>
      </c>
      <c r="L13" s="102">
        <v>7</v>
      </c>
      <c r="M13" s="103">
        <v>281</v>
      </c>
    </row>
    <row r="14" spans="1:13" x14ac:dyDescent="0.2">
      <c r="A14" s="77"/>
      <c r="B14" s="95" t="s">
        <v>30</v>
      </c>
      <c r="C14" s="96">
        <v>542</v>
      </c>
      <c r="D14" s="96">
        <v>557</v>
      </c>
      <c r="E14" s="97">
        <f t="shared" si="1"/>
        <v>557</v>
      </c>
      <c r="F14" s="98">
        <f t="shared" si="5"/>
        <v>36</v>
      </c>
      <c r="G14" s="98">
        <f t="shared" si="2"/>
        <v>28</v>
      </c>
      <c r="H14" s="99">
        <v>24</v>
      </c>
      <c r="I14" s="100">
        <v>2</v>
      </c>
      <c r="J14" s="100">
        <v>0</v>
      </c>
      <c r="K14" s="101">
        <v>2</v>
      </c>
      <c r="L14" s="102">
        <v>8</v>
      </c>
      <c r="M14" s="103">
        <v>521</v>
      </c>
    </row>
    <row r="15" spans="1:13" ht="18" thickBot="1" x14ac:dyDescent="0.25">
      <c r="A15" s="104"/>
      <c r="B15" s="105" t="s">
        <v>31</v>
      </c>
      <c r="C15" s="106">
        <v>117</v>
      </c>
      <c r="D15" s="106">
        <v>118</v>
      </c>
      <c r="E15" s="107">
        <f t="shared" si="1"/>
        <v>113</v>
      </c>
      <c r="F15" s="108">
        <f t="shared" si="5"/>
        <v>18</v>
      </c>
      <c r="G15" s="108">
        <f t="shared" si="2"/>
        <v>15</v>
      </c>
      <c r="H15" s="109">
        <v>11</v>
      </c>
      <c r="I15" s="110">
        <v>0</v>
      </c>
      <c r="J15" s="110">
        <v>4</v>
      </c>
      <c r="K15" s="111">
        <v>0</v>
      </c>
      <c r="L15" s="112">
        <v>3</v>
      </c>
      <c r="M15" s="113">
        <v>95</v>
      </c>
    </row>
    <row r="16" spans="1:13" x14ac:dyDescent="0.2">
      <c r="A16" s="114" t="s">
        <v>32</v>
      </c>
      <c r="B16" s="115" t="s">
        <v>26</v>
      </c>
      <c r="C16" s="116">
        <f t="shared" ref="C16:M16" si="6">SUM(C17:C22)</f>
        <v>9494</v>
      </c>
      <c r="D16" s="116">
        <f t="shared" si="6"/>
        <v>9691</v>
      </c>
      <c r="E16" s="117">
        <f t="shared" si="6"/>
        <v>9861</v>
      </c>
      <c r="F16" s="118">
        <f t="shared" si="6"/>
        <v>1368</v>
      </c>
      <c r="G16" s="118">
        <f t="shared" si="6"/>
        <v>1175</v>
      </c>
      <c r="H16" s="119">
        <f t="shared" si="6"/>
        <v>827</v>
      </c>
      <c r="I16" s="120">
        <f t="shared" si="6"/>
        <v>66</v>
      </c>
      <c r="J16" s="120">
        <f t="shared" si="6"/>
        <v>143</v>
      </c>
      <c r="K16" s="121">
        <f t="shared" si="6"/>
        <v>139</v>
      </c>
      <c r="L16" s="118">
        <f t="shared" si="6"/>
        <v>193</v>
      </c>
      <c r="M16" s="122">
        <f t="shared" si="6"/>
        <v>8493</v>
      </c>
    </row>
    <row r="17" spans="1:13" ht="18.75" customHeight="1" x14ac:dyDescent="0.2">
      <c r="A17" s="77"/>
      <c r="B17" s="86" t="s">
        <v>33</v>
      </c>
      <c r="C17" s="87">
        <v>2560</v>
      </c>
      <c r="D17" s="87">
        <v>2571</v>
      </c>
      <c r="E17" s="88">
        <f t="shared" ref="E17:E22" si="7">F17+M17</f>
        <v>2611</v>
      </c>
      <c r="F17" s="89">
        <f>G17+L17</f>
        <v>323</v>
      </c>
      <c r="G17" s="89">
        <f t="shared" si="2"/>
        <v>272</v>
      </c>
      <c r="H17" s="90">
        <v>237</v>
      </c>
      <c r="I17" s="91">
        <v>22</v>
      </c>
      <c r="J17" s="91">
        <v>5</v>
      </c>
      <c r="K17" s="92">
        <v>8</v>
      </c>
      <c r="L17" s="93">
        <v>51</v>
      </c>
      <c r="M17" s="94">
        <v>2288</v>
      </c>
    </row>
    <row r="18" spans="1:13" x14ac:dyDescent="0.2">
      <c r="A18" s="77"/>
      <c r="B18" s="95" t="s">
        <v>34</v>
      </c>
      <c r="C18" s="96">
        <v>2898</v>
      </c>
      <c r="D18" s="96">
        <v>2965</v>
      </c>
      <c r="E18" s="97">
        <f t="shared" si="7"/>
        <v>3056</v>
      </c>
      <c r="F18" s="98">
        <f t="shared" ref="F18:F22" si="8">G18+L18</f>
        <v>483</v>
      </c>
      <c r="G18" s="98">
        <f t="shared" si="2"/>
        <v>412</v>
      </c>
      <c r="H18" s="99">
        <v>235</v>
      </c>
      <c r="I18" s="100">
        <v>36</v>
      </c>
      <c r="J18" s="100">
        <v>21</v>
      </c>
      <c r="K18" s="101">
        <v>120</v>
      </c>
      <c r="L18" s="102">
        <v>71</v>
      </c>
      <c r="M18" s="103">
        <v>2573</v>
      </c>
    </row>
    <row r="19" spans="1:13" x14ac:dyDescent="0.2">
      <c r="A19" s="77"/>
      <c r="B19" s="95" t="s">
        <v>35</v>
      </c>
      <c r="C19" s="96">
        <v>942</v>
      </c>
      <c r="D19" s="96">
        <v>946</v>
      </c>
      <c r="E19" s="97">
        <f t="shared" si="7"/>
        <v>962</v>
      </c>
      <c r="F19" s="98">
        <f t="shared" si="8"/>
        <v>128</v>
      </c>
      <c r="G19" s="98">
        <f t="shared" si="2"/>
        <v>107</v>
      </c>
      <c r="H19" s="99">
        <v>102</v>
      </c>
      <c r="I19" s="100">
        <v>0</v>
      </c>
      <c r="J19" s="100">
        <v>2</v>
      </c>
      <c r="K19" s="101">
        <v>3</v>
      </c>
      <c r="L19" s="102">
        <v>21</v>
      </c>
      <c r="M19" s="103">
        <v>834</v>
      </c>
    </row>
    <row r="20" spans="1:13" x14ac:dyDescent="0.2">
      <c r="A20" s="77"/>
      <c r="B20" s="95" t="s">
        <v>36</v>
      </c>
      <c r="C20" s="96">
        <v>1912</v>
      </c>
      <c r="D20" s="96">
        <v>2010</v>
      </c>
      <c r="E20" s="97">
        <f t="shared" si="7"/>
        <v>2023</v>
      </c>
      <c r="F20" s="98">
        <f t="shared" si="8"/>
        <v>297</v>
      </c>
      <c r="G20" s="98">
        <f t="shared" si="2"/>
        <v>260</v>
      </c>
      <c r="H20" s="99">
        <v>146</v>
      </c>
      <c r="I20" s="100">
        <v>8</v>
      </c>
      <c r="J20" s="100">
        <v>101</v>
      </c>
      <c r="K20" s="101">
        <v>5</v>
      </c>
      <c r="L20" s="102">
        <v>37</v>
      </c>
      <c r="M20" s="103">
        <v>1726</v>
      </c>
    </row>
    <row r="21" spans="1:13" x14ac:dyDescent="0.2">
      <c r="A21" s="77"/>
      <c r="B21" s="95" t="s">
        <v>37</v>
      </c>
      <c r="C21" s="96">
        <v>694</v>
      </c>
      <c r="D21" s="96">
        <v>687</v>
      </c>
      <c r="E21" s="97">
        <f t="shared" si="7"/>
        <v>696</v>
      </c>
      <c r="F21" s="98">
        <f t="shared" si="8"/>
        <v>66</v>
      </c>
      <c r="G21" s="98">
        <f t="shared" si="2"/>
        <v>61</v>
      </c>
      <c r="H21" s="99">
        <v>61</v>
      </c>
      <c r="I21" s="100">
        <v>0</v>
      </c>
      <c r="J21" s="100">
        <v>0</v>
      </c>
      <c r="K21" s="101">
        <v>0</v>
      </c>
      <c r="L21" s="102">
        <v>5</v>
      </c>
      <c r="M21" s="103">
        <v>630</v>
      </c>
    </row>
    <row r="22" spans="1:13" ht="18" thickBot="1" x14ac:dyDescent="0.25">
      <c r="A22" s="104"/>
      <c r="B22" s="105" t="s">
        <v>38</v>
      </c>
      <c r="C22" s="106">
        <v>488</v>
      </c>
      <c r="D22" s="106">
        <v>512</v>
      </c>
      <c r="E22" s="107">
        <f t="shared" si="7"/>
        <v>513</v>
      </c>
      <c r="F22" s="108">
        <f t="shared" si="8"/>
        <v>71</v>
      </c>
      <c r="G22" s="108">
        <f t="shared" si="2"/>
        <v>63</v>
      </c>
      <c r="H22" s="109">
        <v>46</v>
      </c>
      <c r="I22" s="110">
        <v>0</v>
      </c>
      <c r="J22" s="110">
        <v>14</v>
      </c>
      <c r="K22" s="111">
        <v>3</v>
      </c>
      <c r="L22" s="112">
        <v>8</v>
      </c>
      <c r="M22" s="113">
        <v>442</v>
      </c>
    </row>
    <row r="23" spans="1:13" x14ac:dyDescent="0.2">
      <c r="A23" s="114" t="s">
        <v>39</v>
      </c>
      <c r="B23" s="115" t="s">
        <v>26</v>
      </c>
      <c r="C23" s="116">
        <f t="shared" ref="C23:M23" si="9">SUM(C24:C29)</f>
        <v>12482</v>
      </c>
      <c r="D23" s="116">
        <f t="shared" si="9"/>
        <v>12760</v>
      </c>
      <c r="E23" s="117">
        <f t="shared" si="9"/>
        <v>13067</v>
      </c>
      <c r="F23" s="118">
        <f t="shared" si="9"/>
        <v>1917</v>
      </c>
      <c r="G23" s="118">
        <f t="shared" si="9"/>
        <v>1653</v>
      </c>
      <c r="H23" s="119">
        <f t="shared" si="9"/>
        <v>1251</v>
      </c>
      <c r="I23" s="120">
        <f t="shared" si="9"/>
        <v>96</v>
      </c>
      <c r="J23" s="120">
        <f t="shared" si="9"/>
        <v>154</v>
      </c>
      <c r="K23" s="121">
        <f t="shared" si="9"/>
        <v>152</v>
      </c>
      <c r="L23" s="118">
        <f t="shared" si="9"/>
        <v>264</v>
      </c>
      <c r="M23" s="122">
        <f t="shared" si="9"/>
        <v>11150</v>
      </c>
    </row>
    <row r="24" spans="1:13" ht="18.75" customHeight="1" x14ac:dyDescent="0.2">
      <c r="A24" s="77"/>
      <c r="B24" s="86" t="s">
        <v>40</v>
      </c>
      <c r="C24" s="87">
        <v>2896</v>
      </c>
      <c r="D24" s="87">
        <v>2958</v>
      </c>
      <c r="E24" s="88">
        <f t="shared" ref="E24:E29" si="10">F24+M24</f>
        <v>3039</v>
      </c>
      <c r="F24" s="89">
        <f>G24+L24</f>
        <v>503</v>
      </c>
      <c r="G24" s="89">
        <f t="shared" si="2"/>
        <v>447</v>
      </c>
      <c r="H24" s="90">
        <v>244</v>
      </c>
      <c r="I24" s="91">
        <v>67</v>
      </c>
      <c r="J24" s="91">
        <v>11</v>
      </c>
      <c r="K24" s="92">
        <v>125</v>
      </c>
      <c r="L24" s="93">
        <v>56</v>
      </c>
      <c r="M24" s="94">
        <v>2536</v>
      </c>
    </row>
    <row r="25" spans="1:13" x14ac:dyDescent="0.2">
      <c r="A25" s="77"/>
      <c r="B25" s="95" t="s">
        <v>41</v>
      </c>
      <c r="C25" s="96">
        <v>4368</v>
      </c>
      <c r="D25" s="96">
        <v>4496</v>
      </c>
      <c r="E25" s="97">
        <f t="shared" si="10"/>
        <v>4572</v>
      </c>
      <c r="F25" s="98">
        <f t="shared" ref="F25:F29" si="11">G25+L25</f>
        <v>633</v>
      </c>
      <c r="G25" s="98">
        <f t="shared" si="2"/>
        <v>537</v>
      </c>
      <c r="H25" s="99">
        <v>502</v>
      </c>
      <c r="I25" s="100">
        <v>6</v>
      </c>
      <c r="J25" s="100">
        <v>20</v>
      </c>
      <c r="K25" s="101">
        <v>9</v>
      </c>
      <c r="L25" s="102">
        <v>96</v>
      </c>
      <c r="M25" s="103">
        <v>3939</v>
      </c>
    </row>
    <row r="26" spans="1:13" x14ac:dyDescent="0.2">
      <c r="A26" s="77"/>
      <c r="B26" s="95" t="s">
        <v>42</v>
      </c>
      <c r="C26" s="96">
        <v>1757</v>
      </c>
      <c r="D26" s="96">
        <v>1764</v>
      </c>
      <c r="E26" s="97">
        <f t="shared" si="10"/>
        <v>1834</v>
      </c>
      <c r="F26" s="98">
        <f t="shared" si="11"/>
        <v>245</v>
      </c>
      <c r="G26" s="98">
        <f t="shared" si="2"/>
        <v>212</v>
      </c>
      <c r="H26" s="99">
        <v>198</v>
      </c>
      <c r="I26" s="100">
        <v>2</v>
      </c>
      <c r="J26" s="100">
        <v>2</v>
      </c>
      <c r="K26" s="101">
        <v>10</v>
      </c>
      <c r="L26" s="102">
        <v>33</v>
      </c>
      <c r="M26" s="103">
        <v>1589</v>
      </c>
    </row>
    <row r="27" spans="1:13" x14ac:dyDescent="0.2">
      <c r="A27" s="77"/>
      <c r="B27" s="95" t="s">
        <v>43</v>
      </c>
      <c r="C27" s="96">
        <v>1553</v>
      </c>
      <c r="D27" s="96">
        <v>1609</v>
      </c>
      <c r="E27" s="97">
        <f t="shared" si="10"/>
        <v>1661</v>
      </c>
      <c r="F27" s="98">
        <f t="shared" si="11"/>
        <v>233</v>
      </c>
      <c r="G27" s="98">
        <f t="shared" si="2"/>
        <v>203</v>
      </c>
      <c r="H27" s="99">
        <v>97</v>
      </c>
      <c r="I27" s="100">
        <v>13</v>
      </c>
      <c r="J27" s="100">
        <v>92</v>
      </c>
      <c r="K27" s="101">
        <v>1</v>
      </c>
      <c r="L27" s="102">
        <v>30</v>
      </c>
      <c r="M27" s="103">
        <v>1428</v>
      </c>
    </row>
    <row r="28" spans="1:13" x14ac:dyDescent="0.2">
      <c r="A28" s="77"/>
      <c r="B28" s="95" t="s">
        <v>44</v>
      </c>
      <c r="C28" s="96">
        <v>971</v>
      </c>
      <c r="D28" s="96">
        <v>1001</v>
      </c>
      <c r="E28" s="97">
        <f t="shared" si="10"/>
        <v>1015</v>
      </c>
      <c r="F28" s="98">
        <f t="shared" si="11"/>
        <v>146</v>
      </c>
      <c r="G28" s="98">
        <f t="shared" si="2"/>
        <v>126</v>
      </c>
      <c r="H28" s="99">
        <v>118</v>
      </c>
      <c r="I28" s="100">
        <v>3</v>
      </c>
      <c r="J28" s="100">
        <v>3</v>
      </c>
      <c r="K28" s="101">
        <v>2</v>
      </c>
      <c r="L28" s="102">
        <v>20</v>
      </c>
      <c r="M28" s="103">
        <v>869</v>
      </c>
    </row>
    <row r="29" spans="1:13" ht="18" thickBot="1" x14ac:dyDescent="0.25">
      <c r="A29" s="77"/>
      <c r="B29" s="123" t="s">
        <v>45</v>
      </c>
      <c r="C29" s="96">
        <v>937</v>
      </c>
      <c r="D29" s="96">
        <v>932</v>
      </c>
      <c r="E29" s="97">
        <f t="shared" si="10"/>
        <v>946</v>
      </c>
      <c r="F29" s="98">
        <f t="shared" si="11"/>
        <v>157</v>
      </c>
      <c r="G29" s="98">
        <f t="shared" si="2"/>
        <v>128</v>
      </c>
      <c r="H29" s="99">
        <v>92</v>
      </c>
      <c r="I29" s="100">
        <v>5</v>
      </c>
      <c r="J29" s="100">
        <v>26</v>
      </c>
      <c r="K29" s="101">
        <v>5</v>
      </c>
      <c r="L29" s="102">
        <v>29</v>
      </c>
      <c r="M29" s="103">
        <v>789</v>
      </c>
    </row>
    <row r="30" spans="1:13" x14ac:dyDescent="0.2">
      <c r="A30" s="114" t="s">
        <v>46</v>
      </c>
      <c r="B30" s="115" t="s">
        <v>26</v>
      </c>
      <c r="C30" s="116">
        <f t="shared" ref="C30:M30" si="12">SUM(C31:C33)</f>
        <v>4511</v>
      </c>
      <c r="D30" s="116">
        <f t="shared" si="12"/>
        <v>4561</v>
      </c>
      <c r="E30" s="117">
        <f t="shared" si="12"/>
        <v>4636</v>
      </c>
      <c r="F30" s="118">
        <f t="shared" si="12"/>
        <v>642</v>
      </c>
      <c r="G30" s="118">
        <f t="shared" si="12"/>
        <v>577</v>
      </c>
      <c r="H30" s="119">
        <f t="shared" si="12"/>
        <v>420</v>
      </c>
      <c r="I30" s="120">
        <f t="shared" si="12"/>
        <v>6</v>
      </c>
      <c r="J30" s="120">
        <f t="shared" si="12"/>
        <v>124</v>
      </c>
      <c r="K30" s="121">
        <f t="shared" si="12"/>
        <v>27</v>
      </c>
      <c r="L30" s="118">
        <f t="shared" si="12"/>
        <v>65</v>
      </c>
      <c r="M30" s="122">
        <f t="shared" si="12"/>
        <v>3994</v>
      </c>
    </row>
    <row r="31" spans="1:13" ht="20.25" customHeight="1" x14ac:dyDescent="0.2">
      <c r="A31" s="77"/>
      <c r="B31" s="86" t="s">
        <v>47</v>
      </c>
      <c r="C31" s="87">
        <v>2756</v>
      </c>
      <c r="D31" s="87">
        <v>2766</v>
      </c>
      <c r="E31" s="88">
        <f t="shared" ref="E31:E33" si="13">F31+M31</f>
        <v>2813</v>
      </c>
      <c r="F31" s="89">
        <f>G31+L31</f>
        <v>431</v>
      </c>
      <c r="G31" s="89">
        <f t="shared" ref="G31:G33" si="14">SUM(H31:K31)</f>
        <v>388</v>
      </c>
      <c r="H31" s="90">
        <v>294</v>
      </c>
      <c r="I31" s="91">
        <v>3</v>
      </c>
      <c r="J31" s="91">
        <v>72</v>
      </c>
      <c r="K31" s="92">
        <v>19</v>
      </c>
      <c r="L31" s="93">
        <v>43</v>
      </c>
      <c r="M31" s="94">
        <v>2382</v>
      </c>
    </row>
    <row r="32" spans="1:13" ht="18.75" customHeight="1" x14ac:dyDescent="0.2">
      <c r="A32" s="77"/>
      <c r="B32" s="95" t="s">
        <v>48</v>
      </c>
      <c r="C32" s="96">
        <v>314</v>
      </c>
      <c r="D32" s="96">
        <v>347</v>
      </c>
      <c r="E32" s="97">
        <f t="shared" si="13"/>
        <v>350</v>
      </c>
      <c r="F32" s="98">
        <f t="shared" ref="F32:F33" si="15">G32+L32</f>
        <v>28</v>
      </c>
      <c r="G32" s="98">
        <f t="shared" si="14"/>
        <v>24</v>
      </c>
      <c r="H32" s="99">
        <v>20</v>
      </c>
      <c r="I32" s="100">
        <v>3</v>
      </c>
      <c r="J32" s="100">
        <v>1</v>
      </c>
      <c r="K32" s="101">
        <v>0</v>
      </c>
      <c r="L32" s="102">
        <v>4</v>
      </c>
      <c r="M32" s="103">
        <v>322</v>
      </c>
    </row>
    <row r="33" spans="1:13" ht="18" thickBot="1" x14ac:dyDescent="0.25">
      <c r="A33" s="104"/>
      <c r="B33" s="124" t="s">
        <v>49</v>
      </c>
      <c r="C33" s="106">
        <v>1441</v>
      </c>
      <c r="D33" s="106">
        <v>1448</v>
      </c>
      <c r="E33" s="107">
        <f t="shared" si="13"/>
        <v>1473</v>
      </c>
      <c r="F33" s="108">
        <f t="shared" si="15"/>
        <v>183</v>
      </c>
      <c r="G33" s="108">
        <f t="shared" si="14"/>
        <v>165</v>
      </c>
      <c r="H33" s="109">
        <v>106</v>
      </c>
      <c r="I33" s="110">
        <v>0</v>
      </c>
      <c r="J33" s="110">
        <v>51</v>
      </c>
      <c r="K33" s="111">
        <v>8</v>
      </c>
      <c r="L33" s="112">
        <v>18</v>
      </c>
      <c r="M33" s="113">
        <v>1290</v>
      </c>
    </row>
    <row r="34" spans="1:13" x14ac:dyDescent="0.2">
      <c r="A34" s="2" t="s">
        <v>50</v>
      </c>
      <c r="E34" s="125"/>
      <c r="F34" s="125"/>
      <c r="G34" s="125"/>
    </row>
    <row r="35" spans="1:13" ht="18.75" customHeight="1" x14ac:dyDescent="0.2">
      <c r="A35" s="126" t="s">
        <v>51</v>
      </c>
      <c r="B35" s="126"/>
      <c r="C35" s="126"/>
      <c r="D35" s="126"/>
      <c r="E35" s="126"/>
      <c r="F35" s="126"/>
      <c r="G35" s="126"/>
      <c r="H35" s="126"/>
    </row>
    <row r="36" spans="1:13" ht="17.55" customHeight="1" x14ac:dyDescent="0.2">
      <c r="A36" s="126" t="s">
        <v>52</v>
      </c>
      <c r="B36" s="126"/>
      <c r="C36" s="126"/>
      <c r="D36" s="126"/>
      <c r="E36" s="126"/>
      <c r="F36" s="126"/>
      <c r="G36" s="126"/>
      <c r="H36" s="126"/>
      <c r="I36" s="125"/>
      <c r="J36" s="125"/>
      <c r="K36" s="125"/>
      <c r="L36" s="125"/>
      <c r="M36" s="125"/>
    </row>
    <row r="37" spans="1:13" ht="17.55" customHeight="1" x14ac:dyDescent="0.2">
      <c r="A37" s="126"/>
      <c r="B37" s="126"/>
      <c r="C37" s="126"/>
      <c r="D37" s="126"/>
      <c r="E37" s="126"/>
      <c r="F37" s="126"/>
      <c r="G37" s="126"/>
      <c r="H37" s="126"/>
      <c r="I37" s="125"/>
      <c r="J37" s="125"/>
      <c r="K37" s="125"/>
      <c r="L37" s="125"/>
      <c r="M37" s="125"/>
    </row>
  </sheetData>
  <mergeCells count="19">
    <mergeCell ref="A30:A33"/>
    <mergeCell ref="A35:H35"/>
    <mergeCell ref="A36:H36"/>
    <mergeCell ref="A37:H37"/>
    <mergeCell ref="A5:B5"/>
    <mergeCell ref="A6:A8"/>
    <mergeCell ref="A9:B9"/>
    <mergeCell ref="A10:A15"/>
    <mergeCell ref="A16:A22"/>
    <mergeCell ref="A23:A29"/>
    <mergeCell ref="F1:M1"/>
    <mergeCell ref="A2:A4"/>
    <mergeCell ref="B2:B4"/>
    <mergeCell ref="C2:C4"/>
    <mergeCell ref="D2:D4"/>
    <mergeCell ref="F2:L2"/>
    <mergeCell ref="M2:M4"/>
    <mergeCell ref="G3:K3"/>
    <mergeCell ref="L3:L4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</vt:lpstr>
      <vt:lpstr>'2-5'!Print_Area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2025-02-19T05:02:46Z</dcterms:created>
  <dcterms:modified xsi:type="dcterms:W3CDTF">2025-02-19T05:05:21Z</dcterms:modified>
</cp:coreProperties>
</file>