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0203\14_助成G（助成担当）\02 幼稚園\10_幼稚園補助金\18_性被害防止\05_R6交付申請②\09_実績報告依頼\"/>
    </mc:Choice>
  </mc:AlternateContent>
  <bookViews>
    <workbookView xWindow="28596" yWindow="24" windowWidth="14964" windowHeight="8448"/>
  </bookViews>
  <sheets>
    <sheet name="別紙２" sheetId="8" r:id="rId1"/>
    <sheet name="別紙２ (記載例)" sheetId="13" r:id="rId2"/>
  </sheets>
  <definedNames>
    <definedName name="_xlnm.Print_Area" localSheetId="0">別紙２!$A$1:$G$22</definedName>
    <definedName name="_xlnm.Print_Area" localSheetId="1">'別紙２ (記載例)'!$A$1:$G$22</definedName>
  </definedNames>
  <calcPr calcId="162913"/>
</workbook>
</file>

<file path=xl/calcChain.xml><?xml version="1.0" encoding="utf-8"?>
<calcChain xmlns="http://schemas.openxmlformats.org/spreadsheetml/2006/main">
  <c r="H20" i="8" l="1"/>
  <c r="F14" i="8"/>
  <c r="F14" i="13"/>
  <c r="F16" i="8" l="1"/>
  <c r="F16" i="13" l="1"/>
  <c r="F18" i="13" s="1"/>
  <c r="F19" i="13" s="1"/>
  <c r="F21" i="13" s="1"/>
  <c r="F18" i="8" l="1"/>
  <c r="F19" i="8" s="1"/>
  <c r="F21" i="8" s="1"/>
</calcChain>
</file>

<file path=xl/sharedStrings.xml><?xml version="1.0" encoding="utf-8"?>
<sst xmlns="http://schemas.openxmlformats.org/spreadsheetml/2006/main" count="60" uniqueCount="36">
  <si>
    <t>事業経費　計</t>
    <rPh sb="0" eb="2">
      <t>ジギョウ</t>
    </rPh>
    <rPh sb="2" eb="4">
      <t>ケイヒ</t>
    </rPh>
    <rPh sb="5" eb="6">
      <t>ケイ</t>
    </rPh>
    <phoneticPr fontId="3"/>
  </si>
  <si>
    <t>（Ａ）</t>
  </si>
  <si>
    <t>（Ｂ）</t>
  </si>
  <si>
    <t>補助基準額（上限）</t>
    <rPh sb="0" eb="2">
      <t>ホジョ</t>
    </rPh>
    <rPh sb="2" eb="5">
      <t>キジュンガク</t>
    </rPh>
    <rPh sb="6" eb="8">
      <t>ジョウゲン</t>
    </rPh>
    <phoneticPr fontId="3"/>
  </si>
  <si>
    <t>数 量</t>
    <rPh sb="0" eb="1">
      <t>カズ</t>
    </rPh>
    <rPh sb="2" eb="3">
      <t>リョウ</t>
    </rPh>
    <phoneticPr fontId="3"/>
  </si>
  <si>
    <t>対象外経費</t>
    <rPh sb="0" eb="2">
      <t>タイショウ</t>
    </rPh>
    <rPh sb="2" eb="3">
      <t>ガイ</t>
    </rPh>
    <rPh sb="3" eb="5">
      <t>ケイヒ</t>
    </rPh>
    <phoneticPr fontId="3"/>
  </si>
  <si>
    <t>（Ｅ）</t>
    <phoneticPr fontId="3"/>
  </si>
  <si>
    <t>対象経費</t>
    <rPh sb="0" eb="2">
      <t>タイショウ</t>
    </rPh>
    <rPh sb="2" eb="4">
      <t>ケイヒ</t>
    </rPh>
    <phoneticPr fontId="3"/>
  </si>
  <si>
    <t>幼稚園名</t>
    <rPh sb="0" eb="3">
      <t>ヨウチエン</t>
    </rPh>
    <rPh sb="3" eb="4">
      <t>メイ</t>
    </rPh>
    <phoneticPr fontId="3"/>
  </si>
  <si>
    <t>電話番号</t>
    <rPh sb="0" eb="2">
      <t>デンワ</t>
    </rPh>
    <rPh sb="2" eb="4">
      <t>バンゴウ</t>
    </rPh>
    <phoneticPr fontId="3"/>
  </si>
  <si>
    <t>担当者名</t>
    <rPh sb="0" eb="3">
      <t>タントウシャ</t>
    </rPh>
    <rPh sb="3" eb="4">
      <t>メイ</t>
    </rPh>
    <phoneticPr fontId="3"/>
  </si>
  <si>
    <t>（Ｃ）＝（Ａ）－（Ｂ）</t>
    <phoneticPr fontId="3"/>
  </si>
  <si>
    <t>（Ｄ）</t>
    <phoneticPr fontId="3"/>
  </si>
  <si>
    <t>（Ｆ）＝（Ｅ）×１／２(補助率)</t>
    <rPh sb="12" eb="15">
      <t>ホジョリツ</t>
    </rPh>
    <phoneticPr fontId="3"/>
  </si>
  <si>
    <t>(単位：円)</t>
    <rPh sb="1" eb="3">
      <t>タンイ</t>
    </rPh>
    <rPh sb="4" eb="5">
      <t>エン</t>
    </rPh>
    <phoneticPr fontId="3"/>
  </si>
  <si>
    <t>設備種類</t>
    <rPh sb="0" eb="2">
      <t>セツビ</t>
    </rPh>
    <rPh sb="2" eb="4">
      <t>シュルイ</t>
    </rPh>
    <phoneticPr fontId="3"/>
  </si>
  <si>
    <t>　　　補助対象経費（（Ｃ）と（Ｄ）のいずれか少ない方）</t>
    <rPh sb="3" eb="5">
      <t>ホジョ</t>
    </rPh>
    <rPh sb="5" eb="7">
      <t>タイショウ</t>
    </rPh>
    <rPh sb="7" eb="9">
      <t>ケイヒ</t>
    </rPh>
    <rPh sb="22" eb="23">
      <t>スク</t>
    </rPh>
    <rPh sb="25" eb="26">
      <t>ホウ</t>
    </rPh>
    <phoneticPr fontId="3"/>
  </si>
  <si>
    <t>導入設備名(商品名)</t>
    <rPh sb="6" eb="9">
      <t>ショウヒンメイ</t>
    </rPh>
    <phoneticPr fontId="3"/>
  </si>
  <si>
    <t>私立幼稚園等性被害防止対策支援事業実施報告書・補助金精算書</t>
    <rPh sb="0" eb="2">
      <t>シリツ</t>
    </rPh>
    <rPh sb="2" eb="5">
      <t>ヨウチエン</t>
    </rPh>
    <rPh sb="5" eb="6">
      <t>トウ</t>
    </rPh>
    <rPh sb="6" eb="7">
      <t>セイ</t>
    </rPh>
    <rPh sb="7" eb="9">
      <t>ヒガイ</t>
    </rPh>
    <rPh sb="9" eb="11">
      <t>ボウシ</t>
    </rPh>
    <rPh sb="11" eb="13">
      <t>タイサク</t>
    </rPh>
    <rPh sb="13" eb="15">
      <t>シエン</t>
    </rPh>
    <rPh sb="15" eb="17">
      <t>ジギョウ</t>
    </rPh>
    <rPh sb="17" eb="19">
      <t>ジッシ</t>
    </rPh>
    <rPh sb="19" eb="22">
      <t>ホウコクショ</t>
    </rPh>
    <rPh sb="23" eb="26">
      <t>ホジョキン</t>
    </rPh>
    <rPh sb="26" eb="29">
      <t>セイサンショ</t>
    </rPh>
    <phoneticPr fontId="3"/>
  </si>
  <si>
    <t>（別紙２）</t>
    <rPh sb="1" eb="3">
      <t>ベッシ</t>
    </rPh>
    <phoneticPr fontId="3"/>
  </si>
  <si>
    <t>　　  補助金額（千円未満端数切り捨て）</t>
    <rPh sb="4" eb="5">
      <t>ホ</t>
    </rPh>
    <rPh sb="5" eb="6">
      <t>スケ</t>
    </rPh>
    <rPh sb="6" eb="7">
      <t>キン</t>
    </rPh>
    <rPh sb="7" eb="8">
      <t>ガク</t>
    </rPh>
    <phoneticPr fontId="3"/>
  </si>
  <si>
    <r>
      <t xml:space="preserve">支払金額 </t>
    </r>
    <r>
      <rPr>
        <sz val="9"/>
        <rFont val="ＭＳ Ｐ明朝"/>
        <family val="1"/>
        <charset val="128"/>
      </rPr>
      <t>(税 込 ）</t>
    </r>
    <rPh sb="0" eb="2">
      <t>シハライ</t>
    </rPh>
    <rPh sb="2" eb="4">
      <t>キンガク</t>
    </rPh>
    <rPh sb="6" eb="7">
      <t>ゼイ</t>
    </rPh>
    <rPh sb="8" eb="9">
      <t>コミ</t>
    </rPh>
    <phoneticPr fontId="3"/>
  </si>
  <si>
    <t>完了年月日</t>
    <rPh sb="0" eb="2">
      <t>カンリョウ</t>
    </rPh>
    <rPh sb="2" eb="5">
      <t>ネンガッピ</t>
    </rPh>
    <phoneticPr fontId="3"/>
  </si>
  <si>
    <t xml:space="preserve">　　  確定額  </t>
    <rPh sb="4" eb="6">
      <t>カクテイ</t>
    </rPh>
    <rPh sb="6" eb="7">
      <t>ガク</t>
    </rPh>
    <phoneticPr fontId="3"/>
  </si>
  <si>
    <t>（Ｇ）   交付決定通知に記載の額</t>
    <phoneticPr fontId="3"/>
  </si>
  <si>
    <t>（Ｈ）　（Ｆ)と(Ｇ)のいずれか少ない方の額</t>
    <phoneticPr fontId="3"/>
  </si>
  <si>
    <t>＊</t>
    <phoneticPr fontId="3"/>
  </si>
  <si>
    <t>「完了年月日」欄は，整備した機器等の納入（工事の完了）を確認した年月日または代金の支出年月日のうち、遅い方の年月日を記入すること。</t>
    <rPh sb="41" eb="43">
      <t>シシュツ</t>
    </rPh>
    <rPh sb="50" eb="51">
      <t>オソ</t>
    </rPh>
    <rPh sb="52" eb="53">
      <t>ホウ</t>
    </rPh>
    <rPh sb="54" eb="57">
      <t>ネンガッピ</t>
    </rPh>
    <phoneticPr fontId="3"/>
  </si>
  <si>
    <t>４連パーテーション</t>
    <phoneticPr fontId="3"/>
  </si>
  <si>
    <t>パーテーション</t>
  </si>
  <si>
    <t>　　  交付決定額</t>
    <rPh sb="4" eb="6">
      <t>コウフ</t>
    </rPh>
    <rPh sb="6" eb="8">
      <t>ケッテイ</t>
    </rPh>
    <rPh sb="8" eb="9">
      <t>ガク</t>
    </rPh>
    <phoneticPr fontId="3"/>
  </si>
  <si>
    <t>（Ｅ）    (Ｃ)と(Ｄ)のいずれか少ない方</t>
    <phoneticPr fontId="3"/>
  </si>
  <si>
    <t>　　 補助対象経費</t>
    <rPh sb="3" eb="5">
      <t>ホジョ</t>
    </rPh>
    <rPh sb="5" eb="7">
      <t>タイショウ</t>
    </rPh>
    <rPh sb="7" eb="9">
      <t>ケイヒ</t>
    </rPh>
    <phoneticPr fontId="3"/>
  </si>
  <si>
    <t>　　 補助金額（千円未満端数切り捨て）</t>
    <rPh sb="3" eb="4">
      <t>ホ</t>
    </rPh>
    <rPh sb="4" eb="5">
      <t>スケ</t>
    </rPh>
    <rPh sb="5" eb="6">
      <t>キン</t>
    </rPh>
    <rPh sb="6" eb="7">
      <t>ガク</t>
    </rPh>
    <phoneticPr fontId="3"/>
  </si>
  <si>
    <t>　　 交付決定額</t>
    <rPh sb="3" eb="5">
      <t>コウフ</t>
    </rPh>
    <rPh sb="5" eb="7">
      <t>ケッテイ</t>
    </rPh>
    <rPh sb="7" eb="8">
      <t>ガク</t>
    </rPh>
    <phoneticPr fontId="3"/>
  </si>
  <si>
    <t xml:space="preserve">　　 確定額  </t>
    <rPh sb="3" eb="5">
      <t>カクテイ</t>
    </rPh>
    <rPh sb="5" eb="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</si>
</sst>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_ "/>
    <numFmt numFmtId="177" formatCode="[$-F800]dddd\,\ mmmm\ dd\,\ yyyy"/>
    <numFmt numFmtId="178" formatCode="0_);[Red]\(0\)"/>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1"/>
      <name val="ＭＳ Ｐ明朝"/>
      <family val="1"/>
      <charset val="128"/>
    </font>
    <font>
      <sz val="8.5"/>
      <name val="ＭＳ Ｐ明朝"/>
      <family val="1"/>
      <charset val="128"/>
    </font>
    <font>
      <sz val="9"/>
      <name val="ＭＳ Ｐ明朝"/>
      <family val="1"/>
      <charset val="128"/>
    </font>
    <font>
      <sz val="11"/>
      <name val="ＭＳ 明朝"/>
      <family val="1"/>
      <charset val="128"/>
    </font>
    <font>
      <sz val="14"/>
      <name val="ＭＳ Ｐゴシック"/>
      <family val="3"/>
      <charset val="128"/>
      <scheme val="major"/>
    </font>
    <font>
      <b/>
      <sz val="12"/>
      <name val="ＭＳ Ｐゴシック"/>
      <family val="3"/>
      <charset val="128"/>
      <scheme val="minor"/>
    </font>
    <font>
      <sz val="12"/>
      <name val="ＭＳ Ｐ明朝"/>
      <family val="1"/>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64">
    <xf numFmtId="0" fontId="0" fillId="0" borderId="0" xfId="0">
      <alignment vertical="center"/>
    </xf>
    <xf numFmtId="38" fontId="1" fillId="2" borderId="0" xfId="1" applyFont="1" applyFill="1">
      <alignment vertical="center"/>
    </xf>
    <xf numFmtId="38" fontId="0" fillId="2" borderId="0" xfId="1" applyFont="1" applyFill="1">
      <alignment vertical="center"/>
    </xf>
    <xf numFmtId="38" fontId="5" fillId="2" borderId="0" xfId="1" applyFont="1" applyFill="1">
      <alignment vertical="center"/>
    </xf>
    <xf numFmtId="0" fontId="4" fillId="2" borderId="0" xfId="0" applyFont="1" applyFill="1" applyBorder="1" applyAlignment="1">
      <alignment horizontal="distributed" vertical="center" indent="1"/>
    </xf>
    <xf numFmtId="38" fontId="6" fillId="2" borderId="0" xfId="1" applyFont="1" applyFill="1" applyBorder="1" applyAlignment="1">
      <alignment horizontal="distributed" vertical="center"/>
    </xf>
    <xf numFmtId="0" fontId="5" fillId="2" borderId="0" xfId="0" applyFont="1" applyFill="1" applyBorder="1" applyAlignment="1">
      <alignment vertical="center"/>
    </xf>
    <xf numFmtId="49" fontId="5" fillId="2" borderId="0" xfId="1" applyNumberFormat="1" applyFont="1" applyFill="1" applyAlignment="1">
      <alignment horizontal="center" vertical="center"/>
    </xf>
    <xf numFmtId="38" fontId="5" fillId="2" borderId="0" xfId="1" applyFont="1" applyFill="1" applyAlignment="1">
      <alignment vertical="center"/>
    </xf>
    <xf numFmtId="38" fontId="5" fillId="2" borderId="0" xfId="1" applyFont="1" applyFill="1" applyAlignment="1">
      <alignment horizontal="right" vertical="center"/>
    </xf>
    <xf numFmtId="38" fontId="5" fillId="2" borderId="1" xfId="1" applyFont="1" applyFill="1" applyBorder="1" applyAlignment="1">
      <alignment horizontal="center" vertical="center" wrapText="1"/>
    </xf>
    <xf numFmtId="38" fontId="1" fillId="2" borderId="0" xfId="1" applyFont="1" applyFill="1" applyAlignment="1">
      <alignment horizontal="center" vertical="center"/>
    </xf>
    <xf numFmtId="38" fontId="5" fillId="2" borderId="4" xfId="1" applyFont="1" applyFill="1" applyBorder="1" applyAlignment="1">
      <alignment horizontal="center" vertical="center" wrapText="1"/>
    </xf>
    <xf numFmtId="38" fontId="5" fillId="2" borderId="5" xfId="1" applyFont="1" applyFill="1" applyBorder="1" applyAlignment="1">
      <alignment horizontal="center" vertical="center" wrapText="1"/>
    </xf>
    <xf numFmtId="0" fontId="4" fillId="2" borderId="2" xfId="0" applyFont="1" applyFill="1" applyBorder="1" applyAlignment="1">
      <alignment vertical="center"/>
    </xf>
    <xf numFmtId="38" fontId="4" fillId="2" borderId="1" xfId="1" applyFont="1" applyFill="1" applyBorder="1">
      <alignment vertical="center"/>
    </xf>
    <xf numFmtId="0" fontId="4" fillId="2" borderId="2" xfId="0" applyFont="1" applyFill="1" applyBorder="1" applyAlignment="1">
      <alignment horizontal="left" vertical="center"/>
    </xf>
    <xf numFmtId="38" fontId="4" fillId="2" borderId="1" xfId="1" applyFont="1" applyFill="1" applyBorder="1" applyAlignment="1">
      <alignment horizontal="left" vertical="center"/>
    </xf>
    <xf numFmtId="38" fontId="0" fillId="2" borderId="0" xfId="1" applyFont="1" applyFill="1" applyAlignment="1">
      <alignment vertical="top"/>
    </xf>
    <xf numFmtId="38" fontId="8" fillId="2" borderId="4" xfId="1" applyFont="1" applyFill="1" applyBorder="1" applyAlignment="1">
      <alignment horizontal="distributed" vertical="center"/>
    </xf>
    <xf numFmtId="0" fontId="4" fillId="2" borderId="1" xfId="0" applyFont="1" applyFill="1" applyBorder="1" applyAlignment="1">
      <alignment vertical="center"/>
    </xf>
    <xf numFmtId="38" fontId="5" fillId="2" borderId="3" xfId="1" applyFont="1" applyFill="1" applyBorder="1" applyAlignment="1">
      <alignment vertical="center"/>
    </xf>
    <xf numFmtId="0" fontId="5" fillId="2" borderId="4" xfId="0" applyFont="1" applyFill="1" applyBorder="1" applyAlignment="1">
      <alignment vertical="center"/>
    </xf>
    <xf numFmtId="0" fontId="5" fillId="2" borderId="4" xfId="0" applyFont="1" applyFill="1" applyBorder="1" applyAlignment="1">
      <alignment horizontal="center" vertical="center"/>
    </xf>
    <xf numFmtId="176" fontId="5" fillId="2" borderId="6" xfId="0" applyNumberFormat="1" applyFont="1" applyFill="1" applyBorder="1" applyAlignment="1">
      <alignment horizontal="center" vertical="center"/>
    </xf>
    <xf numFmtId="0" fontId="5" fillId="2" borderId="1" xfId="0" applyFont="1" applyFill="1" applyBorder="1" applyAlignment="1">
      <alignment horizontal="centerContinuous" vertical="center" wrapText="1"/>
    </xf>
    <xf numFmtId="0" fontId="5" fillId="2" borderId="4" xfId="0" applyFont="1" applyFill="1" applyBorder="1" applyAlignment="1">
      <alignment horizontal="center" vertical="center" wrapText="1"/>
    </xf>
    <xf numFmtId="38" fontId="4" fillId="2" borderId="0" xfId="2" applyFont="1" applyFill="1" applyBorder="1" applyAlignment="1">
      <alignment horizontal="center" vertical="center" wrapText="1"/>
    </xf>
    <xf numFmtId="20" fontId="4" fillId="2" borderId="0" xfId="0" applyNumberFormat="1" applyFont="1" applyFill="1" applyAlignment="1">
      <alignment vertical="center"/>
    </xf>
    <xf numFmtId="177" fontId="5" fillId="2" borderId="5" xfId="1" applyNumberFormat="1" applyFont="1" applyFill="1" applyBorder="1" applyAlignment="1">
      <alignment horizontal="center" vertical="center" wrapText="1"/>
    </xf>
    <xf numFmtId="0" fontId="5" fillId="2" borderId="4" xfId="0" applyFont="1" applyFill="1" applyBorder="1" applyAlignment="1">
      <alignment vertical="center" wrapText="1"/>
    </xf>
    <xf numFmtId="0" fontId="5" fillId="2" borderId="2" xfId="0" applyFont="1" applyFill="1" applyBorder="1" applyAlignment="1">
      <alignment vertical="center"/>
    </xf>
    <xf numFmtId="0" fontId="5" fillId="2" borderId="1" xfId="0" applyFont="1" applyFill="1" applyBorder="1" applyAlignment="1">
      <alignment vertical="center"/>
    </xf>
    <xf numFmtId="38" fontId="5" fillId="2" borderId="1" xfId="1" applyFont="1" applyFill="1" applyBorder="1">
      <alignment vertical="center"/>
    </xf>
    <xf numFmtId="0" fontId="5" fillId="2" borderId="2" xfId="0" applyFont="1" applyFill="1" applyBorder="1" applyAlignment="1">
      <alignment horizontal="left" vertical="center"/>
    </xf>
    <xf numFmtId="38" fontId="5" fillId="2" borderId="1" xfId="1" applyFont="1" applyFill="1" applyBorder="1" applyAlignment="1">
      <alignment horizontal="left" vertical="center"/>
    </xf>
    <xf numFmtId="38" fontId="5" fillId="2" borderId="0" xfId="2" applyFont="1" applyFill="1" applyBorder="1" applyAlignment="1">
      <alignment horizontal="center" vertical="center" wrapText="1"/>
    </xf>
    <xf numFmtId="38" fontId="11" fillId="2" borderId="3" xfId="1" applyFont="1" applyFill="1" applyBorder="1" applyAlignment="1">
      <alignment horizontal="left" vertical="center" indent="2"/>
    </xf>
    <xf numFmtId="38" fontId="11" fillId="2" borderId="2" xfId="1" applyFont="1" applyFill="1" applyBorder="1" applyAlignment="1">
      <alignment horizontal="left" vertical="center" indent="2"/>
    </xf>
    <xf numFmtId="38" fontId="5" fillId="2" borderId="3" xfId="1" applyFont="1" applyFill="1" applyBorder="1" applyAlignment="1">
      <alignment horizontal="center" vertical="center" wrapText="1"/>
    </xf>
    <xf numFmtId="0" fontId="5" fillId="2" borderId="1" xfId="0" applyFont="1" applyFill="1" applyBorder="1" applyAlignment="1">
      <alignment horizontal="center" vertical="center"/>
    </xf>
    <xf numFmtId="38" fontId="10" fillId="2" borderId="3" xfId="1" applyFont="1" applyFill="1" applyBorder="1" applyAlignment="1">
      <alignment horizontal="center" vertical="center"/>
    </xf>
    <xf numFmtId="38" fontId="10" fillId="2" borderId="1" xfId="1"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20" fontId="5" fillId="2" borderId="7" xfId="0" applyNumberFormat="1" applyFont="1" applyFill="1" applyBorder="1" applyAlignment="1">
      <alignment horizontal="left" vertical="center" wrapText="1"/>
    </xf>
    <xf numFmtId="41" fontId="10" fillId="2" borderId="3" xfId="1" applyNumberFormat="1" applyFont="1" applyFill="1" applyBorder="1" applyAlignment="1">
      <alignment horizontal="center" vertical="center" wrapText="1" shrinkToFit="1"/>
    </xf>
    <xf numFmtId="41" fontId="10" fillId="2" borderId="1" xfId="1" applyNumberFormat="1" applyFont="1" applyFill="1" applyBorder="1" applyAlignment="1">
      <alignment horizontal="center" vertical="center" wrapText="1" shrinkToFit="1"/>
    </xf>
    <xf numFmtId="38" fontId="11" fillId="2" borderId="3" xfId="1" applyFont="1" applyFill="1" applyBorder="1" applyAlignment="1">
      <alignment horizontal="left" vertical="center" wrapText="1"/>
    </xf>
    <xf numFmtId="38" fontId="11" fillId="2" borderId="2" xfId="1" applyFont="1" applyFill="1" applyBorder="1" applyAlignment="1">
      <alignment horizontal="left" vertical="center" wrapText="1"/>
    </xf>
    <xf numFmtId="38" fontId="11" fillId="2" borderId="3" xfId="1" applyFont="1" applyFill="1" applyBorder="1" applyAlignment="1">
      <alignment horizontal="left" vertical="center" shrinkToFit="1"/>
    </xf>
    <xf numFmtId="38" fontId="11" fillId="2" borderId="2" xfId="1" applyFont="1" applyFill="1" applyBorder="1" applyAlignment="1">
      <alignment horizontal="left" vertical="center" shrinkToFit="1"/>
    </xf>
    <xf numFmtId="38" fontId="9" fillId="2" borderId="0" xfId="1" applyFont="1" applyFill="1" applyBorder="1" applyAlignment="1">
      <alignment horizontal="center" vertical="center" wrapText="1"/>
    </xf>
    <xf numFmtId="0" fontId="9" fillId="2" borderId="0" xfId="0" applyFont="1" applyFill="1" applyAlignment="1">
      <alignment horizontal="center" vertical="center"/>
    </xf>
    <xf numFmtId="38" fontId="5" fillId="2" borderId="3" xfId="1" applyFont="1" applyFill="1" applyBorder="1" applyAlignment="1">
      <alignment horizontal="left" vertical="center" indent="2"/>
    </xf>
    <xf numFmtId="38" fontId="5" fillId="2" borderId="2" xfId="1" applyFont="1" applyFill="1" applyBorder="1" applyAlignment="1">
      <alignment horizontal="left" vertical="center" indent="2"/>
    </xf>
    <xf numFmtId="178" fontId="10" fillId="2" borderId="3" xfId="1" applyNumberFormat="1" applyFont="1" applyFill="1" applyBorder="1" applyAlignment="1">
      <alignment horizontal="center" vertical="center"/>
    </xf>
    <xf numFmtId="178" fontId="10" fillId="2" borderId="1" xfId="1" applyNumberFormat="1" applyFont="1" applyFill="1" applyBorder="1" applyAlignment="1">
      <alignment horizontal="center" vertical="center"/>
    </xf>
    <xf numFmtId="38" fontId="5" fillId="2" borderId="3" xfId="1" applyFont="1" applyFill="1" applyBorder="1" applyAlignment="1">
      <alignment horizontal="left" vertical="center" wrapText="1"/>
    </xf>
    <xf numFmtId="38" fontId="5" fillId="2" borderId="2" xfId="1" applyFont="1" applyFill="1" applyBorder="1" applyAlignment="1">
      <alignment horizontal="left" vertical="center" wrapText="1"/>
    </xf>
    <xf numFmtId="20" fontId="4" fillId="2" borderId="7" xfId="0" applyNumberFormat="1" applyFont="1" applyFill="1" applyBorder="1" applyAlignment="1">
      <alignment horizontal="left" vertical="center" wrapText="1"/>
    </xf>
    <xf numFmtId="38" fontId="5" fillId="2" borderId="3" xfId="1" applyFont="1" applyFill="1" applyBorder="1" applyAlignment="1">
      <alignment horizontal="left" vertical="center" shrinkToFit="1"/>
    </xf>
    <xf numFmtId="38" fontId="5" fillId="2" borderId="2" xfId="1" applyFont="1" applyFill="1" applyBorder="1" applyAlignment="1">
      <alignment horizontal="left" vertical="center" shrinkToFit="1"/>
    </xf>
  </cellXfs>
  <cellStyles count="3">
    <cellStyle name="桁区切り" xfId="1" builtinId="6"/>
    <cellStyle name="桁区切り 2" xfId="2"/>
    <cellStyle name="標準" xfId="0" builtinId="0"/>
  </cellStyles>
  <dxfs count="1">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2179320</xdr:colOff>
      <xdr:row>15</xdr:row>
      <xdr:rowOff>350520</xdr:rowOff>
    </xdr:from>
    <xdr:to>
      <xdr:col>3</xdr:col>
      <xdr:colOff>1125669</xdr:colOff>
      <xdr:row>18</xdr:row>
      <xdr:rowOff>44672</xdr:rowOff>
    </xdr:to>
    <xdr:sp macro="" textlink="">
      <xdr:nvSpPr>
        <xdr:cNvPr id="2" name="角丸四角形吹き出し 1"/>
        <xdr:cNvSpPr/>
      </xdr:nvSpPr>
      <xdr:spPr>
        <a:xfrm>
          <a:off x="2590800" y="5356860"/>
          <a:ext cx="2428689" cy="768572"/>
        </a:xfrm>
        <a:prstGeom prst="wedgeRoundRectCallout">
          <a:avLst>
            <a:gd name="adj1" fmla="val 91863"/>
            <a:gd name="adj2" fmla="val 111032"/>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tIns="0" bIns="0" rtlCol="0" anchor="ctr"/>
        <a:lstStyle/>
        <a:p>
          <a:r>
            <a:rPr lang="ja-JP" altLang="en-US" b="1">
              <a:solidFill>
                <a:sysClr val="windowText" lastClr="000000"/>
              </a:solidFill>
            </a:rPr>
            <a:t>交付決定通知に記載されている金額を記入してください。</a:t>
          </a:r>
          <a:endParaRPr lang="en-US" altLang="ja-JP" b="1">
            <a:solidFill>
              <a:sysClr val="windowText" lastClr="000000"/>
            </a:solidFill>
          </a:endParaRPr>
        </a:p>
      </xdr:txBody>
    </xdr:sp>
    <xdr:clientData/>
  </xdr:twoCellAnchor>
  <xdr:twoCellAnchor>
    <xdr:from>
      <xdr:col>2</xdr:col>
      <xdr:colOff>1028700</xdr:colOff>
      <xdr:row>9</xdr:row>
      <xdr:rowOff>190500</xdr:rowOff>
    </xdr:from>
    <xdr:to>
      <xdr:col>5</xdr:col>
      <xdr:colOff>630219</xdr:colOff>
      <xdr:row>12</xdr:row>
      <xdr:rowOff>223669</xdr:rowOff>
    </xdr:to>
    <xdr:sp macro="" textlink="">
      <xdr:nvSpPr>
        <xdr:cNvPr id="3" name="角丸四角形吹き出し 2"/>
        <xdr:cNvSpPr/>
      </xdr:nvSpPr>
      <xdr:spPr>
        <a:xfrm>
          <a:off x="3802380" y="3017520"/>
          <a:ext cx="2565699" cy="1130449"/>
        </a:xfrm>
        <a:prstGeom prst="wedgeRoundRectCallout">
          <a:avLst>
            <a:gd name="adj1" fmla="val -21435"/>
            <a:gd name="adj2" fmla="val -71205"/>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納品書または領収書の日付のどちらか遅い方の日付を記入してください。</a:t>
          </a:r>
        </a:p>
      </xdr:txBody>
    </xdr:sp>
    <xdr:clientData/>
  </xdr:twoCellAnchor>
  <xdr:twoCellAnchor>
    <xdr:from>
      <xdr:col>1</xdr:col>
      <xdr:colOff>137160</xdr:colOff>
      <xdr:row>9</xdr:row>
      <xdr:rowOff>182880</xdr:rowOff>
    </xdr:from>
    <xdr:to>
      <xdr:col>2</xdr:col>
      <xdr:colOff>220980</xdr:colOff>
      <xdr:row>12</xdr:row>
      <xdr:rowOff>193636</xdr:rowOff>
    </xdr:to>
    <xdr:sp macro="" textlink="">
      <xdr:nvSpPr>
        <xdr:cNvPr id="4" name="角丸四角形吹き出し 3"/>
        <xdr:cNvSpPr/>
      </xdr:nvSpPr>
      <xdr:spPr>
        <a:xfrm>
          <a:off x="548640" y="3009900"/>
          <a:ext cx="2446020" cy="1108036"/>
        </a:xfrm>
        <a:prstGeom prst="wedgeRoundRectCallout">
          <a:avLst>
            <a:gd name="adj1" fmla="val -10074"/>
            <a:gd name="adj2" fmla="val -73143"/>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100" b="1">
              <a:solidFill>
                <a:sysClr val="windowText" lastClr="000000"/>
              </a:solidFill>
              <a:latin typeface="+mn-lt"/>
              <a:ea typeface="+mn-ea"/>
              <a:cs typeface="+mn-cs"/>
            </a:rPr>
            <a:t>交付申請書提出時の</a:t>
          </a: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別紙１</a:t>
          </a:r>
          <a:r>
            <a:rPr kumimoji="1" lang="ja-JP" altLang="en-US" sz="1100" b="1">
              <a:solidFill>
                <a:sysClr val="windowText" lastClr="000000"/>
              </a:solidFill>
              <a:latin typeface="+mn-lt"/>
              <a:ea typeface="+mn-ea"/>
              <a:cs typeface="+mn-cs"/>
            </a:rPr>
            <a:t>」</a:t>
          </a:r>
          <a:r>
            <a:rPr kumimoji="1" lang="ja-JP" altLang="ja-JP" sz="1100" b="1">
              <a:solidFill>
                <a:sysClr val="windowText" lastClr="000000"/>
              </a:solidFill>
              <a:latin typeface="+mn-lt"/>
              <a:ea typeface="+mn-ea"/>
              <a:cs typeface="+mn-cs"/>
            </a:rPr>
            <a:t>と同様</a:t>
          </a:r>
          <a:r>
            <a:rPr kumimoji="1" lang="ja-JP" altLang="en-US" sz="1100" b="1">
              <a:solidFill>
                <a:sysClr val="windowText" lastClr="000000"/>
              </a:solidFill>
              <a:latin typeface="+mn-lt"/>
              <a:ea typeface="+mn-ea"/>
              <a:cs typeface="+mn-cs"/>
            </a:rPr>
            <a:t>に商品名等を記入してください</a:t>
          </a:r>
          <a:r>
            <a:rPr kumimoji="1" lang="ja-JP" altLang="ja-JP" sz="1100" b="1">
              <a:solidFill>
                <a:sysClr val="windowText" lastClr="000000"/>
              </a:solidFill>
              <a:latin typeface="+mn-lt"/>
              <a:ea typeface="+mn-ea"/>
              <a:cs typeface="+mn-cs"/>
            </a:rPr>
            <a:t>。</a:t>
          </a:r>
          <a:endParaRPr lang="ja-JP" altLang="ja-JP">
            <a:solidFill>
              <a:sysClr val="windowText" lastClr="000000"/>
            </a:solidFill>
          </a:endParaRPr>
        </a:p>
      </xdr:txBody>
    </xdr:sp>
    <xdr:clientData/>
  </xdr:twoCellAnchor>
  <xdr:twoCellAnchor>
    <xdr:from>
      <xdr:col>1</xdr:col>
      <xdr:colOff>236220</xdr:colOff>
      <xdr:row>3</xdr:row>
      <xdr:rowOff>137160</xdr:rowOff>
    </xdr:from>
    <xdr:to>
      <xdr:col>2</xdr:col>
      <xdr:colOff>439719</xdr:colOff>
      <xdr:row>7</xdr:row>
      <xdr:rowOff>17929</xdr:rowOff>
    </xdr:to>
    <xdr:sp macro="" textlink="">
      <xdr:nvSpPr>
        <xdr:cNvPr id="5" name="角丸四角形吹き出し 4"/>
        <xdr:cNvSpPr/>
      </xdr:nvSpPr>
      <xdr:spPr>
        <a:xfrm>
          <a:off x="647700" y="982980"/>
          <a:ext cx="2565699" cy="1130449"/>
        </a:xfrm>
        <a:prstGeom prst="wedgeRoundRectCallout">
          <a:avLst>
            <a:gd name="adj1" fmla="val 40340"/>
            <a:gd name="adj2" fmla="val 80460"/>
            <a:gd name="adj3" fmla="val 16667"/>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b="1">
              <a:solidFill>
                <a:sysClr val="windowText" lastClr="000000"/>
              </a:solidFill>
            </a:rPr>
            <a:t>設備種類は、「パーテーション、簡易扉、簡易更衣室、カメラ、その他」から選択してください。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Zeros="0" tabSelected="1" view="pageBreakPreview" zoomScaleNormal="100" zoomScaleSheetLayoutView="100" workbookViewId="0">
      <selection activeCell="A21" sqref="A21:B21"/>
    </sheetView>
  </sheetViews>
  <sheetFormatPr defaultColWidth="9" defaultRowHeight="21" customHeight="1" x14ac:dyDescent="0.2"/>
  <cols>
    <col min="1" max="1" width="6" style="1" customWidth="1"/>
    <col min="2" max="2" width="34.44140625" style="1" customWidth="1"/>
    <col min="3" max="3" width="16.33203125" style="1" customWidth="1"/>
    <col min="4" max="4" width="16.44140625" style="1" customWidth="1"/>
    <col min="5" max="5" width="10.44140625" style="1" customWidth="1"/>
    <col min="6" max="6" width="15.88671875" style="1" customWidth="1"/>
    <col min="7" max="7" width="5.5546875" style="1" customWidth="1"/>
    <col min="8" max="8" width="11.33203125" style="1" bestFit="1" customWidth="1"/>
    <col min="9" max="16384" width="9" style="1"/>
  </cols>
  <sheetData>
    <row r="1" spans="1:7" ht="6.75" customHeight="1" x14ac:dyDescent="0.2">
      <c r="A1" s="2"/>
      <c r="C1" s="2"/>
      <c r="D1" s="2"/>
    </row>
    <row r="2" spans="1:7" ht="30" customHeight="1" x14ac:dyDescent="0.2">
      <c r="A2" s="18" t="s">
        <v>19</v>
      </c>
      <c r="D2" s="19" t="s">
        <v>8</v>
      </c>
      <c r="E2" s="43"/>
      <c r="F2" s="44"/>
      <c r="G2" s="45"/>
    </row>
    <row r="3" spans="1:7" ht="30" customHeight="1" x14ac:dyDescent="0.2">
      <c r="A3" s="18"/>
      <c r="D3" s="19" t="s">
        <v>9</v>
      </c>
      <c r="E3" s="43"/>
      <c r="F3" s="44"/>
      <c r="G3" s="45"/>
    </row>
    <row r="4" spans="1:7" ht="30.75" customHeight="1" x14ac:dyDescent="0.2">
      <c r="A4" s="3"/>
      <c r="B4" s="3"/>
      <c r="D4" s="19" t="s">
        <v>10</v>
      </c>
      <c r="E4" s="43"/>
      <c r="F4" s="44"/>
      <c r="G4" s="45"/>
    </row>
    <row r="5" spans="1:7" ht="27" customHeight="1" x14ac:dyDescent="0.2">
      <c r="A5" s="3"/>
      <c r="B5" s="3"/>
      <c r="C5" s="4"/>
      <c r="D5" s="4"/>
      <c r="E5" s="5"/>
      <c r="F5" s="6"/>
      <c r="G5" s="6"/>
    </row>
    <row r="6" spans="1:7" ht="29.55" customHeight="1" x14ac:dyDescent="0.2">
      <c r="A6" s="3"/>
      <c r="B6" s="53" t="s">
        <v>18</v>
      </c>
      <c r="C6" s="54"/>
      <c r="D6" s="54"/>
      <c r="E6" s="54"/>
      <c r="F6" s="54"/>
      <c r="G6" s="6"/>
    </row>
    <row r="7" spans="1:7" ht="23.4" customHeight="1" x14ac:dyDescent="0.2">
      <c r="A7" s="7"/>
      <c r="B7" s="8"/>
      <c r="C7" s="3"/>
      <c r="D7" s="3"/>
      <c r="E7" s="3"/>
      <c r="F7" s="8"/>
      <c r="G7" s="9" t="s">
        <v>14</v>
      </c>
    </row>
    <row r="8" spans="1:7" s="11" customFormat="1" ht="29.25" customHeight="1" x14ac:dyDescent="0.2">
      <c r="A8" s="21"/>
      <c r="B8" s="23" t="s">
        <v>17</v>
      </c>
      <c r="C8" s="26" t="s">
        <v>15</v>
      </c>
      <c r="D8" s="25" t="s">
        <v>22</v>
      </c>
      <c r="E8" s="10" t="s">
        <v>4</v>
      </c>
      <c r="F8" s="39" t="s">
        <v>21</v>
      </c>
      <c r="G8" s="40"/>
    </row>
    <row r="9" spans="1:7" s="11" customFormat="1" ht="34.799999999999997" customHeight="1" x14ac:dyDescent="0.2">
      <c r="A9" s="24">
        <v>1</v>
      </c>
      <c r="B9" s="30"/>
      <c r="C9" s="12"/>
      <c r="D9" s="29"/>
      <c r="E9" s="13"/>
      <c r="F9" s="41"/>
      <c r="G9" s="42"/>
    </row>
    <row r="10" spans="1:7" s="11" customFormat="1" ht="34.799999999999997" customHeight="1" x14ac:dyDescent="0.2">
      <c r="A10" s="24">
        <v>2</v>
      </c>
      <c r="B10" s="30"/>
      <c r="C10" s="12"/>
      <c r="D10" s="29"/>
      <c r="E10" s="13"/>
      <c r="F10" s="41"/>
      <c r="G10" s="42"/>
    </row>
    <row r="11" spans="1:7" s="11" customFormat="1" ht="34.799999999999997" customHeight="1" x14ac:dyDescent="0.2">
      <c r="A11" s="24">
        <v>3</v>
      </c>
      <c r="B11" s="30"/>
      <c r="C11" s="12"/>
      <c r="D11" s="29"/>
      <c r="E11" s="13"/>
      <c r="F11" s="41"/>
      <c r="G11" s="42"/>
    </row>
    <row r="12" spans="1:7" s="11" customFormat="1" ht="34.799999999999997" customHeight="1" x14ac:dyDescent="0.2">
      <c r="A12" s="24">
        <v>4</v>
      </c>
      <c r="B12" s="30"/>
      <c r="C12" s="12"/>
      <c r="D12" s="29"/>
      <c r="E12" s="13"/>
      <c r="F12" s="41"/>
      <c r="G12" s="42"/>
    </row>
    <row r="13" spans="1:7" s="11" customFormat="1" ht="34.799999999999997" customHeight="1" x14ac:dyDescent="0.2">
      <c r="A13" s="24">
        <v>5</v>
      </c>
      <c r="B13" s="30"/>
      <c r="C13" s="12"/>
      <c r="D13" s="29"/>
      <c r="E13" s="13"/>
      <c r="F13" s="41"/>
      <c r="G13" s="42"/>
    </row>
    <row r="14" spans="1:7" ht="34.799999999999997" customHeight="1" x14ac:dyDescent="0.2">
      <c r="A14" s="37" t="s">
        <v>0</v>
      </c>
      <c r="B14" s="38"/>
      <c r="C14" s="31" t="s">
        <v>1</v>
      </c>
      <c r="D14" s="31"/>
      <c r="E14" s="32"/>
      <c r="F14" s="41">
        <f>SUM(F9:G13)</f>
        <v>0</v>
      </c>
      <c r="G14" s="42"/>
    </row>
    <row r="15" spans="1:7" ht="34.799999999999997" customHeight="1" x14ac:dyDescent="0.2">
      <c r="A15" s="37" t="s">
        <v>5</v>
      </c>
      <c r="B15" s="38"/>
      <c r="C15" s="31" t="s">
        <v>2</v>
      </c>
      <c r="D15" s="31"/>
      <c r="E15" s="32"/>
      <c r="F15" s="41">
        <v>0</v>
      </c>
      <c r="G15" s="42"/>
    </row>
    <row r="16" spans="1:7" ht="34.799999999999997" customHeight="1" x14ac:dyDescent="0.2">
      <c r="A16" s="37" t="s">
        <v>7</v>
      </c>
      <c r="B16" s="38"/>
      <c r="C16" s="31" t="s">
        <v>11</v>
      </c>
      <c r="D16" s="31"/>
      <c r="E16" s="33"/>
      <c r="F16" s="41">
        <f>F14-F15</f>
        <v>0</v>
      </c>
      <c r="G16" s="42"/>
    </row>
    <row r="17" spans="1:8" ht="34.799999999999997" customHeight="1" x14ac:dyDescent="0.2">
      <c r="A17" s="37" t="s">
        <v>3</v>
      </c>
      <c r="B17" s="38"/>
      <c r="C17" s="31" t="s">
        <v>12</v>
      </c>
      <c r="D17" s="31"/>
      <c r="E17" s="33"/>
      <c r="F17" s="41">
        <v>100000</v>
      </c>
      <c r="G17" s="42"/>
    </row>
    <row r="18" spans="1:8" ht="34.799999999999997" customHeight="1" x14ac:dyDescent="0.2">
      <c r="A18" s="51" t="s">
        <v>32</v>
      </c>
      <c r="B18" s="52"/>
      <c r="C18" s="31" t="s">
        <v>31</v>
      </c>
      <c r="D18" s="31"/>
      <c r="E18" s="33"/>
      <c r="F18" s="41">
        <f>MIN(F16:G17)</f>
        <v>0</v>
      </c>
      <c r="G18" s="42"/>
    </row>
    <row r="19" spans="1:8" ht="34.799999999999997" customHeight="1" x14ac:dyDescent="0.2">
      <c r="A19" s="49" t="s">
        <v>33</v>
      </c>
      <c r="B19" s="50"/>
      <c r="C19" s="34" t="s">
        <v>13</v>
      </c>
      <c r="D19" s="34"/>
      <c r="E19" s="35"/>
      <c r="F19" s="47">
        <f>ROUNDDOWN(F18*1/2,-3)</f>
        <v>0</v>
      </c>
      <c r="G19" s="48"/>
    </row>
    <row r="20" spans="1:8" ht="34.799999999999997" customHeight="1" x14ac:dyDescent="0.2">
      <c r="A20" s="49" t="s">
        <v>34</v>
      </c>
      <c r="B20" s="50"/>
      <c r="C20" s="34" t="s">
        <v>24</v>
      </c>
      <c r="D20" s="34"/>
      <c r="E20" s="35"/>
      <c r="F20" s="47"/>
      <c r="G20" s="48"/>
      <c r="H20" s="2" t="str">
        <f>IF(F20&gt;0,IF(F20&gt;50000,"金額を確認してください",""),"←入力してください")</f>
        <v>←入力してください</v>
      </c>
    </row>
    <row r="21" spans="1:8" ht="34.799999999999997" customHeight="1" x14ac:dyDescent="0.2">
      <c r="A21" s="49" t="s">
        <v>35</v>
      </c>
      <c r="B21" s="50"/>
      <c r="C21" s="34" t="s">
        <v>25</v>
      </c>
      <c r="D21" s="34"/>
      <c r="E21" s="35"/>
      <c r="F21" s="47">
        <f>MIN(F19,F20)</f>
        <v>0</v>
      </c>
      <c r="G21" s="48"/>
    </row>
    <row r="22" spans="1:8" ht="38.4" customHeight="1" x14ac:dyDescent="0.2">
      <c r="A22" s="36" t="s">
        <v>26</v>
      </c>
      <c r="B22" s="46" t="s">
        <v>27</v>
      </c>
      <c r="C22" s="46"/>
      <c r="D22" s="46"/>
      <c r="E22" s="46"/>
      <c r="F22" s="46"/>
      <c r="G22" s="46"/>
      <c r="H22" s="28"/>
    </row>
  </sheetData>
  <mergeCells count="27">
    <mergeCell ref="E2:G2"/>
    <mergeCell ref="E3:G3"/>
    <mergeCell ref="E4:G4"/>
    <mergeCell ref="B22:G22"/>
    <mergeCell ref="F19:G19"/>
    <mergeCell ref="A20:B20"/>
    <mergeCell ref="F20:G20"/>
    <mergeCell ref="A21:B21"/>
    <mergeCell ref="F21:G21"/>
    <mergeCell ref="A18:B18"/>
    <mergeCell ref="A19:B19"/>
    <mergeCell ref="F18:G18"/>
    <mergeCell ref="F17:G17"/>
    <mergeCell ref="B6:F6"/>
    <mergeCell ref="A14:B14"/>
    <mergeCell ref="A15:B15"/>
    <mergeCell ref="A17:B17"/>
    <mergeCell ref="F8:G8"/>
    <mergeCell ref="F13:G13"/>
    <mergeCell ref="A16:B16"/>
    <mergeCell ref="F9:G9"/>
    <mergeCell ref="F10:G10"/>
    <mergeCell ref="F11:G11"/>
    <mergeCell ref="F12:G12"/>
    <mergeCell ref="F16:G16"/>
    <mergeCell ref="F14:G14"/>
    <mergeCell ref="F15:G15"/>
  </mergeCells>
  <phoneticPr fontId="3"/>
  <conditionalFormatting sqref="F20:G20">
    <cfRule type="cellIs" dxfId="0" priority="1" operator="notBetween">
      <formula>1000</formula>
      <formula>50000</formula>
    </cfRule>
  </conditionalFormatting>
  <dataValidations count="1">
    <dataValidation type="list" allowBlank="1" showInputMessage="1" showErrorMessage="1" sqref="C10 C11 C12 C13 C9">
      <formula1>"パーテーション,簡易扉,簡易更衣室,カメラ,その他"</formula1>
    </dataValidation>
  </dataValidations>
  <printOptions horizontalCentered="1"/>
  <pageMargins left="0.39370078740157483" right="0.39370078740157483" top="0.9055118110236221" bottom="0.74803149606299213" header="0.31496062992125984" footer="0.31496062992125984"/>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Zeros="0" view="pageBreakPreview" topLeftCell="A16" zoomScaleNormal="100" zoomScaleSheetLayoutView="100" workbookViewId="0">
      <selection activeCell="A21" sqref="A21:B21"/>
    </sheetView>
  </sheetViews>
  <sheetFormatPr defaultColWidth="9" defaultRowHeight="21" customHeight="1" x14ac:dyDescent="0.2"/>
  <cols>
    <col min="1" max="1" width="6" style="1" customWidth="1"/>
    <col min="2" max="2" width="34.44140625" style="1" customWidth="1"/>
    <col min="3" max="3" width="16.33203125" style="1" customWidth="1"/>
    <col min="4" max="4" width="16.44140625" style="1" customWidth="1"/>
    <col min="5" max="5" width="10.44140625" style="1" customWidth="1"/>
    <col min="6" max="6" width="15.88671875" style="1" customWidth="1"/>
    <col min="7" max="7" width="5.5546875" style="1" customWidth="1"/>
    <col min="8" max="8" width="11.33203125" style="1" bestFit="1" customWidth="1"/>
    <col min="9" max="16384" width="9" style="1"/>
  </cols>
  <sheetData>
    <row r="1" spans="1:7" ht="6.75" customHeight="1" x14ac:dyDescent="0.2">
      <c r="A1" s="2"/>
      <c r="C1" s="2"/>
      <c r="D1" s="2"/>
    </row>
    <row r="2" spans="1:7" ht="30" customHeight="1" x14ac:dyDescent="0.2">
      <c r="A2" s="18" t="s">
        <v>19</v>
      </c>
      <c r="D2" s="19" t="s">
        <v>8</v>
      </c>
      <c r="E2" s="43"/>
      <c r="F2" s="44"/>
      <c r="G2" s="45"/>
    </row>
    <row r="3" spans="1:7" ht="30" customHeight="1" x14ac:dyDescent="0.2">
      <c r="A3" s="18"/>
      <c r="D3" s="19" t="s">
        <v>9</v>
      </c>
      <c r="E3" s="43"/>
      <c r="F3" s="44"/>
      <c r="G3" s="45"/>
    </row>
    <row r="4" spans="1:7" ht="30.75" customHeight="1" x14ac:dyDescent="0.2">
      <c r="A4" s="3"/>
      <c r="B4" s="3"/>
      <c r="D4" s="19" t="s">
        <v>10</v>
      </c>
      <c r="E4" s="43"/>
      <c r="F4" s="44"/>
      <c r="G4" s="45"/>
    </row>
    <row r="5" spans="1:7" ht="17.55" customHeight="1" x14ac:dyDescent="0.2">
      <c r="A5" s="3"/>
      <c r="B5" s="3"/>
      <c r="C5" s="4"/>
      <c r="D5" s="4"/>
      <c r="E5" s="5"/>
      <c r="F5" s="6"/>
      <c r="G5" s="6"/>
    </row>
    <row r="6" spans="1:7" ht="29.55" customHeight="1" x14ac:dyDescent="0.2">
      <c r="A6" s="3"/>
      <c r="B6" s="53" t="s">
        <v>18</v>
      </c>
      <c r="C6" s="54"/>
      <c r="D6" s="54"/>
      <c r="E6" s="54"/>
      <c r="F6" s="54"/>
      <c r="G6" s="6"/>
    </row>
    <row r="7" spans="1:7" ht="21" customHeight="1" x14ac:dyDescent="0.2">
      <c r="A7" s="7"/>
      <c r="B7" s="8"/>
      <c r="C7" s="3"/>
      <c r="D7" s="3"/>
      <c r="E7" s="3"/>
      <c r="F7" s="8"/>
      <c r="G7" s="9" t="s">
        <v>14</v>
      </c>
    </row>
    <row r="8" spans="1:7" s="11" customFormat="1" ht="29.25" customHeight="1" x14ac:dyDescent="0.2">
      <c r="A8" s="21"/>
      <c r="B8" s="23" t="s">
        <v>17</v>
      </c>
      <c r="C8" s="26" t="s">
        <v>15</v>
      </c>
      <c r="D8" s="25" t="s">
        <v>22</v>
      </c>
      <c r="E8" s="10" t="s">
        <v>4</v>
      </c>
      <c r="F8" s="39" t="s">
        <v>21</v>
      </c>
      <c r="G8" s="40"/>
    </row>
    <row r="9" spans="1:7" s="11" customFormat="1" ht="29.25" customHeight="1" x14ac:dyDescent="0.2">
      <c r="A9" s="24">
        <v>1</v>
      </c>
      <c r="B9" s="22" t="s">
        <v>28</v>
      </c>
      <c r="C9" s="12" t="s">
        <v>29</v>
      </c>
      <c r="D9" s="29">
        <v>45626</v>
      </c>
      <c r="E9" s="13">
        <v>3</v>
      </c>
      <c r="F9" s="41">
        <v>40000</v>
      </c>
      <c r="G9" s="42"/>
    </row>
    <row r="10" spans="1:7" s="11" customFormat="1" ht="29.25" customHeight="1" x14ac:dyDescent="0.2">
      <c r="A10" s="24">
        <v>2</v>
      </c>
      <c r="B10" s="22"/>
      <c r="C10" s="12"/>
      <c r="D10" s="29"/>
      <c r="E10" s="13"/>
      <c r="F10" s="41"/>
      <c r="G10" s="42"/>
    </row>
    <row r="11" spans="1:7" s="11" customFormat="1" ht="29.25" customHeight="1" x14ac:dyDescent="0.2">
      <c r="A11" s="24">
        <v>3</v>
      </c>
      <c r="B11" s="22"/>
      <c r="C11" s="12"/>
      <c r="D11" s="29"/>
      <c r="E11" s="13"/>
      <c r="F11" s="41"/>
      <c r="G11" s="42"/>
    </row>
    <row r="12" spans="1:7" s="11" customFormat="1" ht="29.25" customHeight="1" x14ac:dyDescent="0.2">
      <c r="A12" s="24">
        <v>4</v>
      </c>
      <c r="B12" s="22"/>
      <c r="C12" s="12"/>
      <c r="D12" s="29"/>
      <c r="E12" s="13"/>
      <c r="F12" s="41"/>
      <c r="G12" s="42"/>
    </row>
    <row r="13" spans="1:7" s="11" customFormat="1" ht="29.25" customHeight="1" x14ac:dyDescent="0.2">
      <c r="A13" s="24">
        <v>5</v>
      </c>
      <c r="B13" s="22"/>
      <c r="C13" s="12"/>
      <c r="D13" s="29"/>
      <c r="E13" s="13"/>
      <c r="F13" s="41"/>
      <c r="G13" s="42"/>
    </row>
    <row r="14" spans="1:7" ht="28.35" customHeight="1" x14ac:dyDescent="0.2">
      <c r="A14" s="55" t="s">
        <v>0</v>
      </c>
      <c r="B14" s="56"/>
      <c r="C14" s="14" t="s">
        <v>1</v>
      </c>
      <c r="D14" s="14"/>
      <c r="E14" s="20"/>
      <c r="F14" s="41">
        <f>SUM(F9:G13)</f>
        <v>40000</v>
      </c>
      <c r="G14" s="42"/>
    </row>
    <row r="15" spans="1:7" ht="28.35" customHeight="1" x14ac:dyDescent="0.2">
      <c r="A15" s="55" t="s">
        <v>5</v>
      </c>
      <c r="B15" s="56"/>
      <c r="C15" s="14" t="s">
        <v>2</v>
      </c>
      <c r="D15" s="14"/>
      <c r="E15" s="20"/>
      <c r="F15" s="57">
        <v>0</v>
      </c>
      <c r="G15" s="58"/>
    </row>
    <row r="16" spans="1:7" ht="28.35" customHeight="1" x14ac:dyDescent="0.2">
      <c r="A16" s="55" t="s">
        <v>7</v>
      </c>
      <c r="B16" s="56"/>
      <c r="C16" s="14" t="s">
        <v>11</v>
      </c>
      <c r="D16" s="14"/>
      <c r="E16" s="15"/>
      <c r="F16" s="41">
        <f>F14-F15</f>
        <v>40000</v>
      </c>
      <c r="G16" s="42"/>
    </row>
    <row r="17" spans="1:8" ht="28.35" customHeight="1" x14ac:dyDescent="0.2">
      <c r="A17" s="55" t="s">
        <v>3</v>
      </c>
      <c r="B17" s="56"/>
      <c r="C17" s="14" t="s">
        <v>12</v>
      </c>
      <c r="D17" s="14"/>
      <c r="E17" s="15"/>
      <c r="F17" s="41">
        <v>100000</v>
      </c>
      <c r="G17" s="42"/>
    </row>
    <row r="18" spans="1:8" ht="28.35" customHeight="1" x14ac:dyDescent="0.2">
      <c r="A18" s="62" t="s">
        <v>16</v>
      </c>
      <c r="B18" s="63"/>
      <c r="C18" s="14" t="s">
        <v>6</v>
      </c>
      <c r="D18" s="14"/>
      <c r="E18" s="15"/>
      <c r="F18" s="41">
        <f>MIN(F16:G17)</f>
        <v>40000</v>
      </c>
      <c r="G18" s="42"/>
    </row>
    <row r="19" spans="1:8" ht="28.35" customHeight="1" x14ac:dyDescent="0.2">
      <c r="A19" s="59" t="s">
        <v>20</v>
      </c>
      <c r="B19" s="60"/>
      <c r="C19" s="16" t="s">
        <v>13</v>
      </c>
      <c r="D19" s="16"/>
      <c r="E19" s="17"/>
      <c r="F19" s="47">
        <f>ROUNDDOWN(F18*1/2,-3)</f>
        <v>20000</v>
      </c>
      <c r="G19" s="48"/>
    </row>
    <row r="20" spans="1:8" ht="28.35" customHeight="1" x14ac:dyDescent="0.2">
      <c r="A20" s="59" t="s">
        <v>30</v>
      </c>
      <c r="B20" s="60"/>
      <c r="C20" s="16" t="s">
        <v>24</v>
      </c>
      <c r="D20" s="16"/>
      <c r="E20" s="17"/>
      <c r="F20" s="47">
        <v>50000</v>
      </c>
      <c r="G20" s="48"/>
    </row>
    <row r="21" spans="1:8" ht="28.35" customHeight="1" x14ac:dyDescent="0.2">
      <c r="A21" s="59" t="s">
        <v>23</v>
      </c>
      <c r="B21" s="60"/>
      <c r="C21" s="16" t="s">
        <v>25</v>
      </c>
      <c r="D21" s="16"/>
      <c r="E21" s="17"/>
      <c r="F21" s="47">
        <f>MIN(F19,F20)</f>
        <v>20000</v>
      </c>
      <c r="G21" s="48"/>
    </row>
    <row r="22" spans="1:8" ht="37.200000000000003" customHeight="1" x14ac:dyDescent="0.2">
      <c r="A22" s="27" t="s">
        <v>26</v>
      </c>
      <c r="B22" s="61" t="s">
        <v>27</v>
      </c>
      <c r="C22" s="61"/>
      <c r="D22" s="61"/>
      <c r="E22" s="61"/>
      <c r="F22" s="61"/>
      <c r="G22" s="61"/>
      <c r="H22" s="28"/>
    </row>
  </sheetData>
  <mergeCells count="27">
    <mergeCell ref="A21:B21"/>
    <mergeCell ref="F21:G21"/>
    <mergeCell ref="B22:G22"/>
    <mergeCell ref="A18:B18"/>
    <mergeCell ref="F18:G18"/>
    <mergeCell ref="A19:B19"/>
    <mergeCell ref="F19:G19"/>
    <mergeCell ref="A20:B20"/>
    <mergeCell ref="F20:G20"/>
    <mergeCell ref="A15:B15"/>
    <mergeCell ref="F15:G15"/>
    <mergeCell ref="A16:B16"/>
    <mergeCell ref="F16:G16"/>
    <mergeCell ref="A17:B17"/>
    <mergeCell ref="F17:G17"/>
    <mergeCell ref="F10:G10"/>
    <mergeCell ref="F11:G11"/>
    <mergeCell ref="F12:G12"/>
    <mergeCell ref="F13:G13"/>
    <mergeCell ref="A14:B14"/>
    <mergeCell ref="F14:G14"/>
    <mergeCell ref="F9:G9"/>
    <mergeCell ref="E2:G2"/>
    <mergeCell ref="E3:G3"/>
    <mergeCell ref="E4:G4"/>
    <mergeCell ref="B6:F6"/>
    <mergeCell ref="F8:G8"/>
  </mergeCells>
  <phoneticPr fontId="3"/>
  <dataValidations count="1">
    <dataValidation type="list" allowBlank="1" showInputMessage="1" showErrorMessage="1" sqref="C9:C13">
      <formula1>"パーテーション,簡易扉,簡易更衣室,カメラ,その他"</formula1>
    </dataValidation>
  </dataValidations>
  <printOptions horizontalCentered="1"/>
  <pageMargins left="0.59055118110236227" right="0.23622047244094491" top="0.51181102362204722" bottom="0.74803149606299213" header="0.31496062992125984" footer="0.31496062992125984"/>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別紙２ (記載例)</vt:lpstr>
      <vt:lpstr>別紙２!Print_Area</vt:lpstr>
      <vt:lpstr>'別紙２ (記載例)'!Print_Area</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mext</dc:creator>
  <cp:lastModifiedBy>user</cp:lastModifiedBy>
  <cp:lastPrinted>2025-01-24T10:06:37Z</cp:lastPrinted>
  <dcterms:created xsi:type="dcterms:W3CDTF">2009-05-28T15:05:57Z</dcterms:created>
  <dcterms:modified xsi:type="dcterms:W3CDTF">2025-01-24T10:06:38Z</dcterms:modified>
</cp:coreProperties>
</file>