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kfs01\2024\s1507\02_地域包括ケアグループ\02地域包括ケアＧ（事業）\15_(新)在宅医療退院支援強化事業費補助\01_申請様式（案）\★★施行用\(施行)HP掲載用\"/>
    </mc:Choice>
  </mc:AlternateContent>
  <bookViews>
    <workbookView xWindow="480" yWindow="36" windowWidth="8496" windowHeight="4728"/>
  </bookViews>
  <sheets>
    <sheet name="別紙５-２ 経費精算額調書（人件費）" sheetId="19" r:id="rId1"/>
    <sheet name="(参考)勤務日数による上限額の変動" sheetId="20" r:id="rId2"/>
  </sheets>
  <externalReferences>
    <externalReference r:id="rId3"/>
  </externalReferences>
  <definedNames>
    <definedName name="_xlnm.Print_Area" localSheetId="0">'別紙５-２ 経費精算額調書（人件費）'!$A$1:$N$33</definedName>
    <definedName name="事業分類">[1]事業分類・区分!$B$2:$H$2</definedName>
    <definedName name="総合確保区域">#REF!</definedName>
  </definedNames>
  <calcPr calcId="162913"/>
</workbook>
</file>

<file path=xl/calcChain.xml><?xml version="1.0" encoding="utf-8"?>
<calcChain xmlns="http://schemas.openxmlformats.org/spreadsheetml/2006/main">
  <c r="N6" i="19" l="1"/>
  <c r="N7" i="19"/>
  <c r="N8" i="19"/>
  <c r="N9" i="19"/>
  <c r="N10" i="19"/>
  <c r="H11" i="19"/>
  <c r="I11" i="19"/>
  <c r="I21" i="19" s="1"/>
  <c r="J11" i="19"/>
  <c r="K11" i="19"/>
  <c r="L11" i="19"/>
  <c r="M11" i="19"/>
  <c r="N12" i="19"/>
  <c r="N13" i="19"/>
  <c r="N14" i="19"/>
  <c r="N15" i="19"/>
  <c r="N16" i="19"/>
  <c r="N17" i="19"/>
  <c r="N18" i="19"/>
  <c r="N19" i="19"/>
  <c r="H20" i="19"/>
  <c r="I20" i="19"/>
  <c r="J20" i="19"/>
  <c r="K20" i="19"/>
  <c r="K21" i="19" s="1"/>
  <c r="L20" i="19"/>
  <c r="L21" i="19" s="1"/>
  <c r="M20" i="19"/>
  <c r="H22" i="19"/>
  <c r="I22" i="19"/>
  <c r="J22" i="19"/>
  <c r="K22" i="19"/>
  <c r="L22" i="19"/>
  <c r="M22" i="19"/>
  <c r="N23" i="19"/>
  <c r="M21" i="19" l="1"/>
  <c r="M24" i="19"/>
  <c r="J21" i="19"/>
  <c r="N11" i="19"/>
  <c r="N20" i="19"/>
  <c r="L24" i="19"/>
  <c r="I24" i="19"/>
  <c r="J24" i="19"/>
  <c r="K24" i="19"/>
  <c r="H21" i="19"/>
  <c r="H24" i="19" s="1"/>
  <c r="N24" i="19" l="1"/>
  <c r="N26" i="19" s="1"/>
  <c r="N27" i="19" s="1"/>
  <c r="N28" i="19" s="1"/>
  <c r="N29" i="19" s="1"/>
  <c r="N21" i="19"/>
</calcChain>
</file>

<file path=xl/sharedStrings.xml><?xml version="1.0" encoding="utf-8"?>
<sst xmlns="http://schemas.openxmlformats.org/spreadsheetml/2006/main" count="50" uniqueCount="49">
  <si>
    <t>　　　　２　対象経費の給与関係・社会保険には、当該事業に係る部分のみ記入してください。</t>
    <rPh sb="11" eb="13">
      <t>キュウヨ</t>
    </rPh>
    <rPh sb="13" eb="15">
      <t>カンケイ</t>
    </rPh>
    <rPh sb="16" eb="18">
      <t>シャカイ</t>
    </rPh>
    <rPh sb="18" eb="20">
      <t>ホケン</t>
    </rPh>
    <phoneticPr fontId="4"/>
  </si>
  <si>
    <t>（注）　１　エクセルへの入力にあたっては、薄水色で着色されたセルに、金額や文字を入力してください。白色（無着色）のセルには、計算式等が既に入力されています。</t>
  </si>
  <si>
    <t>（C） （A)と（B）とを比較して少ない方の額</t>
    <rPh sb="13" eb="15">
      <t>ヒカク</t>
    </rPh>
    <rPh sb="17" eb="18">
      <t>スク</t>
    </rPh>
    <rPh sb="20" eb="21">
      <t>ホウ</t>
    </rPh>
    <rPh sb="22" eb="23">
      <t>ガク</t>
    </rPh>
    <phoneticPr fontId="4"/>
  </si>
  <si>
    <t>勤務日数</t>
    <rPh sb="0" eb="2">
      <t>キンム</t>
    </rPh>
    <rPh sb="2" eb="4">
      <t>ニッスウ</t>
    </rPh>
    <phoneticPr fontId="4"/>
  </si>
  <si>
    <t>（A）基準額（毎月上限304千円）
     ※勤務日数によって変動</t>
    <rPh sb="3" eb="5">
      <t>キジュン</t>
    </rPh>
    <rPh sb="5" eb="6">
      <t>ガク</t>
    </rPh>
    <rPh sb="7" eb="9">
      <t>マイツキ</t>
    </rPh>
    <rPh sb="9" eb="11">
      <t>ジョウゲン</t>
    </rPh>
    <rPh sb="14" eb="15">
      <t>チ</t>
    </rPh>
    <rPh sb="15" eb="16">
      <t>エン</t>
    </rPh>
    <rPh sb="24" eb="28">
      <t>キンムニッスウ</t>
    </rPh>
    <rPh sb="32" eb="34">
      <t>ヘンドウ</t>
    </rPh>
    <phoneticPr fontId="4"/>
  </si>
  <si>
    <t>（B）合計 （①)＋(②)</t>
    <rPh sb="3" eb="5">
      <t>ゴウケイ</t>
    </rPh>
    <phoneticPr fontId="4"/>
  </si>
  <si>
    <t>算出基礎</t>
    <rPh sb="0" eb="2">
      <t>サンシュツ</t>
    </rPh>
    <rPh sb="2" eb="4">
      <t>キソ</t>
    </rPh>
    <phoneticPr fontId="4"/>
  </si>
  <si>
    <t>小計 （②）</t>
    <rPh sb="0" eb="2">
      <t>ショウケイ</t>
    </rPh>
    <phoneticPr fontId="4"/>
  </si>
  <si>
    <t>雇用保険</t>
    <rPh sb="0" eb="2">
      <t>コヨウ</t>
    </rPh>
    <rPh sb="2" eb="4">
      <t>ホケン</t>
    </rPh>
    <phoneticPr fontId="4"/>
  </si>
  <si>
    <t>労災保険</t>
    <rPh sb="0" eb="2">
      <t>ロウサイ</t>
    </rPh>
    <rPh sb="2" eb="4">
      <t>ホケン</t>
    </rPh>
    <phoneticPr fontId="4"/>
  </si>
  <si>
    <t>介護保険</t>
    <rPh sb="0" eb="2">
      <t>カイゴ</t>
    </rPh>
    <rPh sb="2" eb="4">
      <t>ホケン</t>
    </rPh>
    <phoneticPr fontId="4"/>
  </si>
  <si>
    <t>児童手当拠出金</t>
    <rPh sb="0" eb="2">
      <t>ジドウ</t>
    </rPh>
    <rPh sb="2" eb="4">
      <t>テアテ</t>
    </rPh>
    <rPh sb="4" eb="7">
      <t>キョシュツキン</t>
    </rPh>
    <phoneticPr fontId="4"/>
  </si>
  <si>
    <t>厚生年金保険</t>
    <rPh sb="0" eb="2">
      <t>コウセイ</t>
    </rPh>
    <rPh sb="2" eb="4">
      <t>ネンキン</t>
    </rPh>
    <rPh sb="4" eb="6">
      <t>ホケン</t>
    </rPh>
    <phoneticPr fontId="4"/>
  </si>
  <si>
    <t>健康保険</t>
    <rPh sb="0" eb="2">
      <t>ケンコウ</t>
    </rPh>
    <rPh sb="2" eb="4">
      <t>ホケン</t>
    </rPh>
    <phoneticPr fontId="4"/>
  </si>
  <si>
    <t>（事業主負担分）
社会保険</t>
    <rPh sb="9" eb="11">
      <t>シャカイ</t>
    </rPh>
    <rPh sb="11" eb="13">
      <t>ホケン</t>
    </rPh>
    <phoneticPr fontId="4"/>
  </si>
  <si>
    <t>小計 （①）</t>
    <rPh sb="0" eb="2">
      <t>ショウケイ</t>
    </rPh>
    <phoneticPr fontId="4"/>
  </si>
  <si>
    <t>○○手当</t>
    <rPh sb="2" eb="4">
      <t>テアテ</t>
    </rPh>
    <phoneticPr fontId="4"/>
  </si>
  <si>
    <t>時間外勤務手当</t>
    <rPh sb="0" eb="3">
      <t>ジカンガイ</t>
    </rPh>
    <rPh sb="3" eb="5">
      <t>キンム</t>
    </rPh>
    <rPh sb="5" eb="7">
      <t>テアテ</t>
    </rPh>
    <phoneticPr fontId="4"/>
  </si>
  <si>
    <t>通勤手当</t>
    <rPh sb="0" eb="2">
      <t>ツウキン</t>
    </rPh>
    <rPh sb="2" eb="4">
      <t>テアテ</t>
    </rPh>
    <phoneticPr fontId="4"/>
  </si>
  <si>
    <t>給料（基本給）</t>
    <rPh sb="0" eb="2">
      <t>キュウリョウ</t>
    </rPh>
    <rPh sb="3" eb="6">
      <t>キホンキュウ</t>
    </rPh>
    <phoneticPr fontId="4"/>
  </si>
  <si>
    <t>給与関係</t>
    <rPh sb="0" eb="2">
      <t>キュウヨ</t>
    </rPh>
    <rPh sb="2" eb="4">
      <t>カンケイ</t>
    </rPh>
    <phoneticPr fontId="4"/>
  </si>
  <si>
    <t>合計</t>
    <rPh sb="0" eb="2">
      <t>ゴウケイ</t>
    </rPh>
    <phoneticPr fontId="4"/>
  </si>
  <si>
    <t>２月</t>
  </si>
  <si>
    <t>１月</t>
  </si>
  <si>
    <t>１２月</t>
  </si>
  <si>
    <t>１１月</t>
  </si>
  <si>
    <t>１０月</t>
  </si>
  <si>
    <t>９月</t>
  </si>
  <si>
    <t>８月</t>
  </si>
  <si>
    <t>７月</t>
  </si>
  <si>
    <t>６月</t>
  </si>
  <si>
    <t>５月</t>
    <rPh sb="1" eb="2">
      <t>ガツ</t>
    </rPh>
    <phoneticPr fontId="4"/>
  </si>
  <si>
    <t>４月</t>
    <rPh sb="1" eb="2">
      <t>ガツ</t>
    </rPh>
    <phoneticPr fontId="4"/>
  </si>
  <si>
    <t>支払区分</t>
    <rPh sb="0" eb="2">
      <t>シハライ</t>
    </rPh>
    <rPh sb="2" eb="4">
      <t>クブン</t>
    </rPh>
    <phoneticPr fontId="4"/>
  </si>
  <si>
    <t>補助者氏名</t>
    <rPh sb="0" eb="3">
      <t>ホジョシャ</t>
    </rPh>
    <rPh sb="3" eb="5">
      <t>シメイ</t>
    </rPh>
    <phoneticPr fontId="4"/>
  </si>
  <si>
    <t>補助事業者名</t>
    <rPh sb="0" eb="2">
      <t>ホジョ</t>
    </rPh>
    <rPh sb="2" eb="4">
      <t>ジギョウ</t>
    </rPh>
    <rPh sb="4" eb="5">
      <t>シャ</t>
    </rPh>
    <rPh sb="5" eb="6">
      <t>メイ</t>
    </rPh>
    <phoneticPr fontId="4"/>
  </si>
  <si>
    <t>経費精算額調書【令和６年度在宅医療退院支援強化事業】</t>
    <rPh sb="0" eb="2">
      <t>ケイヒ</t>
    </rPh>
    <rPh sb="2" eb="4">
      <t>セイサン</t>
    </rPh>
    <rPh sb="4" eb="5">
      <t>ガク</t>
    </rPh>
    <phoneticPr fontId="4"/>
  </si>
  <si>
    <t>基準額</t>
    <rPh sb="0" eb="2">
      <t>キジュン</t>
    </rPh>
    <rPh sb="2" eb="3">
      <t>ガク</t>
    </rPh>
    <phoneticPr fontId="5"/>
  </si>
  <si>
    <t>勤務日数</t>
    <rPh sb="0" eb="2">
      <t>キンム</t>
    </rPh>
    <rPh sb="2" eb="4">
      <t>ニッスウ</t>
    </rPh>
    <phoneticPr fontId="5"/>
  </si>
  <si>
    <t>参考　勤務日数による上限額の変動</t>
    <rPh sb="0" eb="2">
      <t>サンコウ</t>
    </rPh>
    <rPh sb="3" eb="7">
      <t>キンムニッスウ</t>
    </rPh>
    <rPh sb="10" eb="12">
      <t>ジョウゲン</t>
    </rPh>
    <rPh sb="12" eb="13">
      <t>ガク</t>
    </rPh>
    <rPh sb="14" eb="16">
      <t>ヘンドウ</t>
    </rPh>
    <phoneticPr fontId="4"/>
  </si>
  <si>
    <t>別紙５－２　</t>
    <phoneticPr fontId="4"/>
  </si>
  <si>
    <t>（D） 寄付金その他収入額</t>
    <rPh sb="4" eb="7">
      <t>キフキン</t>
    </rPh>
    <rPh sb="9" eb="10">
      <t>タ</t>
    </rPh>
    <rPh sb="10" eb="12">
      <t>シュウニュウ</t>
    </rPh>
    <rPh sb="12" eb="13">
      <t>ガク</t>
    </rPh>
    <phoneticPr fontId="4"/>
  </si>
  <si>
    <t>（F） 選定額</t>
    <rPh sb="4" eb="6">
      <t>センテイ</t>
    </rPh>
    <rPh sb="6" eb="7">
      <t>ガク</t>
    </rPh>
    <phoneticPr fontId="4"/>
  </si>
  <si>
    <t>（G） 補助率（３／４）</t>
    <rPh sb="4" eb="7">
      <t>ホジョリツ</t>
    </rPh>
    <phoneticPr fontId="4"/>
  </si>
  <si>
    <t>（I） 県補助確定額</t>
    <rPh sb="4" eb="5">
      <t>ケン</t>
    </rPh>
    <rPh sb="5" eb="7">
      <t>ホジョ</t>
    </rPh>
    <rPh sb="7" eb="9">
      <t>カクテイ</t>
    </rPh>
    <rPh sb="9" eb="10">
      <t>ガク</t>
    </rPh>
    <phoneticPr fontId="4"/>
  </si>
  <si>
    <t>（H）県補助金
交付決定額</t>
    <rPh sb="3" eb="4">
      <t>ケン</t>
    </rPh>
    <rPh sb="4" eb="6">
      <t>ホジョ</t>
    </rPh>
    <rPh sb="6" eb="7">
      <t>キン</t>
    </rPh>
    <rPh sb="8" eb="10">
      <t>コウフ</t>
    </rPh>
    <rPh sb="10" eb="12">
      <t>ケッテイ</t>
    </rPh>
    <rPh sb="12" eb="13">
      <t>ガク</t>
    </rPh>
    <phoneticPr fontId="4"/>
  </si>
  <si>
    <t>（E） 差引事業費（C）-（D）</t>
    <rPh sb="4" eb="6">
      <t>サシヒキ</t>
    </rPh>
    <rPh sb="6" eb="9">
      <t>ジギョウヒ</t>
    </rPh>
    <phoneticPr fontId="4"/>
  </si>
  <si>
    <t>　　　　３　寄付金その他の収入があれば、(D)欄に記入してください。</t>
    <phoneticPr fontId="1"/>
  </si>
  <si>
    <t>　　　　４　県補助既交付決定額(H)欄には、交付決定通知に記載されている補助金額を記入してください。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</si>
</sst>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2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 style="thin">
        <color indexed="64"/>
      </diagonal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 diagonalUp="1"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7">
    <xf numFmtId="0" fontId="0" fillId="0" borderId="0"/>
    <xf numFmtId="38" fontId="2" fillId="0" borderId="0" applyFont="0" applyFill="0" applyBorder="0" applyAlignment="0" applyProtection="0"/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8" fillId="0" borderId="0">
      <alignment vertical="center"/>
    </xf>
    <xf numFmtId="38" fontId="8" fillId="0" borderId="0" applyFont="0" applyFill="0" applyBorder="0" applyAlignment="0" applyProtection="0">
      <alignment vertical="center"/>
    </xf>
  </cellStyleXfs>
  <cellXfs count="71">
    <xf numFmtId="0" fontId="0" fillId="0" borderId="0" xfId="0"/>
    <xf numFmtId="0" fontId="3" fillId="0" borderId="0" xfId="2">
      <alignment vertical="center"/>
    </xf>
    <xf numFmtId="0" fontId="3" fillId="0" borderId="0" xfId="2" applyAlignment="1">
      <alignment vertical="center" wrapText="1"/>
    </xf>
    <xf numFmtId="0" fontId="3" fillId="3" borderId="0" xfId="2" applyFill="1">
      <alignment vertical="center"/>
    </xf>
    <xf numFmtId="0" fontId="3" fillId="0" borderId="0" xfId="2" applyBorder="1">
      <alignment vertical="center"/>
    </xf>
    <xf numFmtId="0" fontId="9" fillId="3" borderId="0" xfId="2" applyFont="1" applyFill="1" applyBorder="1" applyAlignment="1">
      <alignment horizontal="left" vertical="center"/>
    </xf>
    <xf numFmtId="0" fontId="9" fillId="3" borderId="0" xfId="2" applyFont="1" applyFill="1" applyBorder="1" applyAlignment="1">
      <alignment horizontal="center" vertical="center" wrapText="1"/>
    </xf>
    <xf numFmtId="0" fontId="10" fillId="0" borderId="1" xfId="2" applyFont="1" applyBorder="1" applyAlignment="1">
      <alignment horizontal="center" vertical="center" wrapText="1"/>
    </xf>
    <xf numFmtId="0" fontId="10" fillId="0" borderId="0" xfId="2" applyFont="1" applyBorder="1" applyAlignment="1">
      <alignment horizontal="center" vertical="center" wrapText="1"/>
    </xf>
    <xf numFmtId="0" fontId="10" fillId="0" borderId="22" xfId="2" applyFont="1" applyBorder="1" applyAlignment="1">
      <alignment horizontal="center" vertical="center" wrapText="1"/>
    </xf>
    <xf numFmtId="0" fontId="10" fillId="0" borderId="22" xfId="2" applyFont="1" applyBorder="1" applyAlignment="1">
      <alignment horizontal="center" vertical="center"/>
    </xf>
    <xf numFmtId="0" fontId="10" fillId="0" borderId="1" xfId="2" applyFont="1" applyBorder="1" applyAlignment="1">
      <alignment horizontal="center" vertical="center"/>
    </xf>
    <xf numFmtId="176" fontId="10" fillId="0" borderId="1" xfId="2" applyNumberFormat="1" applyFont="1" applyBorder="1" applyAlignment="1">
      <alignment vertical="center"/>
    </xf>
    <xf numFmtId="0" fontId="10" fillId="0" borderId="3" xfId="2" applyFont="1" applyBorder="1" applyAlignment="1">
      <alignment horizontal="center" vertical="center"/>
    </xf>
    <xf numFmtId="0" fontId="10" fillId="0" borderId="3" xfId="2" applyFont="1" applyBorder="1">
      <alignment vertical="center"/>
    </xf>
    <xf numFmtId="176" fontId="10" fillId="0" borderId="9" xfId="2" applyNumberFormat="1" applyFont="1" applyBorder="1">
      <alignment vertical="center"/>
    </xf>
    <xf numFmtId="0" fontId="6" fillId="0" borderId="2" xfId="2" applyFont="1" applyBorder="1">
      <alignment vertical="center"/>
    </xf>
    <xf numFmtId="176" fontId="10" fillId="0" borderId="9" xfId="2" applyNumberFormat="1" applyFont="1" applyFill="1" applyBorder="1">
      <alignment vertical="center"/>
    </xf>
    <xf numFmtId="176" fontId="10" fillId="0" borderId="2" xfId="2" applyNumberFormat="1" applyFont="1" applyFill="1" applyBorder="1">
      <alignment vertical="center"/>
    </xf>
    <xf numFmtId="0" fontId="7" fillId="0" borderId="0" xfId="2" applyFont="1" applyFill="1" applyAlignment="1">
      <alignment horizontal="left"/>
    </xf>
    <xf numFmtId="0" fontId="11" fillId="0" borderId="0" xfId="2" applyFont="1" applyFill="1">
      <alignment vertical="center"/>
    </xf>
    <xf numFmtId="0" fontId="11" fillId="0" borderId="0" xfId="2" applyFont="1" applyFill="1" applyAlignment="1"/>
    <xf numFmtId="0" fontId="11" fillId="0" borderId="0" xfId="2" applyFont="1" applyFill="1" applyAlignment="1">
      <alignment vertical="center"/>
    </xf>
    <xf numFmtId="0" fontId="10" fillId="0" borderId="0" xfId="2" applyFont="1">
      <alignment vertical="center"/>
    </xf>
    <xf numFmtId="0" fontId="10" fillId="4" borderId="3" xfId="2" applyFont="1" applyFill="1" applyBorder="1">
      <alignment vertical="center"/>
    </xf>
    <xf numFmtId="0" fontId="10" fillId="4" borderId="3" xfId="2" applyFont="1" applyFill="1" applyBorder="1" applyAlignment="1">
      <alignment horizontal="left" vertical="center"/>
    </xf>
    <xf numFmtId="38" fontId="6" fillId="0" borderId="10" xfId="3" applyFont="1" applyBorder="1">
      <alignment vertical="center"/>
    </xf>
    <xf numFmtId="38" fontId="10" fillId="0" borderId="10" xfId="2" applyNumberFormat="1" applyFont="1" applyBorder="1">
      <alignment vertical="center"/>
    </xf>
    <xf numFmtId="38" fontId="6" fillId="0" borderId="3" xfId="3" applyFont="1" applyBorder="1">
      <alignment vertical="center"/>
    </xf>
    <xf numFmtId="176" fontId="10" fillId="0" borderId="20" xfId="2" applyNumberFormat="1" applyFont="1" applyFill="1" applyBorder="1">
      <alignment vertical="center"/>
    </xf>
    <xf numFmtId="176" fontId="10" fillId="0" borderId="18" xfId="2" applyNumberFormat="1" applyFont="1" applyFill="1" applyBorder="1">
      <alignment vertical="center"/>
    </xf>
    <xf numFmtId="0" fontId="10" fillId="0" borderId="3" xfId="2" applyFont="1" applyFill="1" applyBorder="1">
      <alignment vertical="center"/>
    </xf>
    <xf numFmtId="0" fontId="10" fillId="0" borderId="2" xfId="2" applyFont="1" applyFill="1" applyBorder="1">
      <alignment vertical="center"/>
    </xf>
    <xf numFmtId="0" fontId="10" fillId="0" borderId="17" xfId="2" applyFont="1" applyFill="1" applyBorder="1">
      <alignment vertical="center"/>
    </xf>
    <xf numFmtId="0" fontId="7" fillId="0" borderId="3" xfId="2" applyFont="1" applyFill="1" applyBorder="1" applyAlignment="1">
      <alignment vertical="center" wrapText="1"/>
    </xf>
    <xf numFmtId="0" fontId="6" fillId="0" borderId="2" xfId="2" applyFont="1" applyFill="1" applyBorder="1" applyAlignment="1">
      <alignment vertical="center" wrapText="1"/>
    </xf>
    <xf numFmtId="176" fontId="10" fillId="0" borderId="3" xfId="2" applyNumberFormat="1" applyFont="1" applyFill="1" applyBorder="1">
      <alignment vertical="center"/>
    </xf>
    <xf numFmtId="176" fontId="10" fillId="0" borderId="17" xfId="2" applyNumberFormat="1" applyFont="1" applyFill="1" applyBorder="1">
      <alignment vertical="center"/>
    </xf>
    <xf numFmtId="176" fontId="10" fillId="0" borderId="16" xfId="2" applyNumberFormat="1" applyFont="1" applyFill="1" applyBorder="1">
      <alignment vertical="center"/>
    </xf>
    <xf numFmtId="176" fontId="6" fillId="0" borderId="8" xfId="2" applyNumberFormat="1" applyFont="1" applyFill="1" applyBorder="1">
      <alignment vertical="center"/>
    </xf>
    <xf numFmtId="176" fontId="10" fillId="0" borderId="26" xfId="2" applyNumberFormat="1" applyFont="1" applyFill="1" applyBorder="1">
      <alignment vertical="center"/>
    </xf>
    <xf numFmtId="176" fontId="6" fillId="0" borderId="4" xfId="2" applyNumberFormat="1" applyFont="1" applyFill="1" applyBorder="1">
      <alignment vertical="center"/>
    </xf>
    <xf numFmtId="176" fontId="10" fillId="2" borderId="3" xfId="2" applyNumberFormat="1" applyFont="1" applyFill="1" applyBorder="1">
      <alignment vertical="center"/>
    </xf>
    <xf numFmtId="176" fontId="6" fillId="2" borderId="23" xfId="2" applyNumberFormat="1" applyFont="1" applyFill="1" applyBorder="1" applyAlignment="1">
      <alignment vertical="center"/>
    </xf>
    <xf numFmtId="176" fontId="10" fillId="2" borderId="2" xfId="2" applyNumberFormat="1" applyFont="1" applyFill="1" applyBorder="1">
      <alignment vertical="center"/>
    </xf>
    <xf numFmtId="176" fontId="6" fillId="2" borderId="8" xfId="2" applyNumberFormat="1" applyFont="1" applyFill="1" applyBorder="1">
      <alignment vertical="center"/>
    </xf>
    <xf numFmtId="0" fontId="9" fillId="0" borderId="0" xfId="2" applyFont="1" applyAlignment="1">
      <alignment horizontal="center" vertical="center" wrapText="1"/>
    </xf>
    <xf numFmtId="0" fontId="10" fillId="0" borderId="21" xfId="2" applyFont="1" applyBorder="1" applyAlignment="1">
      <alignment horizontal="center" vertical="center"/>
    </xf>
    <xf numFmtId="0" fontId="10" fillId="0" borderId="10" xfId="2" applyFont="1" applyBorder="1" applyAlignment="1">
      <alignment horizontal="center" vertical="center"/>
    </xf>
    <xf numFmtId="0" fontId="10" fillId="0" borderId="3" xfId="2" applyFont="1" applyBorder="1" applyAlignment="1">
      <alignment horizontal="center" vertical="center" textRotation="255" wrapText="1"/>
    </xf>
    <xf numFmtId="0" fontId="10" fillId="0" borderId="2" xfId="2" applyFont="1" applyBorder="1" applyAlignment="1">
      <alignment horizontal="center" vertical="center" textRotation="255" wrapText="1"/>
    </xf>
    <xf numFmtId="0" fontId="10" fillId="0" borderId="19" xfId="2" applyFont="1" applyBorder="1" applyAlignment="1">
      <alignment horizontal="center" vertical="center" textRotation="255" wrapText="1"/>
    </xf>
    <xf numFmtId="0" fontId="10" fillId="0" borderId="15" xfId="2" applyFont="1" applyBorder="1" applyAlignment="1">
      <alignment horizontal="center" vertical="center" textRotation="255" wrapText="1"/>
    </xf>
    <xf numFmtId="0" fontId="10" fillId="0" borderId="14" xfId="2" applyFont="1" applyBorder="1" applyAlignment="1">
      <alignment horizontal="center" vertical="center" textRotation="255" wrapText="1"/>
    </xf>
    <xf numFmtId="0" fontId="10" fillId="0" borderId="11" xfId="2" applyFont="1" applyBorder="1" applyAlignment="1">
      <alignment horizontal="center" vertical="center" wrapText="1"/>
    </xf>
    <xf numFmtId="0" fontId="10" fillId="0" borderId="10" xfId="2" applyFont="1" applyBorder="1" applyAlignment="1">
      <alignment vertical="center" wrapText="1"/>
    </xf>
    <xf numFmtId="176" fontId="10" fillId="0" borderId="9" xfId="2" applyNumberFormat="1" applyFont="1" applyFill="1" applyBorder="1" applyAlignment="1">
      <alignment vertical="center"/>
    </xf>
    <xf numFmtId="0" fontId="10" fillId="0" borderId="9" xfId="2" applyFont="1" applyBorder="1" applyAlignment="1">
      <alignment vertical="center"/>
    </xf>
    <xf numFmtId="0" fontId="10" fillId="2" borderId="21" xfId="2" applyFont="1" applyFill="1" applyBorder="1" applyAlignment="1">
      <alignment horizontal="center" vertical="center"/>
    </xf>
    <xf numFmtId="0" fontId="10" fillId="2" borderId="22" xfId="2" applyFont="1" applyFill="1" applyBorder="1" applyAlignment="1">
      <alignment horizontal="center" vertical="center"/>
    </xf>
    <xf numFmtId="0" fontId="7" fillId="0" borderId="25" xfId="2" applyFont="1" applyBorder="1" applyAlignment="1">
      <alignment horizontal="center" vertical="center" wrapText="1"/>
    </xf>
    <xf numFmtId="0" fontId="7" fillId="0" borderId="24" xfId="2" applyFont="1" applyBorder="1" applyAlignment="1">
      <alignment horizontal="center" vertical="center" wrapText="1"/>
    </xf>
    <xf numFmtId="0" fontId="10" fillId="0" borderId="7" xfId="2" applyFont="1" applyBorder="1" applyAlignment="1">
      <alignment horizontal="center" vertical="center" wrapText="1"/>
    </xf>
    <xf numFmtId="0" fontId="10" fillId="0" borderId="6" xfId="2" applyFont="1" applyBorder="1" applyAlignment="1">
      <alignment vertical="center" wrapText="1"/>
    </xf>
    <xf numFmtId="176" fontId="10" fillId="0" borderId="5" xfId="2" applyNumberFormat="1" applyFont="1" applyFill="1" applyBorder="1" applyAlignment="1">
      <alignment vertical="center"/>
    </xf>
    <xf numFmtId="0" fontId="10" fillId="0" borderId="5" xfId="2" applyFont="1" applyBorder="1" applyAlignment="1">
      <alignment vertical="center"/>
    </xf>
    <xf numFmtId="176" fontId="10" fillId="0" borderId="13" xfId="2" applyNumberFormat="1" applyFont="1" applyFill="1" applyBorder="1" applyAlignment="1">
      <alignment vertical="center"/>
    </xf>
    <xf numFmtId="0" fontId="10" fillId="0" borderId="12" xfId="2" applyFont="1" applyFill="1" applyBorder="1" applyAlignment="1">
      <alignment vertical="center"/>
    </xf>
    <xf numFmtId="0" fontId="10" fillId="0" borderId="3" xfId="2" applyFont="1" applyBorder="1" applyAlignment="1">
      <alignment horizontal="center" vertical="center" wrapText="1"/>
    </xf>
    <xf numFmtId="0" fontId="10" fillId="2" borderId="3" xfId="2" applyFont="1" applyFill="1" applyBorder="1" applyAlignment="1">
      <alignment horizontal="center" vertical="center"/>
    </xf>
    <xf numFmtId="0" fontId="6" fillId="0" borderId="3" xfId="2" applyFont="1" applyBorder="1" applyAlignment="1">
      <alignment horizontal="center" vertical="center"/>
    </xf>
  </cellXfs>
  <cellStyles count="7">
    <cellStyle name="桁区切り 2" xfId="1"/>
    <cellStyle name="桁区切り 3" xfId="3"/>
    <cellStyle name="桁区切り 3 2" xfId="6"/>
    <cellStyle name="標準" xfId="0" builtinId="0"/>
    <cellStyle name="標準 2" xfId="2"/>
    <cellStyle name="標準 3" xfId="4"/>
    <cellStyle name="標準 4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&#27770;&#31639;&#31532;&#19968;&#20418;\&#20132;&#20184;&#35201;&#32177;&#12539;&#23455;&#26045;&#35201;&#32177;\29&#24180;&#24230;&#65288;&#12467;&#12473;&#12488;&#21066;&#28187;&#12289;&#27096;&#24335;&#35211;&#30452;&#12375;&#65289;\&#20132;04_&#21307;&#30274;&#25552;&#20379;&#20307;&#21046;&#25512;&#36914;&#20107;&#26989;&#36027;&#35036;&#21161;&#37329;&#20132;&#20184;&#35201;&#32177;\&#27096;&#24335;\&#32113;&#21512;&#35036;&#21161;&#37329;_&#21029;&#32025;&#65297;&#65374;&#21029;&#32025;6&#65288;&#26696;&#65289;_&#20462;&#27491;&#21453;&#2614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作成方法"/>
      <sheetName val="第１号様式"/>
      <sheetName val="別紙1"/>
      <sheetName val="別紙2"/>
      <sheetName val="第2号様式"/>
      <sheetName val="（別紙1）"/>
      <sheetName val="（別紙2）"/>
      <sheetName val="第3号様式"/>
      <sheetName val="〔別紙1〕"/>
      <sheetName val="〔別紙2〕"/>
      <sheetName val="第4号様式"/>
      <sheetName val="第5号様式"/>
      <sheetName val="第6号様式"/>
      <sheetName val="事業分類・区分"/>
      <sheetName val="補助率・係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">
          <cell r="B2" t="str">
            <v>救急医療対策事業</v>
          </cell>
          <cell r="C2" t="str">
            <v>周産期医療対策事業等</v>
          </cell>
          <cell r="D2" t="str">
            <v>看護職員確保対策事業</v>
          </cell>
          <cell r="E2" t="str">
            <v>歯科保健医療対策事業</v>
          </cell>
          <cell r="F2" t="str">
            <v>院内感染地域支援ネットワーク事業</v>
          </cell>
          <cell r="G2" t="str">
            <v>地域医療対策事業</v>
          </cell>
          <cell r="H2" t="str">
            <v>医療提供体制設備整備事業</v>
          </cell>
        </row>
      </sheetData>
      <sheetData sheetId="1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3"/>
  <sheetViews>
    <sheetView tabSelected="1" workbookViewId="0"/>
  </sheetViews>
  <sheetFormatPr defaultColWidth="9" defaultRowHeight="23.25" customHeight="1"/>
  <cols>
    <col min="1" max="1" width="6.88671875" style="2" customWidth="1"/>
    <col min="2" max="2" width="30.77734375" style="1" customWidth="1"/>
    <col min="3" max="7" width="8.6640625" style="1" customWidth="1"/>
    <col min="8" max="8" width="9.109375" style="1" customWidth="1"/>
    <col min="9" max="9" width="8.88671875" style="1" customWidth="1"/>
    <col min="10" max="11" width="9.6640625" style="1" customWidth="1"/>
    <col min="12" max="12" width="9.21875" style="1" customWidth="1"/>
    <col min="13" max="13" width="9.33203125" style="1" customWidth="1"/>
    <col min="14" max="14" width="12.88671875" style="1" customWidth="1"/>
    <col min="15" max="16384" width="9" style="1"/>
  </cols>
  <sheetData>
    <row r="1" spans="1:14" ht="23.25" customHeight="1">
      <c r="A1" s="5" t="s">
        <v>40</v>
      </c>
      <c r="B1" s="6"/>
      <c r="C1" s="46" t="s">
        <v>36</v>
      </c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</row>
    <row r="2" spans="1:14" ht="7.5" customHeight="1" thickBot="1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8"/>
      <c r="M2" s="8"/>
      <c r="N2" s="8"/>
    </row>
    <row r="3" spans="1:14" ht="29.25" customHeight="1" thickTop="1" thickBot="1">
      <c r="A3" s="68" t="s">
        <v>35</v>
      </c>
      <c r="B3" s="68"/>
      <c r="C3" s="69"/>
      <c r="D3" s="69"/>
      <c r="E3" s="69"/>
      <c r="F3" s="69"/>
      <c r="G3" s="69"/>
      <c r="H3" s="70" t="s">
        <v>34</v>
      </c>
      <c r="I3" s="70"/>
      <c r="J3" s="58"/>
      <c r="K3" s="59"/>
      <c r="L3" s="60" t="s">
        <v>45</v>
      </c>
      <c r="M3" s="61"/>
      <c r="N3" s="43"/>
    </row>
    <row r="4" spans="1:14" s="4" customFormat="1" ht="16.5" customHeight="1" thickTop="1">
      <c r="A4" s="9"/>
      <c r="B4" s="9"/>
      <c r="C4" s="10"/>
      <c r="D4" s="10"/>
      <c r="E4" s="10"/>
      <c r="F4" s="10"/>
      <c r="G4" s="10"/>
      <c r="H4" s="10"/>
      <c r="I4" s="10"/>
      <c r="J4" s="10"/>
      <c r="K4" s="10"/>
      <c r="L4" s="11"/>
      <c r="M4" s="11"/>
      <c r="N4" s="12"/>
    </row>
    <row r="5" spans="1:14" ht="21" customHeight="1">
      <c r="A5" s="47" t="s">
        <v>33</v>
      </c>
      <c r="B5" s="48"/>
      <c r="C5" s="13" t="s">
        <v>32</v>
      </c>
      <c r="D5" s="13" t="s">
        <v>31</v>
      </c>
      <c r="E5" s="13" t="s">
        <v>30</v>
      </c>
      <c r="F5" s="13" t="s">
        <v>29</v>
      </c>
      <c r="G5" s="13" t="s">
        <v>28</v>
      </c>
      <c r="H5" s="13" t="s">
        <v>27</v>
      </c>
      <c r="I5" s="13" t="s">
        <v>26</v>
      </c>
      <c r="J5" s="13" t="s">
        <v>25</v>
      </c>
      <c r="K5" s="13" t="s">
        <v>24</v>
      </c>
      <c r="L5" s="13" t="s">
        <v>23</v>
      </c>
      <c r="M5" s="13" t="s">
        <v>22</v>
      </c>
      <c r="N5" s="13" t="s">
        <v>21</v>
      </c>
    </row>
    <row r="6" spans="1:14" ht="21" customHeight="1">
      <c r="A6" s="49" t="s">
        <v>20</v>
      </c>
      <c r="B6" s="14" t="s">
        <v>19</v>
      </c>
      <c r="C6" s="15"/>
      <c r="D6" s="15"/>
      <c r="E6" s="15"/>
      <c r="F6" s="15"/>
      <c r="G6" s="15"/>
      <c r="H6" s="42"/>
      <c r="I6" s="42"/>
      <c r="J6" s="42"/>
      <c r="K6" s="42"/>
      <c r="L6" s="42"/>
      <c r="M6" s="42"/>
      <c r="N6" s="36">
        <f t="shared" ref="N6:N21" si="0">SUM(C6:M6)</f>
        <v>0</v>
      </c>
    </row>
    <row r="7" spans="1:14" ht="21" customHeight="1">
      <c r="A7" s="49"/>
      <c r="B7" s="14" t="s">
        <v>18</v>
      </c>
      <c r="C7" s="15"/>
      <c r="D7" s="15"/>
      <c r="E7" s="15"/>
      <c r="F7" s="15"/>
      <c r="G7" s="15"/>
      <c r="H7" s="42"/>
      <c r="I7" s="42"/>
      <c r="J7" s="42"/>
      <c r="K7" s="42"/>
      <c r="L7" s="42"/>
      <c r="M7" s="42"/>
      <c r="N7" s="36">
        <f t="shared" si="0"/>
        <v>0</v>
      </c>
    </row>
    <row r="8" spans="1:14" ht="21" customHeight="1">
      <c r="A8" s="49"/>
      <c r="B8" s="14" t="s">
        <v>17</v>
      </c>
      <c r="C8" s="15"/>
      <c r="D8" s="15"/>
      <c r="E8" s="15"/>
      <c r="F8" s="15"/>
      <c r="G8" s="15"/>
      <c r="H8" s="42"/>
      <c r="I8" s="42"/>
      <c r="J8" s="42"/>
      <c r="K8" s="42"/>
      <c r="L8" s="42"/>
      <c r="M8" s="42"/>
      <c r="N8" s="36">
        <f t="shared" si="0"/>
        <v>0</v>
      </c>
    </row>
    <row r="9" spans="1:14" ht="21" customHeight="1">
      <c r="A9" s="49"/>
      <c r="B9" s="14" t="s">
        <v>16</v>
      </c>
      <c r="C9" s="17"/>
      <c r="D9" s="17"/>
      <c r="E9" s="17"/>
      <c r="F9" s="17"/>
      <c r="G9" s="17"/>
      <c r="H9" s="42"/>
      <c r="I9" s="42"/>
      <c r="J9" s="42"/>
      <c r="K9" s="42"/>
      <c r="L9" s="42"/>
      <c r="M9" s="42"/>
      <c r="N9" s="36">
        <f t="shared" si="0"/>
        <v>0</v>
      </c>
    </row>
    <row r="10" spans="1:14" ht="21" customHeight="1">
      <c r="A10" s="49"/>
      <c r="B10" s="14" t="s">
        <v>16</v>
      </c>
      <c r="C10" s="17"/>
      <c r="D10" s="17"/>
      <c r="E10" s="17"/>
      <c r="F10" s="17"/>
      <c r="G10" s="17"/>
      <c r="H10" s="42"/>
      <c r="I10" s="42"/>
      <c r="J10" s="42"/>
      <c r="K10" s="42"/>
      <c r="L10" s="42"/>
      <c r="M10" s="42"/>
      <c r="N10" s="36">
        <f t="shared" si="0"/>
        <v>0</v>
      </c>
    </row>
    <row r="11" spans="1:14" ht="21" customHeight="1">
      <c r="A11" s="49"/>
      <c r="B11" s="31" t="s">
        <v>15</v>
      </c>
      <c r="C11" s="17"/>
      <c r="D11" s="17"/>
      <c r="E11" s="17"/>
      <c r="F11" s="17"/>
      <c r="G11" s="17"/>
      <c r="H11" s="36">
        <f t="shared" ref="H11:M11" si="1">SUM(H6:H10)</f>
        <v>0</v>
      </c>
      <c r="I11" s="36">
        <f t="shared" si="1"/>
        <v>0</v>
      </c>
      <c r="J11" s="36">
        <f t="shared" si="1"/>
        <v>0</v>
      </c>
      <c r="K11" s="36">
        <f t="shared" si="1"/>
        <v>0</v>
      </c>
      <c r="L11" s="36">
        <f t="shared" si="1"/>
        <v>0</v>
      </c>
      <c r="M11" s="36">
        <f t="shared" si="1"/>
        <v>0</v>
      </c>
      <c r="N11" s="36">
        <f t="shared" si="0"/>
        <v>0</v>
      </c>
    </row>
    <row r="12" spans="1:14" ht="21" customHeight="1">
      <c r="A12" s="49" t="s">
        <v>14</v>
      </c>
      <c r="B12" s="14" t="s">
        <v>13</v>
      </c>
      <c r="C12" s="17"/>
      <c r="D12" s="17"/>
      <c r="E12" s="17"/>
      <c r="F12" s="17"/>
      <c r="G12" s="17"/>
      <c r="H12" s="42"/>
      <c r="I12" s="42"/>
      <c r="J12" s="42"/>
      <c r="K12" s="42"/>
      <c r="L12" s="42"/>
      <c r="M12" s="42"/>
      <c r="N12" s="36">
        <f t="shared" si="0"/>
        <v>0</v>
      </c>
    </row>
    <row r="13" spans="1:14" ht="21" customHeight="1">
      <c r="A13" s="49"/>
      <c r="B13" s="14" t="s">
        <v>12</v>
      </c>
      <c r="C13" s="17"/>
      <c r="D13" s="17"/>
      <c r="E13" s="17"/>
      <c r="F13" s="17"/>
      <c r="G13" s="17"/>
      <c r="H13" s="42"/>
      <c r="I13" s="42"/>
      <c r="J13" s="42"/>
      <c r="K13" s="42"/>
      <c r="L13" s="42"/>
      <c r="M13" s="42"/>
      <c r="N13" s="36">
        <f t="shared" si="0"/>
        <v>0</v>
      </c>
    </row>
    <row r="14" spans="1:14" ht="21" customHeight="1">
      <c r="A14" s="49"/>
      <c r="B14" s="14" t="s">
        <v>11</v>
      </c>
      <c r="C14" s="17"/>
      <c r="D14" s="17"/>
      <c r="E14" s="17"/>
      <c r="F14" s="17"/>
      <c r="G14" s="17"/>
      <c r="H14" s="42"/>
      <c r="I14" s="42"/>
      <c r="J14" s="42"/>
      <c r="K14" s="42"/>
      <c r="L14" s="42"/>
      <c r="M14" s="42"/>
      <c r="N14" s="36">
        <f t="shared" si="0"/>
        <v>0</v>
      </c>
    </row>
    <row r="15" spans="1:14" ht="21" customHeight="1">
      <c r="A15" s="49"/>
      <c r="B15" s="14" t="s">
        <v>10</v>
      </c>
      <c r="C15" s="17"/>
      <c r="D15" s="17"/>
      <c r="E15" s="17"/>
      <c r="F15" s="17"/>
      <c r="G15" s="17"/>
      <c r="H15" s="42"/>
      <c r="I15" s="42"/>
      <c r="J15" s="42"/>
      <c r="K15" s="42"/>
      <c r="L15" s="42"/>
      <c r="M15" s="42"/>
      <c r="N15" s="36">
        <f t="shared" si="0"/>
        <v>0</v>
      </c>
    </row>
    <row r="16" spans="1:14" ht="21" customHeight="1">
      <c r="A16" s="49"/>
      <c r="B16" s="14" t="s">
        <v>9</v>
      </c>
      <c r="C16" s="17"/>
      <c r="D16" s="17"/>
      <c r="E16" s="17"/>
      <c r="F16" s="17"/>
      <c r="G16" s="17"/>
      <c r="H16" s="42"/>
      <c r="I16" s="42"/>
      <c r="J16" s="42"/>
      <c r="K16" s="42"/>
      <c r="L16" s="42"/>
      <c r="M16" s="42"/>
      <c r="N16" s="36">
        <f t="shared" si="0"/>
        <v>0</v>
      </c>
    </row>
    <row r="17" spans="1:14" ht="21" customHeight="1">
      <c r="A17" s="49"/>
      <c r="B17" s="14" t="s">
        <v>8</v>
      </c>
      <c r="C17" s="17"/>
      <c r="D17" s="17"/>
      <c r="E17" s="17"/>
      <c r="F17" s="17"/>
      <c r="G17" s="17"/>
      <c r="H17" s="42"/>
      <c r="I17" s="42"/>
      <c r="J17" s="42"/>
      <c r="K17" s="42"/>
      <c r="L17" s="42"/>
      <c r="M17" s="42"/>
      <c r="N17" s="36">
        <f t="shared" si="0"/>
        <v>0</v>
      </c>
    </row>
    <row r="18" spans="1:14" ht="21" customHeight="1">
      <c r="A18" s="49"/>
      <c r="B18" s="14"/>
      <c r="C18" s="17"/>
      <c r="D18" s="17"/>
      <c r="E18" s="17"/>
      <c r="F18" s="17"/>
      <c r="G18" s="17"/>
      <c r="H18" s="42"/>
      <c r="I18" s="42"/>
      <c r="J18" s="42"/>
      <c r="K18" s="42"/>
      <c r="L18" s="42"/>
      <c r="M18" s="42"/>
      <c r="N18" s="36">
        <f t="shared" si="0"/>
        <v>0</v>
      </c>
    </row>
    <row r="19" spans="1:14" ht="21" customHeight="1">
      <c r="A19" s="49"/>
      <c r="B19" s="14"/>
      <c r="C19" s="17"/>
      <c r="D19" s="17"/>
      <c r="E19" s="17"/>
      <c r="F19" s="17"/>
      <c r="G19" s="17"/>
      <c r="H19" s="42"/>
      <c r="I19" s="42"/>
      <c r="J19" s="42"/>
      <c r="K19" s="42"/>
      <c r="L19" s="42"/>
      <c r="M19" s="42"/>
      <c r="N19" s="36">
        <f t="shared" si="0"/>
        <v>0</v>
      </c>
    </row>
    <row r="20" spans="1:14" ht="21" customHeight="1" thickBot="1">
      <c r="A20" s="50"/>
      <c r="B20" s="32" t="s">
        <v>7</v>
      </c>
      <c r="C20" s="29"/>
      <c r="D20" s="29"/>
      <c r="E20" s="29"/>
      <c r="F20" s="29"/>
      <c r="G20" s="29"/>
      <c r="H20" s="18">
        <f t="shared" ref="H20:M20" si="2">SUM(H12:H19)</f>
        <v>0</v>
      </c>
      <c r="I20" s="18">
        <f t="shared" si="2"/>
        <v>0</v>
      </c>
      <c r="J20" s="18">
        <f t="shared" si="2"/>
        <v>0</v>
      </c>
      <c r="K20" s="18">
        <f t="shared" si="2"/>
        <v>0</v>
      </c>
      <c r="L20" s="18">
        <f t="shared" si="2"/>
        <v>0</v>
      </c>
      <c r="M20" s="18">
        <f t="shared" si="2"/>
        <v>0</v>
      </c>
      <c r="N20" s="18">
        <f t="shared" si="0"/>
        <v>0</v>
      </c>
    </row>
    <row r="21" spans="1:14" ht="21" customHeight="1" thickTop="1">
      <c r="A21" s="51" t="s">
        <v>6</v>
      </c>
      <c r="B21" s="33" t="s">
        <v>5</v>
      </c>
      <c r="C21" s="30"/>
      <c r="D21" s="30"/>
      <c r="E21" s="30"/>
      <c r="F21" s="30"/>
      <c r="G21" s="30"/>
      <c r="H21" s="37">
        <f t="shared" ref="H21:M21" si="3">H11+H20</f>
        <v>0</v>
      </c>
      <c r="I21" s="37">
        <f t="shared" si="3"/>
        <v>0</v>
      </c>
      <c r="J21" s="37">
        <f t="shared" si="3"/>
        <v>0</v>
      </c>
      <c r="K21" s="37">
        <f t="shared" si="3"/>
        <v>0</v>
      </c>
      <c r="L21" s="37">
        <f t="shared" si="3"/>
        <v>0</v>
      </c>
      <c r="M21" s="37">
        <f t="shared" si="3"/>
        <v>0</v>
      </c>
      <c r="N21" s="38">
        <f t="shared" si="0"/>
        <v>0</v>
      </c>
    </row>
    <row r="22" spans="1:14" ht="25.2" customHeight="1">
      <c r="A22" s="52"/>
      <c r="B22" s="34" t="s">
        <v>4</v>
      </c>
      <c r="C22" s="17"/>
      <c r="D22" s="17"/>
      <c r="E22" s="17"/>
      <c r="F22" s="17"/>
      <c r="G22" s="17"/>
      <c r="H22" s="36" t="str">
        <f>IF(H23="","",VLOOKUP(H23,'(参考)勤務日数による上限額の変動'!$A$4:$B$34,2,FALSE))</f>
        <v/>
      </c>
      <c r="I22" s="36" t="str">
        <f>IF(I23="","",VLOOKUP(I23,'(参考)勤務日数による上限額の変動'!$A$4:$B$34,2,FALSE))</f>
        <v/>
      </c>
      <c r="J22" s="36" t="str">
        <f>IF(J23="","",VLOOKUP(J23,'(参考)勤務日数による上限額の変動'!$A$4:$B$34,2,FALSE))</f>
        <v/>
      </c>
      <c r="K22" s="36" t="str">
        <f>IF(K23="","",VLOOKUP(K23,'(参考)勤務日数による上限額の変動'!$A$4:$B$34,2,FALSE))</f>
        <v/>
      </c>
      <c r="L22" s="36" t="str">
        <f>IF(L23="","",VLOOKUP(L23,'(参考)勤務日数による上限額の変動'!$A$4:$B$34,2,FALSE))</f>
        <v/>
      </c>
      <c r="M22" s="36" t="str">
        <f>IF(M23="","",VLOOKUP(M23,'(参考)勤務日数による上限額の変動'!$A$4:$B$34,2,FALSE))</f>
        <v/>
      </c>
      <c r="N22" s="40"/>
    </row>
    <row r="23" spans="1:14" ht="24.6" customHeight="1">
      <c r="A23" s="52"/>
      <c r="B23" s="16" t="s">
        <v>3</v>
      </c>
      <c r="C23" s="17"/>
      <c r="D23" s="17"/>
      <c r="E23" s="17"/>
      <c r="F23" s="17"/>
      <c r="G23" s="17"/>
      <c r="H23" s="44"/>
      <c r="I23" s="44"/>
      <c r="J23" s="44"/>
      <c r="K23" s="44"/>
      <c r="L23" s="44"/>
      <c r="M23" s="44"/>
      <c r="N23" s="39">
        <f>SUM(C23:M23)</f>
        <v>0</v>
      </c>
    </row>
    <row r="24" spans="1:14" ht="27.6" customHeight="1">
      <c r="A24" s="53"/>
      <c r="B24" s="35" t="s">
        <v>2</v>
      </c>
      <c r="C24" s="17"/>
      <c r="D24" s="17"/>
      <c r="E24" s="17"/>
      <c r="F24" s="17"/>
      <c r="G24" s="17"/>
      <c r="H24" s="18">
        <f t="shared" ref="H24:M24" si="4">MIN(H21:H22)</f>
        <v>0</v>
      </c>
      <c r="I24" s="18">
        <f t="shared" si="4"/>
        <v>0</v>
      </c>
      <c r="J24" s="18">
        <f t="shared" si="4"/>
        <v>0</v>
      </c>
      <c r="K24" s="18">
        <f t="shared" si="4"/>
        <v>0</v>
      </c>
      <c r="L24" s="18">
        <f t="shared" si="4"/>
        <v>0</v>
      </c>
      <c r="M24" s="18">
        <f t="shared" si="4"/>
        <v>0</v>
      </c>
      <c r="N24" s="39">
        <f>SUM(C24:M24)</f>
        <v>0</v>
      </c>
    </row>
    <row r="25" spans="1:14" ht="33.75" customHeight="1">
      <c r="A25" s="54" t="s">
        <v>41</v>
      </c>
      <c r="B25" s="55"/>
      <c r="C25" s="66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45"/>
    </row>
    <row r="26" spans="1:14" ht="33.75" customHeight="1">
      <c r="A26" s="54" t="s">
        <v>46</v>
      </c>
      <c r="B26" s="55"/>
      <c r="C26" s="66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39">
        <f>N24-N25</f>
        <v>0</v>
      </c>
    </row>
    <row r="27" spans="1:14" ht="33.75" customHeight="1">
      <c r="A27" s="54" t="s">
        <v>42</v>
      </c>
      <c r="B27" s="55"/>
      <c r="C27" s="56"/>
      <c r="D27" s="57"/>
      <c r="E27" s="57"/>
      <c r="F27" s="57"/>
      <c r="G27" s="57"/>
      <c r="H27" s="57"/>
      <c r="I27" s="57"/>
      <c r="J27" s="57"/>
      <c r="K27" s="57"/>
      <c r="L27" s="57"/>
      <c r="M27" s="57"/>
      <c r="N27" s="39">
        <f>N26</f>
        <v>0</v>
      </c>
    </row>
    <row r="28" spans="1:14" ht="33.75" customHeight="1">
      <c r="A28" s="54" t="s">
        <v>43</v>
      </c>
      <c r="B28" s="55"/>
      <c r="C28" s="56"/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39">
        <f>ROUNDDOWN((N27*3/4),0)</f>
        <v>0</v>
      </c>
    </row>
    <row r="29" spans="1:14" s="3" customFormat="1" ht="33.75" customHeight="1" thickBot="1">
      <c r="A29" s="62" t="s">
        <v>44</v>
      </c>
      <c r="B29" s="63"/>
      <c r="C29" s="64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41">
        <f>MIN((ROUNDDOWN(N28,-3)),N3)</f>
        <v>0</v>
      </c>
    </row>
    <row r="30" spans="1:14" ht="18.75" customHeight="1" thickTop="1">
      <c r="A30" s="19" t="s">
        <v>1</v>
      </c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</row>
    <row r="31" spans="1:14" ht="18.75" customHeight="1">
      <c r="A31" s="21" t="s">
        <v>0</v>
      </c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</row>
    <row r="32" spans="1:14" ht="18.75" customHeight="1">
      <c r="A32" s="21" t="s">
        <v>47</v>
      </c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</row>
    <row r="33" spans="1:14" ht="19.5" customHeight="1">
      <c r="A33" s="22" t="s">
        <v>48</v>
      </c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</row>
  </sheetData>
  <mergeCells count="20">
    <mergeCell ref="A27:B27"/>
    <mergeCell ref="C27:M27"/>
    <mergeCell ref="J3:K3"/>
    <mergeCell ref="L3:M3"/>
    <mergeCell ref="A29:B29"/>
    <mergeCell ref="C29:M29"/>
    <mergeCell ref="A28:B28"/>
    <mergeCell ref="C28:M28"/>
    <mergeCell ref="A25:B25"/>
    <mergeCell ref="C25:M25"/>
    <mergeCell ref="A26:B26"/>
    <mergeCell ref="C26:M26"/>
    <mergeCell ref="A3:B3"/>
    <mergeCell ref="C3:G3"/>
    <mergeCell ref="H3:I3"/>
    <mergeCell ref="C1:N1"/>
    <mergeCell ref="A5:B5"/>
    <mergeCell ref="A6:A11"/>
    <mergeCell ref="A12:A20"/>
    <mergeCell ref="A21:A24"/>
  </mergeCells>
  <phoneticPr fontId="1"/>
  <pageMargins left="0.31496062992125984" right="0.31496062992125984" top="0.98425196850393704" bottom="0.39370078740157483" header="0.31496062992125984" footer="0.31496062992125984"/>
  <pageSetup paperSize="9" scale="67" orientation="landscape" r:id="rId1"/>
  <headerFooter>
    <oddFooter>&amp;R&amp;"ＭＳ Ｐ明朝,標準"（人件費）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C34"/>
  <sheetViews>
    <sheetView workbookViewId="0">
      <selection activeCell="F19" sqref="F19"/>
    </sheetView>
  </sheetViews>
  <sheetFormatPr defaultColWidth="9" defaultRowHeight="13.2"/>
  <cols>
    <col min="1" max="16384" width="9" style="1"/>
  </cols>
  <sheetData>
    <row r="2" spans="1:3">
      <c r="A2" s="23" t="s">
        <v>39</v>
      </c>
      <c r="B2" s="23"/>
      <c r="C2" s="23"/>
    </row>
    <row r="3" spans="1:3">
      <c r="A3" s="24" t="s">
        <v>38</v>
      </c>
      <c r="B3" s="25" t="s">
        <v>37</v>
      </c>
      <c r="C3" s="23"/>
    </row>
    <row r="4" spans="1:3">
      <c r="A4" s="14">
        <v>31</v>
      </c>
      <c r="B4" s="26">
        <v>304000</v>
      </c>
      <c r="C4" s="23"/>
    </row>
    <row r="5" spans="1:3">
      <c r="A5" s="14">
        <v>30</v>
      </c>
      <c r="B5" s="26">
        <v>304000</v>
      </c>
      <c r="C5" s="23"/>
    </row>
    <row r="6" spans="1:3">
      <c r="A6" s="14">
        <v>29</v>
      </c>
      <c r="B6" s="26">
        <v>304000</v>
      </c>
      <c r="C6" s="23"/>
    </row>
    <row r="7" spans="1:3">
      <c r="A7" s="14">
        <v>28</v>
      </c>
      <c r="B7" s="26">
        <v>304000</v>
      </c>
      <c r="C7" s="23"/>
    </row>
    <row r="8" spans="1:3">
      <c r="A8" s="14">
        <v>27</v>
      </c>
      <c r="B8" s="26">
        <v>304000</v>
      </c>
      <c r="C8" s="23"/>
    </row>
    <row r="9" spans="1:3">
      <c r="A9" s="14">
        <v>26</v>
      </c>
      <c r="B9" s="26">
        <v>304000</v>
      </c>
      <c r="C9" s="23"/>
    </row>
    <row r="10" spans="1:3">
      <c r="A10" s="14">
        <v>25</v>
      </c>
      <c r="B10" s="26">
        <v>304000</v>
      </c>
      <c r="C10" s="23"/>
    </row>
    <row r="11" spans="1:3">
      <c r="A11" s="14">
        <v>24</v>
      </c>
      <c r="B11" s="26">
        <v>304000</v>
      </c>
      <c r="C11" s="23"/>
    </row>
    <row r="12" spans="1:3">
      <c r="A12" s="14">
        <v>23</v>
      </c>
      <c r="B12" s="26">
        <v>304000</v>
      </c>
      <c r="C12" s="23"/>
    </row>
    <row r="13" spans="1:3">
      <c r="A13" s="14">
        <v>22</v>
      </c>
      <c r="B13" s="26">
        <v>304000</v>
      </c>
      <c r="C13" s="23"/>
    </row>
    <row r="14" spans="1:3">
      <c r="A14" s="14">
        <v>21</v>
      </c>
      <c r="B14" s="26">
        <v>304000</v>
      </c>
      <c r="C14" s="23"/>
    </row>
    <row r="15" spans="1:3">
      <c r="A15" s="14">
        <v>20</v>
      </c>
      <c r="B15" s="26">
        <v>304000</v>
      </c>
      <c r="C15" s="23"/>
    </row>
    <row r="16" spans="1:3">
      <c r="A16" s="14">
        <v>19</v>
      </c>
      <c r="B16" s="27">
        <v>288800</v>
      </c>
      <c r="C16" s="23"/>
    </row>
    <row r="17" spans="1:3">
      <c r="A17" s="14">
        <v>18</v>
      </c>
      <c r="B17" s="27">
        <v>273600</v>
      </c>
      <c r="C17" s="23"/>
    </row>
    <row r="18" spans="1:3">
      <c r="A18" s="14">
        <v>17</v>
      </c>
      <c r="B18" s="27">
        <v>258400</v>
      </c>
      <c r="C18" s="23"/>
    </row>
    <row r="19" spans="1:3">
      <c r="A19" s="14">
        <v>16</v>
      </c>
      <c r="B19" s="27">
        <v>243200</v>
      </c>
      <c r="C19" s="23"/>
    </row>
    <row r="20" spans="1:3">
      <c r="A20" s="14">
        <v>15</v>
      </c>
      <c r="B20" s="27">
        <v>228000</v>
      </c>
      <c r="C20" s="23"/>
    </row>
    <row r="21" spans="1:3">
      <c r="A21" s="14">
        <v>14</v>
      </c>
      <c r="B21" s="27">
        <v>212800</v>
      </c>
      <c r="C21" s="23"/>
    </row>
    <row r="22" spans="1:3">
      <c r="A22" s="14">
        <v>13</v>
      </c>
      <c r="B22" s="27">
        <v>197600</v>
      </c>
      <c r="C22" s="23"/>
    </row>
    <row r="23" spans="1:3">
      <c r="A23" s="14">
        <v>12</v>
      </c>
      <c r="B23" s="27">
        <v>182400</v>
      </c>
      <c r="C23" s="23"/>
    </row>
    <row r="24" spans="1:3">
      <c r="A24" s="14">
        <v>11</v>
      </c>
      <c r="B24" s="27">
        <v>167200</v>
      </c>
      <c r="C24" s="23"/>
    </row>
    <row r="25" spans="1:3">
      <c r="A25" s="14">
        <v>10</v>
      </c>
      <c r="B25" s="27">
        <v>152000</v>
      </c>
      <c r="C25" s="23"/>
    </row>
    <row r="26" spans="1:3">
      <c r="A26" s="14">
        <v>9</v>
      </c>
      <c r="B26" s="28">
        <v>136800</v>
      </c>
      <c r="C26" s="23"/>
    </row>
    <row r="27" spans="1:3">
      <c r="A27" s="14">
        <v>8</v>
      </c>
      <c r="B27" s="28">
        <v>121600</v>
      </c>
      <c r="C27" s="23"/>
    </row>
    <row r="28" spans="1:3">
      <c r="A28" s="14">
        <v>7</v>
      </c>
      <c r="B28" s="28">
        <v>106400</v>
      </c>
      <c r="C28" s="23"/>
    </row>
    <row r="29" spans="1:3">
      <c r="A29" s="14">
        <v>6</v>
      </c>
      <c r="B29" s="28">
        <v>91200</v>
      </c>
      <c r="C29" s="23"/>
    </row>
    <row r="30" spans="1:3">
      <c r="A30" s="14">
        <v>5</v>
      </c>
      <c r="B30" s="28">
        <v>76000</v>
      </c>
      <c r="C30" s="23"/>
    </row>
    <row r="31" spans="1:3">
      <c r="A31" s="14">
        <v>4</v>
      </c>
      <c r="B31" s="28">
        <v>60800</v>
      </c>
      <c r="C31" s="23"/>
    </row>
    <row r="32" spans="1:3">
      <c r="A32" s="14">
        <v>3</v>
      </c>
      <c r="B32" s="28">
        <v>45600</v>
      </c>
      <c r="C32" s="23"/>
    </row>
    <row r="33" spans="1:3">
      <c r="A33" s="14">
        <v>2</v>
      </c>
      <c r="B33" s="28">
        <v>30400</v>
      </c>
      <c r="C33" s="23"/>
    </row>
    <row r="34" spans="1:3">
      <c r="A34" s="14">
        <v>1</v>
      </c>
      <c r="B34" s="28">
        <v>15200</v>
      </c>
      <c r="C34" s="23"/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別紙５-２ 経費精算額調書（人件費）</vt:lpstr>
      <vt:lpstr>(参考)勤務日数による上限額の変動</vt:lpstr>
      <vt:lpstr>'別紙５-２ 経費精算額調書（人件費）'!Print_Area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中山 和秀</dc:creator>
  <cp:lastModifiedBy>user</cp:lastModifiedBy>
  <cp:lastPrinted>2024-09-06T02:25:46Z</cp:lastPrinted>
  <dcterms:created xsi:type="dcterms:W3CDTF">1997-01-08T22:48:59Z</dcterms:created>
  <dcterms:modified xsi:type="dcterms:W3CDTF">2024-09-18T09:02:23Z</dcterms:modified>
</cp:coreProperties>
</file>