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ec\s1505\002_薬事指導グループ\707_医療_電子処方箋活用・普及促進事業\70701_★県交付要綱＋国要綱+基準額（内示）＋国への申請\00_★県交付要綱\★【成案】（電子処方箋）補助金交付要綱\"/>
    </mc:Choice>
  </mc:AlternateContent>
  <bookViews>
    <workbookView xWindow="0" yWindow="-120" windowWidth="28800" windowHeight="12510" tabRatio="837" firstSheet="1" activeTab="1"/>
  </bookViews>
  <sheets>
    <sheet name="入力規則" sheetId="77" state="hidden" r:id="rId1"/>
    <sheet name="第1号様式_別紙1（経費所要額調書）保護あり" sheetId="78" r:id="rId2"/>
  </sheets>
  <externalReferences>
    <externalReference r:id="rId3"/>
  </externalReferences>
  <definedNames>
    <definedName name="_xlnm.Print_Area" localSheetId="1">'第1号様式_別紙1（経費所要額調書）保護あり'!$A$1:$AA$21</definedName>
    <definedName name="Q21_ユニオン">#REF!</definedName>
  </definedNames>
  <calcPr calcId="162913"/>
</workbook>
</file>

<file path=xl/calcChain.xml><?xml version="1.0" encoding="utf-8"?>
<calcChain xmlns="http://schemas.openxmlformats.org/spreadsheetml/2006/main">
  <c r="G10" i="78" l="1"/>
  <c r="F10" i="78"/>
  <c r="E10" i="78"/>
  <c r="K9" i="78"/>
  <c r="I9" i="78"/>
  <c r="D9" i="78"/>
  <c r="H9" i="78" s="1"/>
  <c r="J9" i="78" s="1"/>
  <c r="K8" i="78"/>
  <c r="I8" i="78"/>
  <c r="I10" i="78" s="1"/>
  <c r="D8" i="78"/>
  <c r="H8" i="78" s="1"/>
  <c r="J8" i="78" s="1"/>
  <c r="K7" i="78"/>
  <c r="I7" i="78"/>
  <c r="D7" i="78"/>
  <c r="H7" i="78" s="1"/>
  <c r="J7" i="78" s="1"/>
  <c r="L9" i="78" l="1"/>
  <c r="L8" i="78"/>
  <c r="L7" i="78"/>
</calcChain>
</file>

<file path=xl/comments1.xml><?xml version="1.0" encoding="utf-8"?>
<comments xmlns="http://schemas.openxmlformats.org/spreadsheetml/2006/main">
  <authors>
    <author>kato</author>
  </authors>
  <commentList>
    <comment ref="L10" authorId="0" shapeId="0">
      <text>
        <r>
          <rPr>
            <b/>
            <sz val="9"/>
            <color indexed="81"/>
            <rFont val="MS P ゴシック"/>
            <family val="3"/>
            <charset val="128"/>
          </rPr>
          <t>合計額を記載すること</t>
        </r>
      </text>
    </comment>
    <comment ref="M10" authorId="0" shapeId="0">
      <text>
        <r>
          <rPr>
            <b/>
            <sz val="9"/>
            <color indexed="81"/>
            <rFont val="MS P ゴシック"/>
            <family val="3"/>
            <charset val="128"/>
          </rPr>
          <t>合計額を記載すること</t>
        </r>
      </text>
    </comment>
  </commentList>
</comments>
</file>

<file path=xl/sharedStrings.xml><?xml version="1.0" encoding="utf-8"?>
<sst xmlns="http://schemas.openxmlformats.org/spreadsheetml/2006/main" count="52" uniqueCount="47">
  <si>
    <t>（単位：円）</t>
    <rPh sb="1" eb="3">
      <t>タンイ</t>
    </rPh>
    <rPh sb="4" eb="5">
      <t>エン</t>
    </rPh>
    <phoneticPr fontId="6"/>
  </si>
  <si>
    <t>事業区分</t>
    <rPh sb="0" eb="2">
      <t>ジギョウ</t>
    </rPh>
    <rPh sb="2" eb="4">
      <t>クブン</t>
    </rPh>
    <phoneticPr fontId="6"/>
  </si>
  <si>
    <t>合　計</t>
    <rPh sb="0" eb="1">
      <t>ゴウ</t>
    </rPh>
    <rPh sb="2" eb="3">
      <t>ケイ</t>
    </rPh>
    <phoneticPr fontId="6"/>
  </si>
  <si>
    <t>施設区分</t>
    <rPh sb="0" eb="2">
      <t>シセツ</t>
    </rPh>
    <rPh sb="2" eb="4">
      <t>クブン</t>
    </rPh>
    <phoneticPr fontId="2"/>
  </si>
  <si>
    <t>-</t>
    <phoneticPr fontId="2"/>
  </si>
  <si>
    <t>基準額
A</t>
    <rPh sb="0" eb="3">
      <t>キジュンガク</t>
    </rPh>
    <phoneticPr fontId="2"/>
  </si>
  <si>
    <t>総事業費
B</t>
    <rPh sb="0" eb="4">
      <t>ソウジギョウヒ</t>
    </rPh>
    <phoneticPr fontId="6"/>
  </si>
  <si>
    <t>対象経費の
実支出額
C</t>
    <rPh sb="0" eb="4">
      <t>タイショウケイヒ</t>
    </rPh>
    <rPh sb="6" eb="7">
      <t>ジツ</t>
    </rPh>
    <rPh sb="7" eb="10">
      <t>シシュツガク</t>
    </rPh>
    <phoneticPr fontId="6"/>
  </si>
  <si>
    <t>⑵選定額
G=MIN(E,F)</t>
    <rPh sb="1" eb="4">
      <t>センテイガク</t>
    </rPh>
    <phoneticPr fontId="6"/>
  </si>
  <si>
    <t>補助率
H</t>
    <rPh sb="0" eb="3">
      <t>ホジョリツ</t>
    </rPh>
    <phoneticPr fontId="6"/>
  </si>
  <si>
    <t>補助所要額
I =G*H</t>
    <rPh sb="0" eb="2">
      <t>ホジョ</t>
    </rPh>
    <rPh sb="2" eb="4">
      <t>ショヨウ</t>
    </rPh>
    <phoneticPr fontId="6"/>
  </si>
  <si>
    <t>保険医療機関等名称</t>
    <rPh sb="0" eb="2">
      <t>ホケン</t>
    </rPh>
    <rPh sb="2" eb="4">
      <t>イリョウ</t>
    </rPh>
    <rPh sb="4" eb="6">
      <t>キカン</t>
    </rPh>
    <rPh sb="6" eb="7">
      <t>ナド</t>
    </rPh>
    <rPh sb="7" eb="9">
      <t>メイショウ</t>
    </rPh>
    <phoneticPr fontId="6"/>
  </si>
  <si>
    <t>薬局</t>
  </si>
  <si>
    <t>大規模病院（病床数200床以上）</t>
    <phoneticPr fontId="2"/>
  </si>
  <si>
    <t>交付要綱第３条（１）の事業</t>
    <phoneticPr fontId="2"/>
  </si>
  <si>
    <t>交付要綱第３条（２）の事業</t>
    <phoneticPr fontId="2"/>
  </si>
  <si>
    <t>交付要綱第３条（３）の事業</t>
    <phoneticPr fontId="2"/>
  </si>
  <si>
    <t>A基準額</t>
    <rPh sb="1" eb="3">
      <t>キジュン</t>
    </rPh>
    <rPh sb="3" eb="4">
      <t>ガク</t>
    </rPh>
    <phoneticPr fontId="2"/>
  </si>
  <si>
    <t>H補助率</t>
    <rPh sb="1" eb="4">
      <t>ホジョリツ</t>
    </rPh>
    <phoneticPr fontId="2"/>
  </si>
  <si>
    <t>病院（病床数200床未満）</t>
    <phoneticPr fontId="2"/>
  </si>
  <si>
    <t>診療所（医科）</t>
    <phoneticPr fontId="2"/>
  </si>
  <si>
    <t>診療所（歯科）</t>
    <phoneticPr fontId="2"/>
  </si>
  <si>
    <t>医療機関コード
（7桁）</t>
    <rPh sb="0" eb="4">
      <t>イリョウキカン</t>
    </rPh>
    <rPh sb="10" eb="11">
      <t>ケタ</t>
    </rPh>
    <phoneticPr fontId="6"/>
  </si>
  <si>
    <t>都道府県コード</t>
    <rPh sb="0" eb="4">
      <t>トドウフケン</t>
    </rPh>
    <phoneticPr fontId="2"/>
  </si>
  <si>
    <t>点数表コード</t>
    <rPh sb="0" eb="3">
      <t>テンスウヒョウ</t>
    </rPh>
    <phoneticPr fontId="2"/>
  </si>
  <si>
    <t>経費所要額調書</t>
    <rPh sb="0" eb="2">
      <t>ケイヒ</t>
    </rPh>
    <rPh sb="2" eb="4">
      <t>ショヨウ</t>
    </rPh>
    <rPh sb="4" eb="5">
      <t>ガク</t>
    </rPh>
    <rPh sb="5" eb="7">
      <t>チョウショ</t>
    </rPh>
    <phoneticPr fontId="6"/>
  </si>
  <si>
    <t>交付要綱第３条第１項第１号の事業</t>
    <rPh sb="0" eb="2">
      <t>コウフ</t>
    </rPh>
    <rPh sb="2" eb="4">
      <t>ヨウコウ</t>
    </rPh>
    <rPh sb="4" eb="5">
      <t>ダイ</t>
    </rPh>
    <rPh sb="6" eb="7">
      <t>ジョウ</t>
    </rPh>
    <rPh sb="7" eb="8">
      <t>ダイ</t>
    </rPh>
    <rPh sb="9" eb="10">
      <t>コウ</t>
    </rPh>
    <rPh sb="10" eb="11">
      <t>ダイ</t>
    </rPh>
    <rPh sb="12" eb="13">
      <t>ゴウ</t>
    </rPh>
    <rPh sb="14" eb="16">
      <t>ジギョウ</t>
    </rPh>
    <phoneticPr fontId="6"/>
  </si>
  <si>
    <t>交付要綱第３条第１項第２号の事業</t>
    <rPh sb="0" eb="2">
      <t>コウフ</t>
    </rPh>
    <rPh sb="2" eb="4">
      <t>ヨウコウ</t>
    </rPh>
    <rPh sb="14" eb="16">
      <t>ジギョウ</t>
    </rPh>
    <phoneticPr fontId="6"/>
  </si>
  <si>
    <t>交付要綱第３条第１項第３号の事業</t>
    <rPh sb="0" eb="2">
      <t>コウフ</t>
    </rPh>
    <rPh sb="2" eb="4">
      <t>ヨウコウ</t>
    </rPh>
    <rPh sb="14" eb="16">
      <t>ジギョウ</t>
    </rPh>
    <phoneticPr fontId="6"/>
  </si>
  <si>
    <t>総事業費
-収入
F=B-D</t>
    <rPh sb="0" eb="4">
      <t>ソウジギョウヒ</t>
    </rPh>
    <rPh sb="6" eb="8">
      <t>シュウニュウ</t>
    </rPh>
    <phoneticPr fontId="6"/>
  </si>
  <si>
    <t>第１号様式別紙１</t>
  </si>
  <si>
    <t>消費税及び地方消費税に係る仕入控除税額
J</t>
    <phoneticPr fontId="2"/>
  </si>
  <si>
    <t>補助金申請額
K=I-J</t>
    <rPh sb="0" eb="3">
      <t>ホジョキン</t>
    </rPh>
    <rPh sb="3" eb="5">
      <t>シンセイ</t>
    </rPh>
    <rPh sb="5" eb="6">
      <t>ガク</t>
    </rPh>
    <phoneticPr fontId="2"/>
  </si>
  <si>
    <t>６　交付要綱第５条に規定する利益等相当額の排除が必要な場合は、Ｄ欄に当該金額を記入すること。</t>
    <rPh sb="2" eb="4">
      <t>コウフ</t>
    </rPh>
    <rPh sb="4" eb="6">
      <t>ヨウコウ</t>
    </rPh>
    <rPh sb="6" eb="7">
      <t>ダイ</t>
    </rPh>
    <rPh sb="8" eb="9">
      <t>ジョウ</t>
    </rPh>
    <rPh sb="10" eb="12">
      <t>キテイ</t>
    </rPh>
    <rPh sb="14" eb="17">
      <t>リエキナド</t>
    </rPh>
    <rPh sb="17" eb="19">
      <t>ソウトウ</t>
    </rPh>
    <rPh sb="19" eb="20">
      <t>ガク</t>
    </rPh>
    <rPh sb="21" eb="23">
      <t>ハイジョ</t>
    </rPh>
    <rPh sb="24" eb="26">
      <t>ヒツヨウ</t>
    </rPh>
    <rPh sb="27" eb="29">
      <t>バアイ</t>
    </rPh>
    <rPh sb="32" eb="33">
      <t>ラン</t>
    </rPh>
    <rPh sb="34" eb="36">
      <t>トウガイ</t>
    </rPh>
    <rPh sb="36" eb="38">
      <t>キンガク</t>
    </rPh>
    <rPh sb="39" eb="41">
      <t>キニュウ</t>
    </rPh>
    <phoneticPr fontId="6"/>
  </si>
  <si>
    <t>＜参考＞仕入控除税額の確定の状況</t>
    <rPh sb="1" eb="3">
      <t>サンコウ</t>
    </rPh>
    <rPh sb="11" eb="13">
      <t>カクテイ</t>
    </rPh>
    <rPh sb="14" eb="16">
      <t>ジョウキョウ</t>
    </rPh>
    <phoneticPr fontId="2"/>
  </si>
  <si>
    <t>７　Ｊ欄は消費税及び地方消費税に係る仕入控除税額が確定している場合に当該金額を記入し、その計算方法や積算の内訳等として消費税及び地方消費税仕入控除税額報告書（第４号様式）を添付すること。</t>
    <rPh sb="3" eb="4">
      <t>ラン</t>
    </rPh>
    <rPh sb="25" eb="27">
      <t>カクテイ</t>
    </rPh>
    <rPh sb="31" eb="33">
      <t>バアイ</t>
    </rPh>
    <rPh sb="79" eb="80">
      <t>ダイ</t>
    </rPh>
    <rPh sb="81" eb="82">
      <t>ゴウ</t>
    </rPh>
    <rPh sb="82" eb="84">
      <t>ヨウシキ</t>
    </rPh>
    <rPh sb="86" eb="88">
      <t>テンプ</t>
    </rPh>
    <phoneticPr fontId="2"/>
  </si>
  <si>
    <t>　　その際、第４号様式中の「補助金の額の確定額」は「補助所要額」と読み替えて作成すること。なお、確定していない場合は＜参考＞にその旨を記載すること。</t>
    <rPh sb="4" eb="5">
      <t>サイ</t>
    </rPh>
    <rPh sb="6" eb="7">
      <t>ダイ</t>
    </rPh>
    <rPh sb="8" eb="9">
      <t>ゴウ</t>
    </rPh>
    <rPh sb="9" eb="11">
      <t>ヨウシキ</t>
    </rPh>
    <rPh sb="11" eb="12">
      <t>チュウ</t>
    </rPh>
    <rPh sb="14" eb="17">
      <t>ホジョキン</t>
    </rPh>
    <rPh sb="18" eb="19">
      <t>ガク</t>
    </rPh>
    <rPh sb="20" eb="22">
      <t>カクテイ</t>
    </rPh>
    <rPh sb="22" eb="23">
      <t>ガク</t>
    </rPh>
    <rPh sb="26" eb="28">
      <t>ホジョ</t>
    </rPh>
    <rPh sb="28" eb="30">
      <t>ショヨウ</t>
    </rPh>
    <rPh sb="30" eb="31">
      <t>ガク</t>
    </rPh>
    <rPh sb="33" eb="34">
      <t>ヨ</t>
    </rPh>
    <rPh sb="35" eb="36">
      <t>カ</t>
    </rPh>
    <rPh sb="38" eb="40">
      <t>サクセイ</t>
    </rPh>
    <phoneticPr fontId="2"/>
  </si>
  <si>
    <t>寄付金その他の収入額
D</t>
    <rPh sb="0" eb="3">
      <t>キフキン</t>
    </rPh>
    <rPh sb="5" eb="6">
      <t>タ</t>
    </rPh>
    <rPh sb="7" eb="9">
      <t>シュウニュウ</t>
    </rPh>
    <rPh sb="9" eb="10">
      <t>ガク</t>
    </rPh>
    <phoneticPr fontId="6"/>
  </si>
  <si>
    <r>
      <rPr>
        <b/>
        <sz val="10"/>
        <rFont val="ＭＳ Ｐゴシック"/>
        <family val="3"/>
        <charset val="128"/>
      </rPr>
      <t>⑴</t>
    </r>
    <r>
      <rPr>
        <b/>
        <sz val="10"/>
        <rFont val="ＭＳ Ｐゴシック"/>
        <family val="3"/>
        <charset val="128"/>
        <scheme val="minor"/>
      </rPr>
      <t>選定額
E=MIN(A,C)</t>
    </r>
    <rPh sb="1" eb="4">
      <t>センテイガク</t>
    </rPh>
    <phoneticPr fontId="6"/>
  </si>
  <si>
    <t>５　D欄は交付要綱第３条にいう寄付金その他の収入額があれば入力すること。※支払基金から交付された補助金は記載不要。</t>
    <rPh sb="3" eb="4">
      <t>ラン</t>
    </rPh>
    <rPh sb="5" eb="7">
      <t>コウフ</t>
    </rPh>
    <rPh sb="7" eb="9">
      <t>ヨウコウ</t>
    </rPh>
    <rPh sb="9" eb="10">
      <t>ダイ</t>
    </rPh>
    <rPh sb="11" eb="12">
      <t>ジョウ</t>
    </rPh>
    <rPh sb="15" eb="18">
      <t>キフキン</t>
    </rPh>
    <rPh sb="20" eb="21">
      <t>タ</t>
    </rPh>
    <rPh sb="22" eb="25">
      <t>シュウニュウガク</t>
    </rPh>
    <rPh sb="29" eb="31">
      <t>ニュウリョク</t>
    </rPh>
    <rPh sb="43" eb="45">
      <t>コウフ</t>
    </rPh>
    <rPh sb="48" eb="51">
      <t>ホジョキン</t>
    </rPh>
    <rPh sb="52" eb="56">
      <t>キサイフヨウ</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</si>
  <si>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</si>
  <si>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</si>
  <si>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３　B欄は交付要綱第３条係る事業の総事業費を入力すること。</t>
    <rPh sb="3" eb="4">
      <t>ラン</t>
    </rPh>
    <rPh sb="5" eb="7">
      <t>コウフ</t>
    </rPh>
    <rPh sb="7" eb="9">
      <t>ヨウコウ</t>
    </rPh>
    <rPh sb="9" eb="10">
      <t>ダイ</t>
    </rPh>
    <rPh sb="11" eb="12">
      <t>ジョウ</t>
    </rPh>
    <rPh sb="12" eb="13">
      <t>カカ</t>
    </rPh>
    <rPh sb="14" eb="16">
      <t>ジギョウ</t>
    </rPh>
    <rPh sb="17" eb="21">
      <t>ソウジギョウヒ</t>
    </rPh>
    <rPh sb="22" eb="24">
      <t>ニュウリョク</t>
    </rPh>
    <phoneticPr fontId="6"/>
  </si>
  <si>
    <t>４　C欄は交付要綱第３条係る事業の実支出額を入力すること。</t>
    <rPh sb="3" eb="4">
      <t>ラン</t>
    </rPh>
    <rPh sb="5" eb="7">
      <t>コウフ</t>
    </rPh>
    <rPh sb="7" eb="9">
      <t>ヨウコウ</t>
    </rPh>
    <rPh sb="9" eb="10">
      <t>ダイ</t>
    </rPh>
    <rPh sb="11" eb="12">
      <t>ジョウ</t>
    </rPh>
    <rPh sb="12" eb="13">
      <t>カカ</t>
    </rPh>
    <rPh sb="14" eb="16">
      <t>ジギョウ</t>
    </rPh>
    <rPh sb="17" eb="18">
      <t>ジツ</t>
    </rPh>
    <rPh sb="18" eb="20">
      <t>シシュツ</t>
    </rPh>
    <rPh sb="20" eb="21">
      <t>ガク</t>
    </rPh>
    <rPh sb="22" eb="24">
      <t>ニュウリョク</t>
    </rPh>
    <phoneticPr fontId="6"/>
  </si>
  <si>
    <t>-</t>
    <phoneticPr fontId="2"/>
  </si>
  <si>
    <t>-</t>
    <phoneticPr fontId="2"/>
  </si>
  <si>
    <t>８　複数施設を一括して申請する場合は、行をコピーの上、追加して入力すること。</t>
    <rPh sb="2" eb="6">
      <t>フクスウシセツ</t>
    </rPh>
    <rPh sb="7" eb="9">
      <t>イッカツ</t>
    </rPh>
    <rPh sb="11" eb="13">
      <t>シンセイ</t>
    </rPh>
    <rPh sb="15" eb="17">
      <t>バアイ</t>
    </rPh>
    <rPh sb="19" eb="20">
      <t>ギョウ</t>
    </rPh>
    <rPh sb="25" eb="26">
      <t>ウエ</t>
    </rPh>
    <rPh sb="27" eb="29">
      <t>ツイカ</t>
    </rPh>
    <rPh sb="31" eb="3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</si>
</sst>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font>
      <sz val="11"/>
      <name val="ＭＳ Ｐゴシック"/>
      <family val="3"/>
      <charset val="128"/>
    </font>
    <font>
      <sz val="11"/>
      <name val="ＭＳ Ｐゴシック"/>
      <family val="3"/>
      <charset val="128"/>
    </font>
    <font>
      <sz val="6"/>
      <name val="ＭＳ Ｐゴシック"/>
      <family val="3"/>
      <charset val="128"/>
    </font>
    <font>
      <sz val="11"/>
      <name val="平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9"/>
      <color indexed="81"/>
      <name val="MS P ゴシック"/>
      <family val="3"/>
      <charset val="128"/>
    </font>
    <font>
      <sz val="11"/>
      <name val="ＭＳ Ｐゴシック"/>
      <family val="3"/>
      <charset val="128"/>
      <scheme val="minor"/>
    </font>
    <font>
      <sz val="11"/>
      <name val="ＭＳ Ｐゴシック"/>
      <family val="2"/>
      <scheme val="minor"/>
    </font>
    <font>
      <b/>
      <sz val="18"/>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0"/>
      <name val="ＭＳ Ｐゴシック"/>
      <family val="3"/>
      <charset val="128"/>
    </font>
    <font>
      <b/>
      <sz val="9"/>
      <name val="ＭＳ Ｐゴシック"/>
      <family val="3"/>
      <charset val="128"/>
      <scheme val="minor"/>
    </font>
    <font>
      <b/>
      <sz val="8"/>
      <name val="ＭＳ Ｐゴシック"/>
      <family val="3"/>
      <charset val="128"/>
      <scheme val="minor"/>
    </font>
    <font>
      <b/>
      <sz val="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s>
  <cellStyleXfs count="6">
    <xf numFmtId="0" fontId="0" fillId="0" borderId="0"/>
    <xf numFmtId="0" fontId="4" fillId="0" borderId="0">
      <alignment vertical="center"/>
    </xf>
    <xf numFmtId="0" fontId="3" fillId="0" borderId="0"/>
    <xf numFmtId="38" fontId="1" fillId="0" borderId="0" applyFont="0" applyFill="0" applyBorder="0" applyAlignment="0" applyProtection="0"/>
    <xf numFmtId="0" fontId="5" fillId="0" borderId="0"/>
    <xf numFmtId="38" fontId="1" fillId="0" borderId="0" applyFont="0" applyFill="0" applyBorder="0" applyAlignment="0" applyProtection="0">
      <alignment vertical="center"/>
    </xf>
  </cellStyleXfs>
  <cellXfs count="74">
    <xf numFmtId="0" fontId="0" fillId="0" borderId="0" xfId="0"/>
    <xf numFmtId="0" fontId="0" fillId="0" borderId="0" xfId="0" applyAlignment="1">
      <alignment horizontal="left" vertical="center"/>
    </xf>
    <xf numFmtId="0" fontId="0" fillId="3" borderId="2" xfId="0" applyFill="1" applyBorder="1" applyAlignment="1">
      <alignment horizontal="left" vertical="center"/>
    </xf>
    <xf numFmtId="12" fontId="0" fillId="0" borderId="2" xfId="0" applyNumberFormat="1" applyBorder="1" applyAlignment="1">
      <alignment horizontal="right" vertical="center"/>
    </xf>
    <xf numFmtId="0" fontId="0" fillId="3" borderId="5" xfId="0" applyFill="1" applyBorder="1" applyAlignment="1">
      <alignment horizontal="left" vertical="center"/>
    </xf>
    <xf numFmtId="3" fontId="0" fillId="0" borderId="2" xfId="0" applyNumberFormat="1" applyBorder="1" applyAlignment="1">
      <alignment horizontal="right" vertical="center"/>
    </xf>
    <xf numFmtId="176" fontId="8" fillId="0" borderId="14" xfId="4" applyNumberFormat="1" applyFont="1" applyBorder="1" applyAlignment="1">
      <alignment horizontal="right" vertical="center"/>
    </xf>
    <xf numFmtId="176" fontId="8" fillId="0" borderId="0" xfId="4" applyNumberFormat="1" applyFont="1" applyBorder="1" applyAlignment="1">
      <alignment horizontal="right" vertical="center"/>
    </xf>
    <xf numFmtId="0" fontId="8" fillId="0" borderId="0" xfId="4" applyFont="1"/>
    <xf numFmtId="0" fontId="9" fillId="0" borderId="0" xfId="4" applyFont="1"/>
    <xf numFmtId="0" fontId="9" fillId="0" borderId="0" xfId="4" applyFont="1" applyAlignment="1">
      <alignment horizontal="center"/>
    </xf>
    <xf numFmtId="0" fontId="9" fillId="0" borderId="0" xfId="4" applyFont="1" applyAlignment="1">
      <alignment horizontal="right"/>
    </xf>
    <xf numFmtId="0" fontId="8" fillId="0" borderId="0" xfId="4" applyFont="1" applyAlignment="1">
      <alignment horizontal="center"/>
    </xf>
    <xf numFmtId="0" fontId="11" fillId="0" borderId="0" xfId="4" applyFont="1" applyAlignment="1">
      <alignment horizontal="center"/>
    </xf>
    <xf numFmtId="0" fontId="12" fillId="0" borderId="0" xfId="4" applyFont="1" applyAlignment="1">
      <alignment horizontal="center"/>
    </xf>
    <xf numFmtId="0" fontId="8" fillId="0" borderId="0" xfId="4" applyFont="1" applyAlignment="1">
      <alignment horizontal="right"/>
    </xf>
    <xf numFmtId="0" fontId="13" fillId="0" borderId="3" xfId="4" applyFont="1" applyFill="1" applyBorder="1" applyAlignment="1">
      <alignment horizontal="center" vertical="center"/>
    </xf>
    <xf numFmtId="0" fontId="13" fillId="0" borderId="3"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16" xfId="4" applyFont="1" applyFill="1" applyBorder="1" applyAlignment="1">
      <alignment horizontal="center" vertical="center" wrapText="1"/>
    </xf>
    <xf numFmtId="0" fontId="15" fillId="0" borderId="19"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8" fillId="0" borderId="1" xfId="4" applyFont="1" applyBorder="1" applyAlignment="1">
      <alignment horizontal="left" vertical="center" wrapText="1"/>
    </xf>
    <xf numFmtId="176" fontId="8" fillId="0" borderId="1" xfId="4" applyNumberFormat="1" applyFont="1" applyBorder="1" applyAlignment="1">
      <alignment horizontal="right" vertical="center"/>
    </xf>
    <xf numFmtId="12" fontId="8" fillId="0" borderId="1" xfId="4" applyNumberFormat="1" applyFont="1" applyFill="1" applyBorder="1" applyAlignment="1">
      <alignment horizontal="right" vertical="center"/>
    </xf>
    <xf numFmtId="176" fontId="8" fillId="0" borderId="17" xfId="4" applyNumberFormat="1" applyFont="1" applyBorder="1" applyAlignment="1">
      <alignment horizontal="right" vertical="center"/>
    </xf>
    <xf numFmtId="0" fontId="8" fillId="2" borderId="15" xfId="4" applyNumberFormat="1" applyFont="1" applyFill="1" applyBorder="1" applyAlignment="1">
      <alignment horizontal="center" vertical="center"/>
    </xf>
    <xf numFmtId="0" fontId="8" fillId="2" borderId="1" xfId="4" applyNumberFormat="1" applyFont="1" applyFill="1" applyBorder="1" applyAlignment="1">
      <alignment horizontal="center" vertical="center"/>
    </xf>
    <xf numFmtId="0" fontId="8" fillId="0" borderId="2" xfId="4" applyFont="1" applyBorder="1" applyAlignment="1">
      <alignment horizontal="left" vertical="center" wrapText="1"/>
    </xf>
    <xf numFmtId="0" fontId="8" fillId="2" borderId="6" xfId="4" applyNumberFormat="1" applyFont="1" applyFill="1" applyBorder="1" applyAlignment="1">
      <alignment horizontal="center" vertical="center"/>
    </xf>
    <xf numFmtId="0" fontId="8" fillId="2" borderId="2" xfId="4" applyNumberFormat="1" applyFont="1" applyFill="1" applyBorder="1" applyAlignment="1">
      <alignment horizontal="center" vertical="center"/>
    </xf>
    <xf numFmtId="0" fontId="8" fillId="0" borderId="3" xfId="4" applyFont="1" applyBorder="1" applyAlignment="1">
      <alignment horizontal="left" vertical="center" wrapText="1"/>
    </xf>
    <xf numFmtId="176" fontId="8" fillId="0" borderId="3" xfId="4" applyNumberFormat="1" applyFont="1" applyBorder="1" applyAlignment="1">
      <alignment horizontal="right" vertical="center"/>
    </xf>
    <xf numFmtId="12" fontId="8" fillId="0" borderId="3" xfId="4" applyNumberFormat="1" applyFont="1" applyFill="1" applyBorder="1" applyAlignment="1">
      <alignment horizontal="right" vertical="center"/>
    </xf>
    <xf numFmtId="176" fontId="8" fillId="0" borderId="16" xfId="4" applyNumberFormat="1" applyFont="1" applyBorder="1" applyAlignment="1">
      <alignment horizontal="right" vertical="center"/>
    </xf>
    <xf numFmtId="0" fontId="8" fillId="2" borderId="4" xfId="4" applyNumberFormat="1" applyFont="1" applyFill="1" applyBorder="1" applyAlignment="1">
      <alignment horizontal="center" vertical="center"/>
    </xf>
    <xf numFmtId="0" fontId="8" fillId="2" borderId="3" xfId="4" applyNumberFormat="1" applyFont="1" applyFill="1" applyBorder="1" applyAlignment="1">
      <alignment horizontal="center" vertical="center"/>
    </xf>
    <xf numFmtId="0" fontId="8" fillId="0" borderId="1" xfId="4" applyFont="1" applyBorder="1" applyAlignment="1">
      <alignment horizontal="center" vertical="center"/>
    </xf>
    <xf numFmtId="176" fontId="8" fillId="0" borderId="18" xfId="4" applyNumberFormat="1" applyFont="1" applyBorder="1" applyAlignment="1">
      <alignment horizontal="right" vertical="center"/>
    </xf>
    <xf numFmtId="176" fontId="8" fillId="0" borderId="13" xfId="4" applyNumberFormat="1" applyFont="1" applyBorder="1" applyAlignment="1">
      <alignment horizontal="right" vertical="center"/>
    </xf>
    <xf numFmtId="0" fontId="8" fillId="0" borderId="9" xfId="4" applyFont="1" applyBorder="1" applyAlignment="1">
      <alignment horizontal="left" vertical="center"/>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0" xfId="4" applyFont="1" applyAlignment="1"/>
    <xf numFmtId="0" fontId="8" fillId="2" borderId="1" xfId="4" applyFont="1" applyFill="1" applyBorder="1" applyAlignment="1" applyProtection="1">
      <alignment horizontal="left" vertical="center" wrapText="1"/>
      <protection locked="0"/>
    </xf>
    <xf numFmtId="38" fontId="8" fillId="0" borderId="1" xfId="5" applyFont="1" applyFill="1" applyBorder="1" applyAlignment="1" applyProtection="1">
      <alignment horizontal="right" vertical="center"/>
    </xf>
    <xf numFmtId="176" fontId="8" fillId="2" borderId="1" xfId="4" applyNumberFormat="1" applyFont="1" applyFill="1" applyBorder="1" applyAlignment="1" applyProtection="1">
      <alignment horizontal="right" vertical="center"/>
      <protection locked="0"/>
    </xf>
    <xf numFmtId="176" fontId="8" fillId="2" borderId="20" xfId="4" applyNumberFormat="1" applyFont="1" applyFill="1" applyBorder="1" applyAlignment="1" applyProtection="1">
      <alignment horizontal="right" vertical="center"/>
      <protection locked="0"/>
    </xf>
    <xf numFmtId="176" fontId="12" fillId="2" borderId="20" xfId="4" applyNumberFormat="1" applyFont="1" applyFill="1" applyBorder="1" applyAlignment="1" applyProtection="1">
      <alignment horizontal="right" vertical="center"/>
      <protection locked="0"/>
    </xf>
    <xf numFmtId="0" fontId="8" fillId="2" borderId="1" xfId="4" applyNumberFormat="1" applyFont="1" applyFill="1" applyBorder="1" applyAlignment="1" applyProtection="1">
      <alignment horizontal="center" vertical="center"/>
      <protection locked="0"/>
    </xf>
    <xf numFmtId="0" fontId="8" fillId="2" borderId="1" xfId="4" applyFont="1" applyFill="1" applyBorder="1" applyAlignment="1" applyProtection="1">
      <alignment horizontal="left" vertical="center"/>
      <protection locked="0"/>
    </xf>
    <xf numFmtId="176" fontId="8" fillId="2" borderId="1" xfId="4" applyNumberFormat="1" applyFont="1" applyFill="1" applyBorder="1" applyAlignment="1" applyProtection="1">
      <alignment horizontal="right" vertical="center" shrinkToFit="1"/>
      <protection locked="0"/>
    </xf>
    <xf numFmtId="176" fontId="8" fillId="2" borderId="2" xfId="4" applyNumberFormat="1" applyFont="1" applyFill="1" applyBorder="1" applyAlignment="1" applyProtection="1">
      <alignment horizontal="right" vertical="center"/>
      <protection locked="0"/>
    </xf>
    <xf numFmtId="0" fontId="8" fillId="2" borderId="2" xfId="4" applyNumberFormat="1" applyFont="1" applyFill="1" applyBorder="1" applyAlignment="1" applyProtection="1">
      <alignment horizontal="center" vertical="center"/>
      <protection locked="0"/>
    </xf>
    <xf numFmtId="0" fontId="8" fillId="2" borderId="2" xfId="4" applyFont="1" applyFill="1" applyBorder="1" applyAlignment="1" applyProtection="1">
      <alignment horizontal="left" vertical="center"/>
      <protection locked="0"/>
    </xf>
    <xf numFmtId="0" fontId="8" fillId="2" borderId="3" xfId="4" applyFont="1" applyFill="1" applyBorder="1" applyAlignment="1" applyProtection="1">
      <alignment horizontal="left" vertical="center" wrapText="1"/>
      <protection locked="0"/>
    </xf>
    <xf numFmtId="38" fontId="8" fillId="0" borderId="3" xfId="5" applyFont="1" applyFill="1" applyBorder="1" applyAlignment="1" applyProtection="1">
      <alignment horizontal="right" vertical="center"/>
    </xf>
    <xf numFmtId="176" fontId="8" fillId="2" borderId="3" xfId="4" applyNumberFormat="1" applyFont="1" applyFill="1" applyBorder="1" applyAlignment="1" applyProtection="1">
      <alignment horizontal="right" vertical="center"/>
      <protection locked="0"/>
    </xf>
    <xf numFmtId="176" fontId="8" fillId="2" borderId="19" xfId="4" applyNumberFormat="1" applyFont="1" applyFill="1" applyBorder="1" applyAlignment="1" applyProtection="1">
      <alignment horizontal="right" vertical="center"/>
      <protection locked="0"/>
    </xf>
    <xf numFmtId="176" fontId="12" fillId="2" borderId="19" xfId="4" applyNumberFormat="1" applyFont="1" applyFill="1" applyBorder="1" applyAlignment="1" applyProtection="1">
      <alignment horizontal="right" vertical="center"/>
      <protection locked="0"/>
    </xf>
    <xf numFmtId="0" fontId="8" fillId="2" borderId="3" xfId="4" applyNumberFormat="1" applyFont="1" applyFill="1" applyBorder="1" applyAlignment="1" applyProtection="1">
      <alignment horizontal="center" vertical="center"/>
      <protection locked="0"/>
    </xf>
    <xf numFmtId="0" fontId="8" fillId="2" borderId="3" xfId="4" applyFont="1" applyFill="1" applyBorder="1" applyAlignment="1" applyProtection="1">
      <alignment horizontal="left" vertical="center"/>
      <protection locked="0"/>
    </xf>
    <xf numFmtId="176" fontId="8" fillId="2" borderId="3" xfId="4" applyNumberFormat="1" applyFont="1" applyFill="1" applyBorder="1" applyAlignment="1" applyProtection="1">
      <alignment horizontal="right" vertical="center" shrinkToFit="1"/>
      <protection locked="0"/>
    </xf>
    <xf numFmtId="176" fontId="8" fillId="2" borderId="17" xfId="4" applyNumberFormat="1" applyFont="1" applyFill="1" applyBorder="1" applyAlignment="1" applyProtection="1">
      <alignment horizontal="right" vertical="center"/>
      <protection locked="0"/>
    </xf>
    <xf numFmtId="0" fontId="0" fillId="3" borderId="2" xfId="0" applyFill="1" applyBorder="1" applyAlignment="1">
      <alignment horizontal="center" vertical="center"/>
    </xf>
    <xf numFmtId="0" fontId="10" fillId="0" borderId="0" xfId="4" applyFont="1" applyAlignment="1">
      <alignment horizontal="center" vertical="center"/>
    </xf>
    <xf numFmtId="0" fontId="16" fillId="0" borderId="8"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8" xfId="4" applyFont="1" applyFill="1" applyBorder="1" applyAlignment="1">
      <alignment horizontal="center" vertical="center"/>
    </xf>
    <xf numFmtId="0" fontId="13" fillId="0" borderId="4" xfId="4" applyFont="1" applyFill="1" applyBorder="1" applyAlignment="1">
      <alignment horizontal="center" vertical="center"/>
    </xf>
    <xf numFmtId="0" fontId="8" fillId="0" borderId="10" xfId="4" applyFont="1" applyBorder="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cellXfs>
  <cellStyles count="6">
    <cellStyle name="桁区切り" xfId="5" builtinId="6"/>
    <cellStyle name="桁区切り 2" xfId="3"/>
    <cellStyle name="標準" xfId="0" builtinId="0"/>
    <cellStyle name="標準 2" xfId="1"/>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_&#34220;&#20107;&#25351;&#23566;&#12464;&#12523;&#12540;&#12503;/707_&#21307;&#30274;_&#38651;&#23376;&#20966;&#26041;&#31627;&#27963;&#29992;&#12539;&#26222;&#21450;&#20419;&#36914;&#20107;&#26989;/70703_&#35036;&#21161;&#37329;&#25903;&#32102;/&#21463;&#20184;&#26989;&#21209;/&#65288;&#20843;&#26408;&#12373;&#12414;&#65289;&#32244;&#32722;&#29992;&#12487;&#12540;&#12479;/&#12467;&#12500;&#12540;yagi&#20316;&#26989;&#12304;&#25522;&#36617;&#29992;&#12305;&#65288;&#38651;&#23376;&#20966;&#26041;&#31627;&#65289;&#31532;&#65297;&#21495;&#27096;&#24335;_&#21029;&#32025;&#65297;&#65288;&#32076;&#36027;&#25152;&#35201;&#38989;&#35519;&#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第1号様式_別紙1（経費所要額調書）"/>
      <sheetName val="第1号様式_別紙1（経費所要額調書）保護あり"/>
    </sheetNames>
    <sheetDataSet>
      <sheetData sheetId="0">
        <row r="1">
          <cell r="B1" t="str">
            <v>A基準額</v>
          </cell>
          <cell r="C1"/>
          <cell r="D1"/>
          <cell r="E1" t="str">
            <v>H補助率</v>
          </cell>
          <cell r="F1"/>
          <cell r="G1"/>
        </row>
        <row r="2">
          <cell r="B2" t="str">
            <v>交付要綱第３条（１）の事業</v>
          </cell>
          <cell r="C2" t="str">
            <v>交付要綱第３条（２）の事業</v>
          </cell>
          <cell r="D2" t="str">
            <v>交付要綱第３条（３）の事業</v>
          </cell>
          <cell r="E2" t="str">
            <v>交付要綱第３条（１）の事業</v>
          </cell>
          <cell r="F2" t="str">
            <v>交付要綱第３条（２）の事業</v>
          </cell>
          <cell r="G2" t="str">
            <v>交付要綱第３条（３）の事業</v>
          </cell>
        </row>
        <row r="3">
          <cell r="A3" t="str">
            <v>大規模病院（病床数200床以上）</v>
          </cell>
          <cell r="B3">
            <v>4866000</v>
          </cell>
          <cell r="C3">
            <v>1356000</v>
          </cell>
          <cell r="D3">
            <v>6022000</v>
          </cell>
          <cell r="E3">
            <v>0.16666666666666666</v>
          </cell>
          <cell r="F3">
            <v>0.16666666666666666</v>
          </cell>
          <cell r="G3">
            <v>0.16666666666666666</v>
          </cell>
        </row>
        <row r="4">
          <cell r="A4" t="str">
            <v>病院（病床数200床未満）</v>
          </cell>
          <cell r="B4">
            <v>3259000</v>
          </cell>
          <cell r="C4">
            <v>1002000</v>
          </cell>
          <cell r="D4">
            <v>4059000</v>
          </cell>
          <cell r="E4">
            <v>0.16666666666666666</v>
          </cell>
          <cell r="F4">
            <v>0.16666666666666666</v>
          </cell>
          <cell r="G4">
            <v>0.16666666666666666</v>
          </cell>
        </row>
        <row r="5">
          <cell r="A5" t="str">
            <v>診療所（医科）</v>
          </cell>
          <cell r="B5">
            <v>388000</v>
          </cell>
          <cell r="C5">
            <v>245000</v>
          </cell>
          <cell r="D5">
            <v>542000</v>
          </cell>
          <cell r="E5">
            <v>0.25</v>
          </cell>
          <cell r="F5">
            <v>0.25</v>
          </cell>
          <cell r="G5">
            <v>0.25</v>
          </cell>
        </row>
        <row r="6">
          <cell r="A6" t="str">
            <v>診療所（歯科）</v>
          </cell>
          <cell r="B6">
            <v>388000</v>
          </cell>
          <cell r="C6">
            <v>245000</v>
          </cell>
          <cell r="D6">
            <v>542000</v>
          </cell>
          <cell r="E6">
            <v>0.25</v>
          </cell>
          <cell r="F6">
            <v>0.25</v>
          </cell>
          <cell r="G6">
            <v>0.25</v>
          </cell>
        </row>
        <row r="7">
          <cell r="A7" t="str">
            <v>薬局</v>
          </cell>
          <cell r="B7">
            <v>388000</v>
          </cell>
          <cell r="C7">
            <v>256000</v>
          </cell>
          <cell r="D7">
            <v>553000</v>
          </cell>
          <cell r="E7">
            <v>0.25</v>
          </cell>
          <cell r="F7">
            <v>0.25</v>
          </cell>
          <cell r="G7">
            <v>0.25</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2" sqref="E2"/>
    </sheetView>
  </sheetViews>
  <sheetFormatPr defaultColWidth="9" defaultRowHeight="13.5"/>
  <cols>
    <col min="1" max="1" width="29" style="1" bestFit="1" customWidth="1"/>
    <col min="2" max="2" width="24.25" style="1" bestFit="1" customWidth="1"/>
    <col min="3" max="3" width="29" style="1" bestFit="1" customWidth="1"/>
    <col min="4" max="4" width="22.75" style="1" bestFit="1" customWidth="1"/>
    <col min="5" max="6" width="13.125" style="1" bestFit="1" customWidth="1"/>
    <col min="7" max="7" width="9.75" style="1" bestFit="1" customWidth="1"/>
    <col min="8" max="16384" width="9" style="1"/>
  </cols>
  <sheetData>
    <row r="1" spans="1:7">
      <c r="B1" s="65" t="s">
        <v>17</v>
      </c>
      <c r="C1" s="65"/>
      <c r="D1" s="65"/>
      <c r="E1" s="65" t="s">
        <v>18</v>
      </c>
      <c r="F1" s="65"/>
      <c r="G1" s="65"/>
    </row>
    <row r="2" spans="1:7">
      <c r="B2" s="4" t="s">
        <v>14</v>
      </c>
      <c r="C2" s="4" t="s">
        <v>15</v>
      </c>
      <c r="D2" s="4" t="s">
        <v>16</v>
      </c>
      <c r="E2" s="2" t="s">
        <v>14</v>
      </c>
      <c r="F2" s="2" t="s">
        <v>15</v>
      </c>
      <c r="G2" s="2" t="s">
        <v>16</v>
      </c>
    </row>
    <row r="3" spans="1:7">
      <c r="A3" s="2" t="s">
        <v>13</v>
      </c>
      <c r="B3" s="5">
        <v>4866000</v>
      </c>
      <c r="C3" s="5">
        <v>1356000</v>
      </c>
      <c r="D3" s="5">
        <v>6022000</v>
      </c>
      <c r="E3" s="3">
        <v>0.16666666666666666</v>
      </c>
      <c r="F3" s="3">
        <v>0.16666666666666666</v>
      </c>
      <c r="G3" s="3">
        <v>0.16666666666666666</v>
      </c>
    </row>
    <row r="4" spans="1:7">
      <c r="A4" s="2" t="s">
        <v>19</v>
      </c>
      <c r="B4" s="5">
        <v>3259000</v>
      </c>
      <c r="C4" s="5">
        <v>1002000</v>
      </c>
      <c r="D4" s="5">
        <v>4059000</v>
      </c>
      <c r="E4" s="3">
        <v>0.16666666666666666</v>
      </c>
      <c r="F4" s="3">
        <v>0.16666666666666666</v>
      </c>
      <c r="G4" s="3">
        <v>0.16666666666666666</v>
      </c>
    </row>
    <row r="5" spans="1:7">
      <c r="A5" s="2" t="s">
        <v>20</v>
      </c>
      <c r="B5" s="5">
        <v>388000</v>
      </c>
      <c r="C5" s="5">
        <v>245000</v>
      </c>
      <c r="D5" s="5">
        <v>542000</v>
      </c>
      <c r="E5" s="3">
        <v>0.25</v>
      </c>
      <c r="F5" s="3">
        <v>0.25</v>
      </c>
      <c r="G5" s="3">
        <v>0.25</v>
      </c>
    </row>
    <row r="6" spans="1:7">
      <c r="A6" s="2" t="s">
        <v>21</v>
      </c>
      <c r="B6" s="5">
        <v>388000</v>
      </c>
      <c r="C6" s="5">
        <v>245000</v>
      </c>
      <c r="D6" s="5">
        <v>542000</v>
      </c>
      <c r="E6" s="3">
        <v>0.25</v>
      </c>
      <c r="F6" s="3">
        <v>0.25</v>
      </c>
      <c r="G6" s="3">
        <v>0.25</v>
      </c>
    </row>
    <row r="7" spans="1:7">
      <c r="A7" s="2" t="s">
        <v>12</v>
      </c>
      <c r="B7" s="5">
        <v>388000</v>
      </c>
      <c r="C7" s="5">
        <v>256000</v>
      </c>
      <c r="D7" s="5">
        <v>553000</v>
      </c>
      <c r="E7" s="3">
        <v>0.25</v>
      </c>
      <c r="F7" s="3">
        <v>0.25</v>
      </c>
      <c r="G7" s="3">
        <v>0.25</v>
      </c>
    </row>
  </sheetData>
  <sheetProtection sheet="1" objects="1" scenarios="1"/>
  <mergeCells count="2">
    <mergeCell ref="B1:D1"/>
    <mergeCell ref="E1:G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B1:Z21"/>
  <sheetViews>
    <sheetView tabSelected="1" view="pageBreakPreview" zoomScale="80" zoomScaleNormal="85" zoomScaleSheetLayoutView="80" workbookViewId="0">
      <selection activeCell="I17" sqref="I17"/>
    </sheetView>
  </sheetViews>
  <sheetFormatPr defaultColWidth="9" defaultRowHeight="13.5"/>
  <cols>
    <col min="1" max="1" width="0.75" style="9" customWidth="1"/>
    <col min="2" max="2" width="15.125" style="9" customWidth="1"/>
    <col min="3" max="3" width="12.125" style="9" customWidth="1"/>
    <col min="4" max="10" width="12.875" style="9" customWidth="1"/>
    <col min="11" max="11" width="9.25" style="10" customWidth="1"/>
    <col min="12" max="14" width="12.875" style="9" customWidth="1"/>
    <col min="15" max="24" width="2.5" style="9" customWidth="1"/>
    <col min="25" max="25" width="22.125" style="9" customWidth="1"/>
    <col min="26" max="26" width="12.875" style="9" customWidth="1"/>
    <col min="27" max="27" width="2.5" style="9" customWidth="1"/>
    <col min="28" max="16384" width="9" style="9"/>
  </cols>
  <sheetData>
    <row r="1" spans="2:26">
      <c r="O1" s="11"/>
      <c r="P1" s="11"/>
      <c r="Q1" s="11"/>
      <c r="R1" s="11"/>
      <c r="S1" s="11"/>
      <c r="T1" s="11"/>
      <c r="U1" s="11"/>
      <c r="V1" s="11"/>
      <c r="W1" s="11"/>
      <c r="X1" s="11"/>
      <c r="Y1" s="11"/>
      <c r="Z1" s="11" t="s">
        <v>30</v>
      </c>
    </row>
    <row r="3" spans="2:26" ht="31.5" customHeight="1">
      <c r="B3" s="66" t="s">
        <v>25</v>
      </c>
      <c r="C3" s="66"/>
      <c r="D3" s="66"/>
      <c r="E3" s="66"/>
      <c r="F3" s="66"/>
      <c r="G3" s="66"/>
      <c r="H3" s="66"/>
      <c r="I3" s="66"/>
      <c r="J3" s="66"/>
      <c r="K3" s="66"/>
      <c r="L3" s="66"/>
      <c r="M3" s="66"/>
      <c r="N3" s="66"/>
      <c r="O3" s="66"/>
      <c r="P3" s="66"/>
      <c r="Q3" s="66"/>
      <c r="R3" s="66"/>
      <c r="S3" s="66"/>
      <c r="T3" s="66"/>
      <c r="U3" s="66"/>
      <c r="V3" s="66"/>
      <c r="W3" s="66"/>
      <c r="X3" s="66"/>
      <c r="Y3" s="66"/>
      <c r="Z3" s="12"/>
    </row>
    <row r="4" spans="2:26" ht="17.25">
      <c r="B4" s="13"/>
      <c r="C4" s="13"/>
      <c r="D4" s="13"/>
      <c r="E4" s="14"/>
      <c r="F4" s="14"/>
      <c r="G4" s="14"/>
      <c r="H4" s="14"/>
      <c r="I4" s="14"/>
      <c r="J4" s="14"/>
      <c r="K4" s="14"/>
      <c r="L4" s="14"/>
      <c r="M4" s="14"/>
      <c r="N4" s="14"/>
      <c r="O4" s="14"/>
      <c r="P4" s="14"/>
      <c r="Q4" s="14"/>
      <c r="R4" s="14"/>
      <c r="S4" s="14"/>
      <c r="T4" s="14"/>
      <c r="U4" s="14"/>
      <c r="V4" s="14"/>
      <c r="W4" s="14"/>
      <c r="X4" s="14"/>
      <c r="Y4" s="14"/>
      <c r="Z4" s="14"/>
    </row>
    <row r="5" spans="2:26">
      <c r="O5" s="15"/>
      <c r="P5" s="15"/>
      <c r="Q5" s="15"/>
      <c r="R5" s="15"/>
      <c r="S5" s="15"/>
      <c r="T5" s="15"/>
      <c r="U5" s="15"/>
      <c r="V5" s="15"/>
      <c r="W5" s="15"/>
      <c r="X5" s="15"/>
      <c r="Y5" s="15" t="s">
        <v>0</v>
      </c>
    </row>
    <row r="6" spans="2:26" ht="48.6" customHeight="1" thickBot="1">
      <c r="B6" s="16" t="s">
        <v>1</v>
      </c>
      <c r="C6" s="16" t="s">
        <v>3</v>
      </c>
      <c r="D6" s="17" t="s">
        <v>5</v>
      </c>
      <c r="E6" s="17" t="s">
        <v>6</v>
      </c>
      <c r="F6" s="17" t="s">
        <v>7</v>
      </c>
      <c r="G6" s="17" t="s">
        <v>37</v>
      </c>
      <c r="H6" s="18" t="s">
        <v>38</v>
      </c>
      <c r="I6" s="18" t="s">
        <v>29</v>
      </c>
      <c r="J6" s="18" t="s">
        <v>8</v>
      </c>
      <c r="K6" s="17" t="s">
        <v>9</v>
      </c>
      <c r="L6" s="19" t="s">
        <v>10</v>
      </c>
      <c r="M6" s="20" t="s">
        <v>31</v>
      </c>
      <c r="N6" s="20" t="s">
        <v>32</v>
      </c>
      <c r="O6" s="67" t="s">
        <v>23</v>
      </c>
      <c r="P6" s="67"/>
      <c r="Q6" s="21" t="s">
        <v>24</v>
      </c>
      <c r="R6" s="68" t="s">
        <v>22</v>
      </c>
      <c r="S6" s="69"/>
      <c r="T6" s="69"/>
      <c r="U6" s="69"/>
      <c r="V6" s="69"/>
      <c r="W6" s="69"/>
      <c r="X6" s="70"/>
      <c r="Y6" s="16" t="s">
        <v>11</v>
      </c>
      <c r="Z6" s="22" t="s">
        <v>34</v>
      </c>
    </row>
    <row r="7" spans="2:26" ht="50.1" customHeight="1" thickTop="1">
      <c r="B7" s="23" t="s">
        <v>26</v>
      </c>
      <c r="C7" s="45"/>
      <c r="D7" s="46" t="e">
        <f>VLOOKUP(C7,[1]入力規則!$A$1:$G$7,2,FALSE)</f>
        <v>#N/A</v>
      </c>
      <c r="E7" s="47"/>
      <c r="F7" s="47"/>
      <c r="G7" s="47"/>
      <c r="H7" s="24" t="e">
        <f>MIN(D7,F7)</f>
        <v>#N/A</v>
      </c>
      <c r="I7" s="24">
        <f>E7-G7</f>
        <v>0</v>
      </c>
      <c r="J7" s="24" t="e">
        <f>MIN(H7,I7)</f>
        <v>#N/A</v>
      </c>
      <c r="K7" s="25" t="e">
        <f>VLOOKUP(C7,[1]入力規則!$A$1:$G$7,5,FALSE)</f>
        <v>#N/A</v>
      </c>
      <c r="L7" s="26" t="e">
        <f>ROUNDDOWN((J7*K7),-3)</f>
        <v>#N/A</v>
      </c>
      <c r="M7" s="48"/>
      <c r="N7" s="49"/>
      <c r="O7" s="27">
        <v>1</v>
      </c>
      <c r="P7" s="28">
        <v>4</v>
      </c>
      <c r="Q7" s="50"/>
      <c r="R7" s="50"/>
      <c r="S7" s="50"/>
      <c r="T7" s="50"/>
      <c r="U7" s="50"/>
      <c r="V7" s="50"/>
      <c r="W7" s="50"/>
      <c r="X7" s="50"/>
      <c r="Y7" s="51"/>
      <c r="Z7" s="52"/>
    </row>
    <row r="8" spans="2:26" ht="50.1" customHeight="1">
      <c r="B8" s="29" t="s">
        <v>27</v>
      </c>
      <c r="C8" s="45"/>
      <c r="D8" s="46" t="e">
        <f>VLOOKUP(C8,[1]入力規則!$A$1:$G$7,3,FALSE)</f>
        <v>#N/A</v>
      </c>
      <c r="E8" s="47"/>
      <c r="F8" s="47"/>
      <c r="G8" s="53"/>
      <c r="H8" s="24" t="e">
        <f>MIN(D8,F8)</f>
        <v>#N/A</v>
      </c>
      <c r="I8" s="24">
        <f>E8-G8</f>
        <v>0</v>
      </c>
      <c r="J8" s="24" t="e">
        <f>MIN(H8,I8)</f>
        <v>#N/A</v>
      </c>
      <c r="K8" s="25" t="e">
        <f>VLOOKUP(C8,[1]入力規則!$A$1:$G$7,5,FALSE)</f>
        <v>#N/A</v>
      </c>
      <c r="L8" s="26" t="e">
        <f>ROUNDDOWN((J8*K8),-3)</f>
        <v>#N/A</v>
      </c>
      <c r="M8" s="48"/>
      <c r="N8" s="49"/>
      <c r="O8" s="30">
        <v>1</v>
      </c>
      <c r="P8" s="31">
        <v>4</v>
      </c>
      <c r="Q8" s="54"/>
      <c r="R8" s="54"/>
      <c r="S8" s="54"/>
      <c r="T8" s="54"/>
      <c r="U8" s="54"/>
      <c r="V8" s="54"/>
      <c r="W8" s="54"/>
      <c r="X8" s="54"/>
      <c r="Y8" s="55"/>
      <c r="Z8" s="52"/>
    </row>
    <row r="9" spans="2:26" ht="50.1" customHeight="1" thickBot="1">
      <c r="B9" s="32" t="s">
        <v>28</v>
      </c>
      <c r="C9" s="56"/>
      <c r="D9" s="57" t="e">
        <f>VLOOKUP(C9,[1]入力規則!$A$1:$G$7,4,FALSE)</f>
        <v>#N/A</v>
      </c>
      <c r="E9" s="58"/>
      <c r="F9" s="58"/>
      <c r="G9" s="58"/>
      <c r="H9" s="33" t="e">
        <f>MIN(D9,F9)</f>
        <v>#N/A</v>
      </c>
      <c r="I9" s="33">
        <f>E9-G9</f>
        <v>0</v>
      </c>
      <c r="J9" s="33" t="e">
        <f>MIN(H9,I9)</f>
        <v>#N/A</v>
      </c>
      <c r="K9" s="34" t="e">
        <f>VLOOKUP(C9,[1]入力規則!$A$1:$G$7,7,FALSE)</f>
        <v>#N/A</v>
      </c>
      <c r="L9" s="35" t="e">
        <f>ROUNDDOWN((J9*K9),-3)</f>
        <v>#N/A</v>
      </c>
      <c r="M9" s="59"/>
      <c r="N9" s="60"/>
      <c r="O9" s="36">
        <v>1</v>
      </c>
      <c r="P9" s="37">
        <v>4</v>
      </c>
      <c r="Q9" s="61"/>
      <c r="R9" s="61"/>
      <c r="S9" s="61"/>
      <c r="T9" s="61"/>
      <c r="U9" s="61"/>
      <c r="V9" s="61"/>
      <c r="W9" s="61"/>
      <c r="X9" s="61"/>
      <c r="Y9" s="62"/>
      <c r="Z9" s="63"/>
    </row>
    <row r="10" spans="2:26" ht="56.25" customHeight="1" thickTop="1">
      <c r="B10" s="38" t="s">
        <v>2</v>
      </c>
      <c r="C10" s="38" t="s">
        <v>4</v>
      </c>
      <c r="D10" s="38" t="s">
        <v>4</v>
      </c>
      <c r="E10" s="24">
        <f>SUM(E7:E9)</f>
        <v>0</v>
      </c>
      <c r="F10" s="24">
        <f>SUM(F7:F9)</f>
        <v>0</v>
      </c>
      <c r="G10" s="24">
        <f>SUM(G7:G9)</f>
        <v>0</v>
      </c>
      <c r="H10" s="47" t="s">
        <v>45</v>
      </c>
      <c r="I10" s="24">
        <f>SUM(I7:I9)</f>
        <v>0</v>
      </c>
      <c r="J10" s="24" t="s">
        <v>44</v>
      </c>
      <c r="K10" s="24" t="s">
        <v>4</v>
      </c>
      <c r="L10" s="64"/>
      <c r="M10" s="64"/>
      <c r="N10" s="49"/>
      <c r="O10" s="39"/>
      <c r="P10" s="40"/>
      <c r="Q10" s="40"/>
      <c r="R10" s="71"/>
      <c r="S10" s="72"/>
      <c r="T10" s="72"/>
      <c r="U10" s="72"/>
      <c r="V10" s="72"/>
      <c r="W10" s="72"/>
      <c r="X10" s="73"/>
      <c r="Y10" s="41"/>
      <c r="Z10" s="6"/>
    </row>
    <row r="11" spans="2:26" ht="15.6" customHeight="1">
      <c r="B11" s="42"/>
      <c r="C11" s="42"/>
      <c r="D11" s="42"/>
      <c r="E11" s="7"/>
      <c r="F11" s="7"/>
      <c r="G11" s="7"/>
      <c r="H11" s="7"/>
      <c r="I11" s="7"/>
      <c r="J11" s="7"/>
      <c r="K11" s="7"/>
      <c r="L11" s="7"/>
      <c r="M11" s="7"/>
      <c r="N11" s="7"/>
      <c r="O11" s="43"/>
      <c r="P11" s="43"/>
      <c r="Q11" s="43"/>
      <c r="R11" s="43"/>
      <c r="S11" s="43"/>
      <c r="T11" s="43"/>
      <c r="U11" s="43"/>
      <c r="V11" s="43"/>
      <c r="W11" s="43"/>
      <c r="X11" s="43"/>
      <c r="Y11" s="43"/>
      <c r="Z11" s="7"/>
    </row>
    <row r="12" spans="2:26" ht="17.45" customHeight="1">
      <c r="B12" s="8" t="s">
        <v>40</v>
      </c>
      <c r="C12" s="42"/>
      <c r="D12" s="42"/>
      <c r="E12" s="7"/>
      <c r="F12" s="7"/>
      <c r="G12" s="7"/>
      <c r="H12" s="7"/>
      <c r="I12" s="7"/>
      <c r="J12" s="7"/>
      <c r="K12" s="7"/>
      <c r="L12" s="7"/>
      <c r="M12" s="7"/>
      <c r="N12" s="7"/>
      <c r="O12" s="43"/>
      <c r="P12" s="43"/>
      <c r="Q12" s="43"/>
      <c r="R12" s="43"/>
      <c r="S12" s="43"/>
      <c r="T12" s="43"/>
      <c r="U12" s="43"/>
      <c r="V12" s="43"/>
      <c r="W12" s="43"/>
      <c r="X12" s="43"/>
      <c r="Y12" s="43"/>
      <c r="Z12" s="7"/>
    </row>
    <row r="13" spans="2:26" ht="17.45" customHeight="1">
      <c r="B13" s="8" t="s">
        <v>41</v>
      </c>
      <c r="C13" s="8"/>
      <c r="D13" s="8"/>
      <c r="Z13" s="8"/>
    </row>
    <row r="14" spans="2:26" ht="17.45" customHeight="1">
      <c r="B14" s="8" t="s">
        <v>42</v>
      </c>
      <c r="C14" s="8"/>
      <c r="D14" s="8"/>
      <c r="K14" s="12"/>
      <c r="Z14" s="8"/>
    </row>
    <row r="15" spans="2:26" ht="17.45" customHeight="1">
      <c r="B15" s="8" t="s">
        <v>43</v>
      </c>
      <c r="C15" s="8"/>
      <c r="D15" s="8"/>
      <c r="K15" s="12"/>
      <c r="Z15" s="8"/>
    </row>
    <row r="16" spans="2:26" ht="17.45" customHeight="1">
      <c r="B16" s="8" t="s">
        <v>39</v>
      </c>
      <c r="C16" s="8"/>
      <c r="D16" s="8"/>
      <c r="Z16" s="8"/>
    </row>
    <row r="17" spans="2:26" ht="17.45" customHeight="1">
      <c r="B17" s="8" t="s">
        <v>33</v>
      </c>
      <c r="C17" s="8"/>
      <c r="D17" s="8"/>
      <c r="K17" s="12"/>
      <c r="Z17" s="8"/>
    </row>
    <row r="18" spans="2:26" ht="17.45" customHeight="1">
      <c r="B18" s="44" t="s">
        <v>35</v>
      </c>
      <c r="C18" s="8"/>
      <c r="D18" s="8"/>
      <c r="K18" s="12"/>
      <c r="Z18" s="8"/>
    </row>
    <row r="19" spans="2:26" ht="17.45" customHeight="1">
      <c r="B19" s="44" t="s">
        <v>36</v>
      </c>
      <c r="C19" s="8"/>
      <c r="D19" s="8"/>
      <c r="K19" s="12"/>
      <c r="Z19" s="8"/>
    </row>
    <row r="20" spans="2:26" ht="17.45" customHeight="1">
      <c r="B20" s="8" t="s">
        <v>46</v>
      </c>
      <c r="C20" s="8"/>
      <c r="D20" s="8"/>
      <c r="K20" s="12"/>
      <c r="Z20" s="8"/>
    </row>
    <row r="21" spans="2:26">
      <c r="Z21" s="8"/>
    </row>
  </sheetData>
  <sheetProtection sheet="1" objects="1" scenarios="1"/>
  <mergeCells count="4">
    <mergeCell ref="B3:Y3"/>
    <mergeCell ref="O6:P6"/>
    <mergeCell ref="R6:X6"/>
    <mergeCell ref="R10:X10"/>
  </mergeCells>
  <phoneticPr fontId="2"/>
  <dataValidations count="5">
    <dataValidation type="list" operator="greaterThanOrEqual" allowBlank="1" showErrorMessage="1" error="数字で入力してください" sqref="Z7:Z9">
      <formula1>"確定している,確定していない"</formula1>
    </dataValidation>
    <dataValidation type="list" allowBlank="1" showInputMessage="1" showErrorMessage="1" sqref="Q7:Q9">
      <formula1>"1,3,4"</formula1>
    </dataValidation>
    <dataValidation type="list" allowBlank="1" showInputMessage="1" showErrorMessage="1" sqref="C7:C9">
      <formula1>"大規模病院（病床数200床以上）,病院（病床数200床未満）,診療所（医科）,診療所（歯科）,薬局"</formula1>
    </dataValidation>
    <dataValidation type="whole" allowBlank="1" showInputMessage="1" showErrorMessage="1" sqref="R7:X9 O7:P9">
      <formula1>0</formula1>
      <formula2>9</formula2>
    </dataValidation>
    <dataValidation type="whole" operator="greaterThanOrEqual" allowBlank="1" showErrorMessage="1" error="数字で入力してください" sqref="E7:G9">
      <formula1>0</formula1>
    </dataValidation>
  </dataValidations>
  <pageMargins left="0.7" right="0.7" top="0.75" bottom="0.75" header="0.3" footer="0.3"/>
  <pageSetup paperSize="9" scale="5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入力規則</vt:lpstr>
      <vt:lpstr>第1号様式_別紙1（経費所要額調書）保護あり</vt:lpstr>
      <vt:lpstr>'第1号様式_別紙1（経費所要額調書）保護あり'!Print_Area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2024-07-05T00:41:49Z</cp:lastPrinted>
  <dcterms:created xsi:type="dcterms:W3CDTF">1997-01-08T22:48:59Z</dcterms:created>
  <dcterms:modified xsi:type="dcterms:W3CDTF">2024-08-22T04:38:48Z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