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05_看護師\"/>
    </mc:Choice>
  </mc:AlternateContent>
  <workbookProtection workbookAlgorithmName="SHA-512" workbookHashValue="WYfFEm1Tzjo7pzJuBW/jT/WqK9OpUo3PlP5CazLPNE8DYcohwE0FJueFjEpATDFQL8MTuMPCR7qzDXaxjRZQOg==" workbookSaltValue="Fvs9RD+6Zb2zd+GXxcx+vQ==" workbookSpinCount="100000" lockStructure="1"/>
  <bookViews>
    <workbookView xWindow="0" yWindow="0" windowWidth="28800" windowHeight="1217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externalReferences>
    <externalReference r:id="rId13"/>
  </externalReferences>
  <definedNames>
    <definedName name="_xlnm._FilterDatabase" localSheetId="0" hidden="1">'入力シート（基本情報）'!$D$1:$E$4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W97" i="19" l="1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P94" i="19" s="1"/>
  <c r="M94" i="19"/>
  <c r="A94" i="19"/>
  <c r="W93" i="19"/>
  <c r="N93" i="19"/>
  <c r="P93" i="19" s="1"/>
  <c r="Y93" i="19" s="1"/>
  <c r="M93" i="19"/>
  <c r="A93" i="19"/>
  <c r="W92" i="19"/>
  <c r="N92" i="19"/>
  <c r="M92" i="19"/>
  <c r="A92" i="19"/>
  <c r="W91" i="19"/>
  <c r="N91" i="19"/>
  <c r="M91" i="19"/>
  <c r="A91" i="19"/>
  <c r="W90" i="19"/>
  <c r="N90" i="19"/>
  <c r="O90" i="19" s="1"/>
  <c r="M90" i="19"/>
  <c r="A90" i="19"/>
  <c r="W89" i="19"/>
  <c r="N89" i="19"/>
  <c r="M89" i="19"/>
  <c r="O89" i="19" s="1"/>
  <c r="X89" i="19" s="1"/>
  <c r="A89" i="19"/>
  <c r="W88" i="19"/>
  <c r="N88" i="19"/>
  <c r="M88" i="19"/>
  <c r="A88" i="19"/>
  <c r="W87" i="19"/>
  <c r="N87" i="19"/>
  <c r="M87" i="19"/>
  <c r="A87" i="19"/>
  <c r="W86" i="19"/>
  <c r="N86" i="19"/>
  <c r="M86" i="19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M82" i="19"/>
  <c r="P82" i="19" s="1"/>
  <c r="Y82" i="19" s="1"/>
  <c r="A82" i="19"/>
  <c r="W81" i="19"/>
  <c r="N81" i="19"/>
  <c r="M81" i="19"/>
  <c r="A81" i="19"/>
  <c r="W80" i="19"/>
  <c r="N80" i="19"/>
  <c r="M80" i="19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X76" i="19" s="1"/>
  <c r="AA76" i="19" s="1"/>
  <c r="A76" i="19"/>
  <c r="W75" i="19"/>
  <c r="N75" i="19"/>
  <c r="M75" i="19"/>
  <c r="A75" i="19"/>
  <c r="W74" i="19"/>
  <c r="P74" i="19"/>
  <c r="Y74" i="19" s="1"/>
  <c r="N74" i="19"/>
  <c r="O74" i="19" s="1"/>
  <c r="M74" i="19"/>
  <c r="A74" i="19"/>
  <c r="W73" i="19"/>
  <c r="N73" i="19"/>
  <c r="M73" i="19"/>
  <c r="O73" i="19" s="1"/>
  <c r="X73" i="19" s="1"/>
  <c r="A73" i="19"/>
  <c r="W72" i="19"/>
  <c r="N72" i="19"/>
  <c r="M72" i="19"/>
  <c r="O72" i="19" s="1"/>
  <c r="A72" i="19"/>
  <c r="W71" i="19"/>
  <c r="N71" i="19"/>
  <c r="M71" i="19"/>
  <c r="A71" i="19"/>
  <c r="W70" i="19"/>
  <c r="N70" i="19"/>
  <c r="M70" i="19"/>
  <c r="A70" i="19"/>
  <c r="W69" i="19"/>
  <c r="N69" i="19"/>
  <c r="M69" i="19"/>
  <c r="O69" i="19" s="1"/>
  <c r="X69" i="19" s="1"/>
  <c r="A69" i="19"/>
  <c r="W68" i="19"/>
  <c r="N68" i="19"/>
  <c r="M68" i="19"/>
  <c r="A68" i="19"/>
  <c r="W67" i="19"/>
  <c r="N67" i="19"/>
  <c r="M67" i="19"/>
  <c r="A67" i="19"/>
  <c r="W66" i="19"/>
  <c r="P66" i="19"/>
  <c r="Y66" i="19" s="1"/>
  <c r="O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P62" i="19" s="1"/>
  <c r="Y62" i="19" s="1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P59" i="19" s="1"/>
  <c r="M59" i="19"/>
  <c r="A59" i="19"/>
  <c r="W58" i="19"/>
  <c r="N58" i="19"/>
  <c r="P58" i="19" s="1"/>
  <c r="M58" i="19"/>
  <c r="A58" i="19"/>
  <c r="W57" i="19"/>
  <c r="N57" i="19"/>
  <c r="M57" i="19"/>
  <c r="O57" i="19" s="1"/>
  <c r="X57" i="19" s="1"/>
  <c r="AA57" i="19" s="1"/>
  <c r="A57" i="19"/>
  <c r="W56" i="19"/>
  <c r="N56" i="19"/>
  <c r="M56" i="19"/>
  <c r="O56" i="19" s="1"/>
  <c r="X56" i="19" s="1"/>
  <c r="AA56" i="19" s="1"/>
  <c r="A56" i="19"/>
  <c r="W55" i="19"/>
  <c r="N55" i="19"/>
  <c r="M55" i="19"/>
  <c r="P55" i="19" s="1"/>
  <c r="A55" i="19"/>
  <c r="W54" i="19"/>
  <c r="N54" i="19"/>
  <c r="M54" i="19"/>
  <c r="P54" i="19" s="1"/>
  <c r="A54" i="19"/>
  <c r="W53" i="19"/>
  <c r="N53" i="19"/>
  <c r="M53" i="19"/>
  <c r="A53" i="19"/>
  <c r="W52" i="19"/>
  <c r="N52" i="19"/>
  <c r="M52" i="19"/>
  <c r="O52" i="19" s="1"/>
  <c r="A52" i="19"/>
  <c r="W51" i="19"/>
  <c r="N51" i="19"/>
  <c r="M51" i="19"/>
  <c r="O51" i="19" s="1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P47" i="19" s="1"/>
  <c r="Y47" i="19" s="1"/>
  <c r="M47" i="19"/>
  <c r="O47" i="19" s="1"/>
  <c r="X47" i="19" s="1"/>
  <c r="AA47" i="19" s="1"/>
  <c r="A47" i="19"/>
  <c r="W46" i="19"/>
  <c r="N46" i="19"/>
  <c r="M46" i="19"/>
  <c r="A46" i="19"/>
  <c r="W45" i="19"/>
  <c r="N45" i="19"/>
  <c r="P45" i="19" s="1"/>
  <c r="Y45" i="19" s="1"/>
  <c r="M45" i="19"/>
  <c r="A45" i="19"/>
  <c r="W44" i="19"/>
  <c r="N44" i="19"/>
  <c r="M44" i="19"/>
  <c r="A44" i="19"/>
  <c r="W43" i="19"/>
  <c r="N43" i="19"/>
  <c r="P43" i="19" s="1"/>
  <c r="Y43" i="19" s="1"/>
  <c r="M43" i="19"/>
  <c r="A43" i="19"/>
  <c r="W42" i="19"/>
  <c r="P42" i="19"/>
  <c r="N42" i="19"/>
  <c r="M42" i="19"/>
  <c r="A42" i="19"/>
  <c r="W41" i="19"/>
  <c r="N41" i="19"/>
  <c r="M41" i="19"/>
  <c r="O41" i="19" s="1"/>
  <c r="X41" i="19" s="1"/>
  <c r="A41" i="19"/>
  <c r="W40" i="19"/>
  <c r="N40" i="19"/>
  <c r="M40" i="19"/>
  <c r="A40" i="19"/>
  <c r="W39" i="19"/>
  <c r="N39" i="19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O36" i="19" s="1"/>
  <c r="X36" i="19" s="1"/>
  <c r="A36" i="19"/>
  <c r="W35" i="19"/>
  <c r="N35" i="19"/>
  <c r="M35" i="19"/>
  <c r="A35" i="19"/>
  <c r="W34" i="19"/>
  <c r="N34" i="19"/>
  <c r="P34" i="19" s="1"/>
  <c r="M34" i="19"/>
  <c r="A34" i="19"/>
  <c r="W33" i="19"/>
  <c r="N33" i="19"/>
  <c r="M33" i="19"/>
  <c r="O33" i="19" s="1"/>
  <c r="A33" i="19"/>
  <c r="W32" i="19"/>
  <c r="N32" i="19"/>
  <c r="M32" i="19"/>
  <c r="A32" i="19"/>
  <c r="W31" i="19"/>
  <c r="N31" i="19"/>
  <c r="M31" i="19"/>
  <c r="A31" i="19"/>
  <c r="W30" i="19"/>
  <c r="N30" i="19"/>
  <c r="M30" i="19"/>
  <c r="O30" i="19" s="1"/>
  <c r="A30" i="19"/>
  <c r="W29" i="19"/>
  <c r="N29" i="19"/>
  <c r="P29" i="19" s="1"/>
  <c r="Y29" i="19" s="1"/>
  <c r="M29" i="19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P26" i="19"/>
  <c r="N26" i="19"/>
  <c r="M26" i="19"/>
  <c r="O26" i="19" s="1"/>
  <c r="A26" i="19"/>
  <c r="W25" i="19"/>
  <c r="N25" i="19"/>
  <c r="M25" i="19"/>
  <c r="P25" i="19" s="1"/>
  <c r="Y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M22" i="19"/>
  <c r="A22" i="19"/>
  <c r="W21" i="19"/>
  <c r="N21" i="19"/>
  <c r="P21" i="19" s="1"/>
  <c r="Y21" i="19" s="1"/>
  <c r="M21" i="19"/>
  <c r="O21" i="19" s="1"/>
  <c r="A21" i="19"/>
  <c r="W20" i="19"/>
  <c r="N20" i="19"/>
  <c r="M20" i="19"/>
  <c r="O20" i="19" s="1"/>
  <c r="X20" i="19" s="1"/>
  <c r="A20" i="19"/>
  <c r="W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O13" i="19" s="1"/>
  <c r="A13" i="19"/>
  <c r="W12" i="19"/>
  <c r="N12" i="19"/>
  <c r="P12" i="19" s="1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8" i="19" l="1"/>
  <c r="O10" i="19"/>
  <c r="X10" i="19" s="1"/>
  <c r="P13" i="19"/>
  <c r="Y13" i="19" s="1"/>
  <c r="P33" i="19"/>
  <c r="Y33" i="19" s="1"/>
  <c r="O42" i="19"/>
  <c r="O81" i="19"/>
  <c r="P95" i="19"/>
  <c r="P19" i="19"/>
  <c r="O22" i="19"/>
  <c r="P70" i="19"/>
  <c r="Y70" i="19" s="1"/>
  <c r="P87" i="19"/>
  <c r="O93" i="19"/>
  <c r="X93" i="19" s="1"/>
  <c r="P92" i="19"/>
  <c r="Y92" i="19" s="1"/>
  <c r="P18" i="19"/>
  <c r="Y18" i="19" s="1"/>
  <c r="P80" i="19"/>
  <c r="O11" i="19"/>
  <c r="O28" i="19"/>
  <c r="X28" i="19" s="1"/>
  <c r="O31" i="19"/>
  <c r="O34" i="19"/>
  <c r="P48" i="19"/>
  <c r="P65" i="19"/>
  <c r="P61" i="19"/>
  <c r="Y61" i="19" s="1"/>
  <c r="P89" i="19"/>
  <c r="Y89" i="19" s="1"/>
  <c r="P44" i="19"/>
  <c r="Y44" i="19" s="1"/>
  <c r="P50" i="19"/>
  <c r="Y50" i="19" s="1"/>
  <c r="O40" i="19"/>
  <c r="X40" i="19" s="1"/>
  <c r="AA40" i="19" s="1"/>
  <c r="P17" i="19"/>
  <c r="Y17" i="19" s="1"/>
  <c r="O43" i="19"/>
  <c r="O46" i="19"/>
  <c r="P88" i="19"/>
  <c r="O97" i="19"/>
  <c r="O38" i="19"/>
  <c r="P53" i="19"/>
  <c r="Y53" i="19" s="1"/>
  <c r="O32" i="19"/>
  <c r="X32" i="19" s="1"/>
  <c r="O35" i="19"/>
  <c r="X35" i="19" s="1"/>
  <c r="O96" i="19"/>
  <c r="X96" i="19" s="1"/>
  <c r="P81" i="19"/>
  <c r="Y81" i="19" s="1"/>
  <c r="O86" i="19"/>
  <c r="X86" i="19" s="1"/>
  <c r="P10" i="19"/>
  <c r="P11" i="19"/>
  <c r="O16" i="19"/>
  <c r="X16" i="19" s="1"/>
  <c r="AA16" i="19" s="1"/>
  <c r="O29" i="19"/>
  <c r="P41" i="19"/>
  <c r="O50" i="19"/>
  <c r="O58" i="19"/>
  <c r="X58" i="19" s="1"/>
  <c r="AA58" i="19" s="1"/>
  <c r="O18" i="19"/>
  <c r="O23" i="19"/>
  <c r="X23" i="19" s="1"/>
  <c r="P31" i="19"/>
  <c r="Y31" i="19" s="1"/>
  <c r="P36" i="19"/>
  <c r="Y36" i="19" s="1"/>
  <c r="O55" i="19"/>
  <c r="X55" i="19" s="1"/>
  <c r="AA55" i="19" s="1"/>
  <c r="P57" i="19"/>
  <c r="Y57" i="19" s="1"/>
  <c r="P68" i="19"/>
  <c r="P73" i="19"/>
  <c r="Y73" i="19" s="1"/>
  <c r="P76" i="19"/>
  <c r="P86" i="19"/>
  <c r="Y86" i="19" s="1"/>
  <c r="O9" i="19"/>
  <c r="X9" i="19" s="1"/>
  <c r="P15" i="19"/>
  <c r="Y15" i="19" s="1"/>
  <c r="P20" i="19"/>
  <c r="P38" i="19"/>
  <c r="Y38" i="19" s="1"/>
  <c r="P46" i="19"/>
  <c r="Y46" i="19" s="1"/>
  <c r="P49" i="19"/>
  <c r="Y49" i="19" s="1"/>
  <c r="P52" i="19"/>
  <c r="Y52" i="19" s="1"/>
  <c r="O54" i="19"/>
  <c r="P60" i="19"/>
  <c r="O70" i="19"/>
  <c r="X70" i="19" s="1"/>
  <c r="P78" i="19"/>
  <c r="Y78" i="19" s="1"/>
  <c r="O80" i="19"/>
  <c r="X80" i="19" s="1"/>
  <c r="AA80" i="19" s="1"/>
  <c r="P85" i="19"/>
  <c r="Y85" i="19" s="1"/>
  <c r="O95" i="19"/>
  <c r="O25" i="19"/>
  <c r="P40" i="19"/>
  <c r="Y40" i="19" s="1"/>
  <c r="O12" i="19"/>
  <c r="X12" i="19" s="1"/>
  <c r="AA12" i="19" s="1"/>
  <c r="O17" i="19"/>
  <c r="X17" i="19" s="1"/>
  <c r="P32" i="19"/>
  <c r="Y32" i="19" s="1"/>
  <c r="P35" i="19"/>
  <c r="O37" i="19"/>
  <c r="O59" i="19"/>
  <c r="O62" i="19"/>
  <c r="O64" i="19"/>
  <c r="X64" i="19" s="1"/>
  <c r="AA64" i="19" s="1"/>
  <c r="P69" i="19"/>
  <c r="Y69" i="19" s="1"/>
  <c r="P72" i="19"/>
  <c r="Y72" i="19" s="1"/>
  <c r="P77" i="19"/>
  <c r="Y77" i="19" s="1"/>
  <c r="O82" i="19"/>
  <c r="X82" i="19" s="1"/>
  <c r="O87" i="19"/>
  <c r="P90" i="19"/>
  <c r="Y90" i="19" s="1"/>
  <c r="O92" i="19"/>
  <c r="X92" i="19" s="1"/>
  <c r="O14" i="19"/>
  <c r="O19" i="19"/>
  <c r="P24" i="19"/>
  <c r="Y24" i="19" s="1"/>
  <c r="P27" i="19"/>
  <c r="O39" i="19"/>
  <c r="P51" i="19"/>
  <c r="Y51" i="19" s="1"/>
  <c r="O53" i="19"/>
  <c r="O94" i="19"/>
  <c r="X94" i="19" s="1"/>
  <c r="O6" i="19"/>
  <c r="X6" i="19" s="1"/>
  <c r="P5" i="19"/>
  <c r="Y5" i="19" s="1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61" i="19"/>
  <c r="Y3" i="19"/>
  <c r="Y8" i="19"/>
  <c r="X18" i="19"/>
  <c r="AA41" i="19"/>
  <c r="Y28" i="19"/>
  <c r="O3" i="19"/>
  <c r="Y20" i="19"/>
  <c r="AA28" i="19"/>
  <c r="AA36" i="19"/>
  <c r="AA20" i="19"/>
  <c r="X30" i="19"/>
  <c r="Y23" i="19"/>
  <c r="X38" i="19"/>
  <c r="Y12" i="19"/>
  <c r="O5" i="19"/>
  <c r="X22" i="19"/>
  <c r="X27" i="19"/>
  <c r="Y35" i="19"/>
  <c r="X37" i="19"/>
  <c r="Y10" i="19"/>
  <c r="O2" i="19"/>
  <c r="X14" i="19"/>
  <c r="X19" i="19"/>
  <c r="Y27" i="19"/>
  <c r="AA32" i="19"/>
  <c r="X39" i="19"/>
  <c r="X15" i="19"/>
  <c r="X11" i="19"/>
  <c r="Y16" i="19"/>
  <c r="Y19" i="19"/>
  <c r="AA24" i="19"/>
  <c r="X34" i="19"/>
  <c r="X53" i="19"/>
  <c r="Y11" i="19"/>
  <c r="X26" i="19"/>
  <c r="X31" i="19"/>
  <c r="Y48" i="19"/>
  <c r="AA77" i="19"/>
  <c r="P9" i="19"/>
  <c r="X13" i="19"/>
  <c r="P14" i="19"/>
  <c r="X21" i="19"/>
  <c r="P22" i="19"/>
  <c r="X29" i="19"/>
  <c r="P30" i="19"/>
  <c r="P39" i="19"/>
  <c r="AB47" i="19"/>
  <c r="X52" i="19"/>
  <c r="X59" i="19"/>
  <c r="P67" i="19"/>
  <c r="O67" i="19"/>
  <c r="Y68" i="19"/>
  <c r="X74" i="19"/>
  <c r="Y87" i="19"/>
  <c r="O8" i="19"/>
  <c r="O45" i="19"/>
  <c r="O49" i="19"/>
  <c r="Y54" i="19"/>
  <c r="O60" i="19"/>
  <c r="P79" i="19"/>
  <c r="O79" i="19"/>
  <c r="Y80" i="19"/>
  <c r="AA89" i="19"/>
  <c r="Y96" i="19"/>
  <c r="X42" i="19"/>
  <c r="X50" i="19"/>
  <c r="Y60" i="19"/>
  <c r="P63" i="19"/>
  <c r="O63" i="19"/>
  <c r="Y65" i="19"/>
  <c r="AA69" i="19"/>
  <c r="X72" i="19"/>
  <c r="P91" i="19"/>
  <c r="O91" i="19"/>
  <c r="Y42" i="19"/>
  <c r="O44" i="19"/>
  <c r="X46" i="19"/>
  <c r="Y55" i="19"/>
  <c r="X62" i="19"/>
  <c r="P64" i="19"/>
  <c r="O65" i="19"/>
  <c r="P71" i="19"/>
  <c r="O71" i="19"/>
  <c r="X78" i="19"/>
  <c r="X81" i="19"/>
  <c r="O84" i="19"/>
  <c r="X95" i="19"/>
  <c r="X25" i="19"/>
  <c r="Y26" i="19"/>
  <c r="X33" i="19"/>
  <c r="Y34" i="19"/>
  <c r="O48" i="19"/>
  <c r="X54" i="19"/>
  <c r="AB57" i="19"/>
  <c r="P83" i="19"/>
  <c r="O83" i="19"/>
  <c r="Y84" i="19"/>
  <c r="X90" i="19"/>
  <c r="Y95" i="19"/>
  <c r="AA73" i="19"/>
  <c r="Y97" i="19"/>
  <c r="P37" i="19"/>
  <c r="X51" i="19"/>
  <c r="Y58" i="19"/>
  <c r="Y59" i="19"/>
  <c r="P75" i="19"/>
  <c r="O75" i="19"/>
  <c r="Y76" i="19"/>
  <c r="AB76" i="19" s="1"/>
  <c r="X85" i="19"/>
  <c r="O88" i="19"/>
  <c r="Y41" i="19"/>
  <c r="X43" i="19"/>
  <c r="P56" i="19"/>
  <c r="O68" i="19"/>
  <c r="X87" i="19"/>
  <c r="Y88" i="19"/>
  <c r="Y94" i="19"/>
  <c r="X66" i="19"/>
  <c r="X97" i="19"/>
  <c r="I4" i="6"/>
  <c r="J1" i="6" s="1"/>
  <c r="I5" i="6"/>
  <c r="I3" i="6"/>
  <c r="AB40" i="19" l="1"/>
  <c r="AB80" i="19"/>
  <c r="AB69" i="19"/>
  <c r="AB89" i="19"/>
  <c r="AB73" i="19"/>
  <c r="AB77" i="19"/>
  <c r="W2" i="18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16" i="19"/>
  <c r="AB4" i="19"/>
  <c r="I1" i="6"/>
  <c r="AB24" i="19"/>
  <c r="AB41" i="19"/>
  <c r="AB36" i="19"/>
  <c r="AB12" i="19"/>
  <c r="AB28" i="19"/>
  <c r="AB55" i="19"/>
  <c r="AB32" i="19"/>
  <c r="AB58" i="19"/>
  <c r="AB20" i="19"/>
  <c r="Y63" i="19"/>
  <c r="AA43" i="19"/>
  <c r="AB43" i="19" s="1"/>
  <c r="AA51" i="19"/>
  <c r="AB51" i="19" s="1"/>
  <c r="X83" i="19"/>
  <c r="X48" i="19"/>
  <c r="X65" i="19"/>
  <c r="AA46" i="19"/>
  <c r="AB46" i="19" s="1"/>
  <c r="X63" i="19"/>
  <c r="X60" i="19"/>
  <c r="X8" i="19"/>
  <c r="AA52" i="19"/>
  <c r="AB52" i="19" s="1"/>
  <c r="AA29" i="19"/>
  <c r="AB29" i="19" s="1"/>
  <c r="AA13" i="19"/>
  <c r="AB13" i="19" s="1"/>
  <c r="AA14" i="19"/>
  <c r="AA38" i="19"/>
  <c r="AB38" i="19" s="1"/>
  <c r="AA30" i="19"/>
  <c r="AA18" i="19"/>
  <c r="AB18" i="19" s="1"/>
  <c r="AA86" i="19"/>
  <c r="AB86" i="19" s="1"/>
  <c r="AA66" i="19"/>
  <c r="AB66" i="19" s="1"/>
  <c r="AA96" i="19"/>
  <c r="AB96" i="19" s="1"/>
  <c r="X67" i="19"/>
  <c r="Y9" i="19"/>
  <c r="AA31" i="19"/>
  <c r="AB31" i="19" s="1"/>
  <c r="AA7" i="19"/>
  <c r="AB7" i="19" s="1"/>
  <c r="Y64" i="19"/>
  <c r="AB64" i="19" s="1"/>
  <c r="X75" i="19"/>
  <c r="Y37" i="19"/>
  <c r="AA33" i="19"/>
  <c r="AB33" i="19" s="1"/>
  <c r="AA95" i="19"/>
  <c r="AB95" i="19" s="1"/>
  <c r="AA62" i="19"/>
  <c r="AB62" i="19" s="1"/>
  <c r="AA72" i="19"/>
  <c r="AB72" i="19" s="1"/>
  <c r="Y67" i="19"/>
  <c r="Y22" i="19"/>
  <c r="AA15" i="19"/>
  <c r="AB15" i="19" s="1"/>
  <c r="AA9" i="19"/>
  <c r="AA27" i="19"/>
  <c r="AB27" i="19" s="1"/>
  <c r="AA6" i="19"/>
  <c r="AB6" i="19" s="1"/>
  <c r="AA97" i="19"/>
  <c r="AB97" i="19" s="1"/>
  <c r="X44" i="19"/>
  <c r="AA93" i="19"/>
  <c r="AB93" i="19" s="1"/>
  <c r="X88" i="19"/>
  <c r="Y75" i="19"/>
  <c r="AA90" i="19"/>
  <c r="AB90" i="19" s="1"/>
  <c r="X79" i="19"/>
  <c r="AA59" i="19"/>
  <c r="AB59" i="19" s="1"/>
  <c r="Y39" i="19"/>
  <c r="AA21" i="19"/>
  <c r="AB21" i="19" s="1"/>
  <c r="AA26" i="19"/>
  <c r="AB26" i="19" s="1"/>
  <c r="AA53" i="19"/>
  <c r="AB53" i="19" s="1"/>
  <c r="X5" i="19"/>
  <c r="Y83" i="19"/>
  <c r="AA70" i="19"/>
  <c r="AB70" i="19" s="1"/>
  <c r="AA25" i="19"/>
  <c r="AB25" i="19" s="1"/>
  <c r="X71" i="19"/>
  <c r="AA92" i="19"/>
  <c r="AB92" i="19" s="1"/>
  <c r="Y79" i="19"/>
  <c r="X49" i="19"/>
  <c r="AA39" i="19"/>
  <c r="AA19" i="19"/>
  <c r="AB19" i="19" s="1"/>
  <c r="X2" i="19"/>
  <c r="AA35" i="19"/>
  <c r="AB35" i="19" s="1"/>
  <c r="AA10" i="19"/>
  <c r="AB10" i="19" s="1"/>
  <c r="AA87" i="19"/>
  <c r="AB87" i="19" s="1"/>
  <c r="X68" i="19"/>
  <c r="Y71" i="19"/>
  <c r="X91" i="19"/>
  <c r="AA50" i="19"/>
  <c r="AB50" i="19" s="1"/>
  <c r="AA74" i="19"/>
  <c r="AB74" i="19" s="1"/>
  <c r="AA37" i="19"/>
  <c r="AA22" i="19"/>
  <c r="AA23" i="19"/>
  <c r="AB23" i="19" s="1"/>
  <c r="AA78" i="19"/>
  <c r="AB78" i="19" s="1"/>
  <c r="AA85" i="19"/>
  <c r="AB85" i="19" s="1"/>
  <c r="AA82" i="19"/>
  <c r="AB82" i="19" s="1"/>
  <c r="X84" i="19"/>
  <c r="Y56" i="19"/>
  <c r="AB56" i="19" s="1"/>
  <c r="AA94" i="19"/>
  <c r="AB94" i="19" s="1"/>
  <c r="AA54" i="19"/>
  <c r="AB54" i="19" s="1"/>
  <c r="AA17" i="19"/>
  <c r="AB17" i="19" s="1"/>
  <c r="AA81" i="19"/>
  <c r="AB81" i="19" s="1"/>
  <c r="Y91" i="19"/>
  <c r="AA42" i="19"/>
  <c r="AB42" i="19" s="1"/>
  <c r="X45" i="19"/>
  <c r="Y30" i="19"/>
  <c r="Y14" i="19"/>
  <c r="AA34" i="19"/>
  <c r="AB34" i="19" s="1"/>
  <c r="AA11" i="19"/>
  <c r="AB11" i="19" s="1"/>
  <c r="X3" i="19"/>
  <c r="AB37" i="19" l="1"/>
  <c r="Q2" i="18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2" i="19"/>
  <c r="AB14" i="19"/>
  <c r="AB9" i="19"/>
  <c r="AB30" i="19"/>
  <c r="AB39" i="19"/>
  <c r="AA75" i="19"/>
  <c r="AB75" i="19" s="1"/>
  <c r="AA68" i="19"/>
  <c r="AB68" i="19" s="1"/>
  <c r="AA2" i="19"/>
  <c r="AA79" i="19"/>
  <c r="AB79" i="19" s="1"/>
  <c r="AA65" i="19"/>
  <c r="AB65" i="19" s="1"/>
  <c r="AA45" i="19"/>
  <c r="AB45" i="19" s="1"/>
  <c r="AA84" i="19"/>
  <c r="AB84" i="19" s="1"/>
  <c r="AA44" i="19"/>
  <c r="AB44" i="19" s="1"/>
  <c r="AA8" i="19"/>
  <c r="AB8" i="19" s="1"/>
  <c r="AA5" i="19"/>
  <c r="AB5" i="19" s="1"/>
  <c r="AA67" i="19"/>
  <c r="AB67" i="19" s="1"/>
  <c r="AA91" i="19"/>
  <c r="AB91" i="19" s="1"/>
  <c r="AA71" i="19"/>
  <c r="AB71" i="19" s="1"/>
  <c r="AA60" i="19"/>
  <c r="AB60" i="19" s="1"/>
  <c r="AA48" i="19"/>
  <c r="AB48" i="19" s="1"/>
  <c r="AA83" i="19"/>
  <c r="AB83" i="19" s="1"/>
  <c r="Q96" i="19"/>
  <c r="Q88" i="19"/>
  <c r="Q80" i="19"/>
  <c r="Q72" i="19"/>
  <c r="Q64" i="19"/>
  <c r="Q56" i="19"/>
  <c r="Q97" i="19"/>
  <c r="Q89" i="19"/>
  <c r="Q81" i="19"/>
  <c r="Q73" i="19"/>
  <c r="Q65" i="19"/>
  <c r="Q90" i="19"/>
  <c r="Q82" i="19"/>
  <c r="Q74" i="19"/>
  <c r="Q66" i="19"/>
  <c r="Q58" i="19"/>
  <c r="Q50" i="19"/>
  <c r="Q42" i="19"/>
  <c r="Q92" i="19"/>
  <c r="Q84" i="19"/>
  <c r="Q76" i="19"/>
  <c r="Q68" i="19"/>
  <c r="Q93" i="19"/>
  <c r="Q85" i="19"/>
  <c r="Q77" i="19"/>
  <c r="Q69" i="19"/>
  <c r="Q61" i="19"/>
  <c r="Q53" i="19"/>
  <c r="Q94" i="19"/>
  <c r="Q86" i="19"/>
  <c r="Q78" i="19"/>
  <c r="Q70" i="19"/>
  <c r="Q62" i="19"/>
  <c r="Q54" i="19"/>
  <c r="Q46" i="19"/>
  <c r="Q38" i="19"/>
  <c r="Q95" i="19"/>
  <c r="Q48" i="19"/>
  <c r="Q32" i="19"/>
  <c r="Q24" i="19"/>
  <c r="Q16" i="19"/>
  <c r="Q83" i="19"/>
  <c r="Q55" i="19"/>
  <c r="Q44" i="19"/>
  <c r="Q33" i="19"/>
  <c r="Q25" i="19"/>
  <c r="Q17" i="19"/>
  <c r="Q71" i="19"/>
  <c r="Q40" i="19"/>
  <c r="Q34" i="19"/>
  <c r="Q26" i="19"/>
  <c r="Q18" i="19"/>
  <c r="Q6" i="19"/>
  <c r="Q5" i="19"/>
  <c r="Q91" i="19"/>
  <c r="Q63" i="19"/>
  <c r="Q35" i="19"/>
  <c r="Q27" i="19"/>
  <c r="Q19" i="19"/>
  <c r="Q11" i="19"/>
  <c r="Q79" i="19"/>
  <c r="Q60" i="19"/>
  <c r="Q59" i="19"/>
  <c r="Q47" i="19"/>
  <c r="Q36" i="19"/>
  <c r="Q28" i="19"/>
  <c r="Q20" i="19"/>
  <c r="Q12" i="19"/>
  <c r="Q67" i="19"/>
  <c r="Q52" i="19"/>
  <c r="Q49" i="19"/>
  <c r="Q45" i="19"/>
  <c r="Q43" i="19"/>
  <c r="Q29" i="19"/>
  <c r="Q21" i="19"/>
  <c r="Q13" i="19"/>
  <c r="Q87" i="19"/>
  <c r="Q57" i="19"/>
  <c r="Q51" i="19"/>
  <c r="Q41" i="19"/>
  <c r="Q39" i="19"/>
  <c r="Q30" i="19"/>
  <c r="Q22" i="19"/>
  <c r="Q14" i="19"/>
  <c r="Q9" i="19"/>
  <c r="Q75" i="19"/>
  <c r="Q37" i="19"/>
  <c r="Q31" i="19"/>
  <c r="Q23" i="19"/>
  <c r="Q15" i="19"/>
  <c r="Q10" i="19"/>
  <c r="Q2" i="19"/>
  <c r="Q8" i="19"/>
  <c r="Q4" i="19"/>
  <c r="Q3" i="19"/>
  <c r="Q7" i="19"/>
  <c r="AA3" i="19"/>
  <c r="AB3" i="19" s="1"/>
  <c r="AA49" i="19"/>
  <c r="AB49" i="19" s="1"/>
  <c r="AA88" i="19"/>
  <c r="AB88" i="19" s="1"/>
  <c r="AA63" i="19"/>
  <c r="AB63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0" i="19"/>
  <c r="S70" i="19"/>
  <c r="S15" i="19"/>
  <c r="R15" i="19"/>
  <c r="R30" i="19"/>
  <c r="S30" i="19"/>
  <c r="S21" i="19"/>
  <c r="R21" i="19"/>
  <c r="R20" i="19"/>
  <c r="S20" i="19"/>
  <c r="R19" i="19"/>
  <c r="S19" i="19"/>
  <c r="R18" i="19"/>
  <c r="S18" i="19"/>
  <c r="S33" i="19"/>
  <c r="R33" i="19"/>
  <c r="S48" i="19"/>
  <c r="R48" i="19"/>
  <c r="R86" i="19"/>
  <c r="S86" i="19"/>
  <c r="S68" i="19"/>
  <c r="R68" i="19"/>
  <c r="R74" i="19"/>
  <c r="S74" i="19"/>
  <c r="R56" i="19"/>
  <c r="S56" i="19"/>
  <c r="S85" i="19"/>
  <c r="R85" i="19"/>
  <c r="R23" i="19"/>
  <c r="S23" i="19"/>
  <c r="R39" i="19"/>
  <c r="S39" i="19"/>
  <c r="S29" i="19"/>
  <c r="R29" i="19"/>
  <c r="R28" i="19"/>
  <c r="S28" i="19"/>
  <c r="R27" i="19"/>
  <c r="S27" i="19"/>
  <c r="R26" i="19"/>
  <c r="S26" i="19"/>
  <c r="S44" i="19"/>
  <c r="R44" i="19"/>
  <c r="R95" i="19"/>
  <c r="S95" i="19"/>
  <c r="R94" i="19"/>
  <c r="S94" i="19"/>
  <c r="R76" i="19"/>
  <c r="S76" i="19"/>
  <c r="R82" i="19"/>
  <c r="S82" i="19"/>
  <c r="R64" i="19"/>
  <c r="S64" i="19"/>
  <c r="S58" i="19"/>
  <c r="R58" i="19"/>
  <c r="S7" i="19"/>
  <c r="R7" i="19"/>
  <c r="S31" i="19"/>
  <c r="R31" i="19"/>
  <c r="S41" i="19"/>
  <c r="R41" i="19"/>
  <c r="S43" i="19"/>
  <c r="R43" i="19"/>
  <c r="R36" i="19"/>
  <c r="S36" i="19"/>
  <c r="R35" i="19"/>
  <c r="S35" i="19"/>
  <c r="S34" i="19"/>
  <c r="R34" i="19"/>
  <c r="S55" i="19"/>
  <c r="R55" i="19"/>
  <c r="S38" i="19"/>
  <c r="R38" i="19"/>
  <c r="S53" i="19"/>
  <c r="R53" i="19"/>
  <c r="S84" i="19"/>
  <c r="R84" i="19"/>
  <c r="R90" i="19"/>
  <c r="S90" i="19"/>
  <c r="R72" i="19"/>
  <c r="S72" i="19"/>
  <c r="X1" i="19"/>
  <c r="S2" i="19"/>
  <c r="R2" i="19"/>
  <c r="R17" i="19"/>
  <c r="S17" i="19"/>
  <c r="S3" i="19"/>
  <c r="R3" i="19"/>
  <c r="R37" i="19"/>
  <c r="S37" i="19"/>
  <c r="S51" i="19"/>
  <c r="R51" i="19"/>
  <c r="S45" i="19"/>
  <c r="R45" i="19"/>
  <c r="S47" i="19"/>
  <c r="R47" i="19"/>
  <c r="R63" i="19"/>
  <c r="S63" i="19"/>
  <c r="R40" i="19"/>
  <c r="S40" i="19"/>
  <c r="R83" i="19"/>
  <c r="S83" i="19"/>
  <c r="R46" i="19"/>
  <c r="S46" i="19"/>
  <c r="S61" i="19"/>
  <c r="R61" i="19"/>
  <c r="S92" i="19"/>
  <c r="R92" i="19"/>
  <c r="S65" i="19"/>
  <c r="R65" i="19"/>
  <c r="R80" i="19"/>
  <c r="S80" i="19"/>
  <c r="AB2" i="19"/>
  <c r="Y1" i="19" s="1"/>
  <c r="S75" i="19"/>
  <c r="R75" i="19"/>
  <c r="S49" i="19"/>
  <c r="R49" i="19"/>
  <c r="R59" i="19"/>
  <c r="S59" i="19"/>
  <c r="R71" i="19"/>
  <c r="S71" i="19"/>
  <c r="R54" i="19"/>
  <c r="S54" i="19"/>
  <c r="S69" i="19"/>
  <c r="R69" i="19"/>
  <c r="R73" i="19"/>
  <c r="S73" i="19"/>
  <c r="S88" i="19"/>
  <c r="R88" i="19"/>
  <c r="S4" i="19"/>
  <c r="R4" i="19"/>
  <c r="S57" i="19"/>
  <c r="R57" i="19"/>
  <c r="S91" i="19"/>
  <c r="R91" i="19"/>
  <c r="S42" i="19"/>
  <c r="R42" i="19"/>
  <c r="S8" i="19"/>
  <c r="R8" i="19"/>
  <c r="R9" i="19"/>
  <c r="S9" i="19"/>
  <c r="S87" i="19"/>
  <c r="R87" i="19"/>
  <c r="R52" i="19"/>
  <c r="S52" i="19"/>
  <c r="S60" i="19"/>
  <c r="R60" i="19"/>
  <c r="S5" i="19"/>
  <c r="R5" i="19"/>
  <c r="R16" i="19"/>
  <c r="S16" i="19"/>
  <c r="S62" i="19"/>
  <c r="R62" i="19"/>
  <c r="R77" i="19"/>
  <c r="S77" i="19"/>
  <c r="R50" i="19"/>
  <c r="S50" i="19"/>
  <c r="S81" i="19"/>
  <c r="R81" i="19"/>
  <c r="R96" i="19"/>
  <c r="S96" i="19"/>
  <c r="R79" i="19"/>
  <c r="S79" i="19"/>
  <c r="S24" i="19"/>
  <c r="R24" i="19"/>
  <c r="S89" i="19"/>
  <c r="R89" i="19"/>
  <c r="R14" i="19"/>
  <c r="S14" i="19"/>
  <c r="R67" i="19"/>
  <c r="S67" i="19"/>
  <c r="R6" i="19"/>
  <c r="S6" i="19"/>
  <c r="S10" i="19"/>
  <c r="R10" i="19"/>
  <c r="R22" i="19"/>
  <c r="S22" i="19"/>
  <c r="S13" i="19"/>
  <c r="R13" i="19"/>
  <c r="R12" i="19"/>
  <c r="S12" i="19"/>
  <c r="S11" i="19"/>
  <c r="R11" i="19"/>
  <c r="R25" i="19"/>
  <c r="S25" i="19"/>
  <c r="R32" i="19"/>
  <c r="S32" i="19"/>
  <c r="S78" i="19"/>
  <c r="R78" i="19"/>
  <c r="R93" i="19"/>
  <c r="S93" i="19"/>
  <c r="S66" i="19"/>
  <c r="R66" i="19"/>
  <c r="S97" i="19"/>
  <c r="R97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66" i="19"/>
  <c r="V66" i="19" s="1"/>
  <c r="U13" i="19"/>
  <c r="V13" i="19" s="1"/>
  <c r="U87" i="19"/>
  <c r="V87" i="19" s="1"/>
  <c r="U88" i="19"/>
  <c r="V88" i="19" s="1"/>
  <c r="U63" i="19"/>
  <c r="V63" i="19" s="1"/>
  <c r="U37" i="19"/>
  <c r="V37" i="19" s="1"/>
  <c r="U38" i="19"/>
  <c r="V38" i="19" s="1"/>
  <c r="U7" i="19"/>
  <c r="V7" i="19" s="1"/>
  <c r="U33" i="19"/>
  <c r="V33" i="19" s="1"/>
  <c r="U21" i="19"/>
  <c r="V21" i="19" s="1"/>
  <c r="U25" i="19"/>
  <c r="V25" i="19" s="1"/>
  <c r="U67" i="19"/>
  <c r="V67" i="19" s="1"/>
  <c r="U79" i="19"/>
  <c r="V79" i="19" s="1"/>
  <c r="U50" i="19"/>
  <c r="V50" i="19" s="1"/>
  <c r="U71" i="19"/>
  <c r="V71" i="19" s="1"/>
  <c r="U47" i="19"/>
  <c r="V47" i="19" s="1"/>
  <c r="U3" i="19"/>
  <c r="V3" i="19" s="1"/>
  <c r="U72" i="19"/>
  <c r="V72" i="19" s="1"/>
  <c r="U36" i="19"/>
  <c r="V36" i="19" s="1"/>
  <c r="U76" i="19"/>
  <c r="V76" i="19" s="1"/>
  <c r="U26" i="19"/>
  <c r="V26" i="19" s="1"/>
  <c r="U39" i="19"/>
  <c r="V39" i="19" s="1"/>
  <c r="U74" i="19"/>
  <c r="V74" i="19" s="1"/>
  <c r="U5" i="19"/>
  <c r="V5" i="19" s="1"/>
  <c r="U91" i="19"/>
  <c r="V91" i="19" s="1"/>
  <c r="U80" i="19"/>
  <c r="V80" i="19" s="1"/>
  <c r="U46" i="19"/>
  <c r="V46" i="19" s="1"/>
  <c r="U55" i="19"/>
  <c r="V55" i="19" s="1"/>
  <c r="U43" i="19"/>
  <c r="V43" i="19" s="1"/>
  <c r="U58" i="19"/>
  <c r="V58" i="19" s="1"/>
  <c r="U68" i="19"/>
  <c r="V68" i="19" s="1"/>
  <c r="U93" i="19"/>
  <c r="V93" i="19" s="1"/>
  <c r="U22" i="19"/>
  <c r="V22" i="19" s="1"/>
  <c r="U14" i="19"/>
  <c r="V14" i="19" s="1"/>
  <c r="U77" i="19"/>
  <c r="V77" i="19" s="1"/>
  <c r="U9" i="19"/>
  <c r="V9" i="19" s="1"/>
  <c r="U73" i="19"/>
  <c r="V73" i="19" s="1"/>
  <c r="U59" i="19"/>
  <c r="V59" i="19" s="1"/>
  <c r="U65" i="19"/>
  <c r="V65" i="19" s="1"/>
  <c r="U45" i="19"/>
  <c r="V45" i="19" s="1"/>
  <c r="U90" i="19"/>
  <c r="V90" i="19" s="1"/>
  <c r="U94" i="19"/>
  <c r="V94" i="19" s="1"/>
  <c r="U27" i="19"/>
  <c r="V27" i="19" s="1"/>
  <c r="U23" i="19"/>
  <c r="V23" i="19" s="1"/>
  <c r="U18" i="19"/>
  <c r="V18" i="19" s="1"/>
  <c r="U30" i="19"/>
  <c r="V30" i="19" s="1"/>
  <c r="U78" i="19"/>
  <c r="V78" i="19" s="1"/>
  <c r="U11" i="19"/>
  <c r="V11" i="19" s="1"/>
  <c r="U10" i="19"/>
  <c r="V10" i="19" s="1"/>
  <c r="U89" i="19"/>
  <c r="V89" i="19" s="1"/>
  <c r="U62" i="19"/>
  <c r="V62" i="19" s="1"/>
  <c r="U60" i="19"/>
  <c r="V60" i="19" s="1"/>
  <c r="U8" i="19"/>
  <c r="V8" i="19" s="1"/>
  <c r="U57" i="19"/>
  <c r="V57" i="19" s="1"/>
  <c r="U69" i="19"/>
  <c r="V69" i="19" s="1"/>
  <c r="U49" i="19"/>
  <c r="V49" i="19" s="1"/>
  <c r="U83" i="19"/>
  <c r="V83" i="19" s="1"/>
  <c r="U17" i="19"/>
  <c r="V17" i="19" s="1"/>
  <c r="U84" i="19"/>
  <c r="V84" i="19" s="1"/>
  <c r="U34" i="19"/>
  <c r="V34" i="19" s="1"/>
  <c r="U41" i="19"/>
  <c r="V41" i="19" s="1"/>
  <c r="U85" i="19"/>
  <c r="V85" i="19" s="1"/>
  <c r="U15" i="19"/>
  <c r="V15" i="19" s="1"/>
  <c r="U96" i="19"/>
  <c r="V96" i="19" s="1"/>
  <c r="U92" i="19"/>
  <c r="V92" i="19" s="1"/>
  <c r="U51" i="19"/>
  <c r="V51" i="19" s="1"/>
  <c r="U2" i="19"/>
  <c r="V2" i="19" s="1"/>
  <c r="U64" i="19"/>
  <c r="V64" i="19" s="1"/>
  <c r="U95" i="19"/>
  <c r="V95" i="19" s="1"/>
  <c r="U28" i="19"/>
  <c r="V28" i="19" s="1"/>
  <c r="U86" i="19"/>
  <c r="V86" i="19" s="1"/>
  <c r="U19" i="19"/>
  <c r="V19" i="19" s="1"/>
  <c r="U97" i="19"/>
  <c r="V97" i="19" s="1"/>
  <c r="U24" i="19"/>
  <c r="V24" i="19" s="1"/>
  <c r="U81" i="19"/>
  <c r="V81" i="19" s="1"/>
  <c r="U42" i="19"/>
  <c r="V42" i="19" s="1"/>
  <c r="U4" i="19"/>
  <c r="V4" i="19" s="1"/>
  <c r="U75" i="19"/>
  <c r="V75" i="19" s="1"/>
  <c r="U40" i="19"/>
  <c r="V40" i="19" s="1"/>
  <c r="U53" i="19"/>
  <c r="V53" i="19" s="1"/>
  <c r="U31" i="19"/>
  <c r="V31" i="19" s="1"/>
  <c r="U44" i="19"/>
  <c r="V44" i="19" s="1"/>
  <c r="U29" i="19"/>
  <c r="V29" i="19" s="1"/>
  <c r="U48" i="19"/>
  <c r="V48" i="19" s="1"/>
  <c r="U32" i="19"/>
  <c r="V32" i="19" s="1"/>
  <c r="U12" i="19"/>
  <c r="V12" i="19" s="1"/>
  <c r="U6" i="19"/>
  <c r="V6" i="19" s="1"/>
  <c r="U16" i="19"/>
  <c r="V16" i="19" s="1"/>
  <c r="U52" i="19"/>
  <c r="V52" i="19" s="1"/>
  <c r="U54" i="19"/>
  <c r="V54" i="19" s="1"/>
  <c r="U61" i="19"/>
  <c r="V61" i="19" s="1"/>
  <c r="Z1" i="19"/>
  <c r="K3" i="19" s="1"/>
  <c r="U35" i="19"/>
  <c r="V35" i="19" s="1"/>
  <c r="U82" i="19"/>
  <c r="V82" i="19" s="1"/>
  <c r="U56" i="19"/>
  <c r="V56" i="19" s="1"/>
  <c r="U20" i="19"/>
  <c r="V20" i="19" s="1"/>
  <c r="U70" i="19"/>
  <c r="V70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<sst xmlns="http://schemas.openxmlformats.org/spreadsheetml/2006/main" count="1027" uniqueCount="292">
  <si>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</si>
  <si>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</si>
  <si>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</si>
  <si>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</si>
  <si>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</si>
  <si>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</si>
  <si>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</si>
  <si>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</si>
  <si>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</si>
  <si>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</si>
  <si>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</si>
  <si>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</si>
  <si>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</si>
  <si>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</si>
  <si>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</si>
  <si>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</si>
  <si>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</si>
  <si>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</si>
  <si>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</si>
  <si>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</si>
  <si>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</si>
  <si>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</si>
  <si>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</si>
  <si>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</si>
  <si>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</si>
  <si>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</si>
  <si>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</si>
  <si>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</si>
  <si>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</si>
  <si>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</si>
  <si>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</si>
  <si>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</si>
  <si>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</si>
  <si>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</si>
  <si>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</si>
  <si>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</si>
  <si>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</si>
  <si>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</si>
  <si>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</si>
  <si>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</si>
  <si>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</si>
  <si>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</si>
  <si>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</si>
  <si>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</si>
  <si>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</si>
  <si>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</si>
  <si>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</si>
  <si>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</si>
  <si>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</si>
  <si>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</si>
  <si>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</si>
  <si>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</si>
  <si>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</si>
  <si>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</si>
  <si>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</si>
  <si>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</si>
  <si>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</si>
  <si>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</si>
  <si>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</si>
  <si>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</si>
  <si>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</si>
  <si>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</si>
  <si>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</si>
  <si>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</si>
  <si>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</si>
  <si>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</si>
  <si>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</si>
  <si>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</si>
  <si>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</si>
  <si>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</si>
  <si>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</si>
  <si>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</si>
  <si>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</si>
  <si>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</si>
  <si>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</si>
  <si>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</si>
  <si>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</si>
  <si>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</si>
  <si>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</si>
  <si>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</si>
  <si>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</si>
  <si>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</si>
  <si>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</si>
  <si>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</si>
  <si>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</si>
  <si>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</si>
  <si>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</si>
  <si>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</si>
  <si>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</si>
  <si>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</si>
  <si>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</si>
  <si>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</si>
  <si>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</si>
  <si>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</si>
  <si>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</si>
  <si>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</si>
  <si>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</si>
  <si>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</si>
  <si>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</si>
  <si>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</si>
  <si>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</si>
  <si>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</si>
  <si>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</si>
  <si>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</si>
  <si>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</si>
  <si>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</si>
  <si>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</si>
  <si>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</si>
  <si>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</si>
  <si>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</si>
  <si>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</si>
  <si>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</si>
  <si>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</si>
  <si>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</si>
  <si>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</si>
  <si>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</si>
  <si>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</si>
  <si>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</si>
  <si>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</si>
  <si>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</si>
  <si>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</si>
  <si>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</si>
  <si>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</si>
  <si>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</si>
  <si>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</si>
  <si>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</si>
  <si>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</si>
  <si>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</si>
  <si>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</si>
  <si>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</si>
  <si>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</si>
  <si>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</si>
  <si>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</si>
  <si>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</si>
  <si>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</si>
  <si>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</si>
  <si>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</si>
  <si>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</si>
  <si>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</si>
  <si>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</si>
  <si>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</si>
  <si>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</si>
  <si>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</si>
  <si>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</si>
  <si>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</si>
  <si>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</si>
  <si>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</si>
  <si>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</si>
  <si>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</si>
  <si>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</si>
  <si>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</si>
  <si>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</si>
  <si>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</si>
  <si>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</si>
  <si>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</si>
  <si>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</si>
  <si>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</si>
  <si>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</si>
  <si>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</si>
  <si>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</si>
  <si>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</si>
  <si>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</si>
  <si>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</si>
  <si>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</si>
  <si>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</si>
  <si>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</si>
  <si>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</si>
  <si>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</si>
  <si>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</si>
  <si>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</si>
  <si>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</si>
  <si>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</si>
  <si>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</si>
  <si>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</si>
  <si>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</si>
  <si>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</si>
  <si>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</si>
  <si>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</si>
  <si>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</si>
  <si>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</si>
  <si>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</si>
  <si>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</si>
  <si>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</si>
  <si>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</si>
  <si>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</si>
  <si>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</si>
  <si>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</si>
  <si>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</si>
  <si>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</si>
  <si>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</si>
  <si>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</si>
  <si>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</si>
  <si>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</si>
  <si>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</si>
  <si>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</si>
  <si>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</si>
  <si>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</si>
  <si>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</si>
  <si>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</si>
  <si>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</si>
  <si>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</si>
  <si>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</si>
  <si>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</si>
  <si>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</si>
  <si>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</si>
  <si>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</si>
  <si>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</si>
  <si>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</si>
  <si>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</si>
  <si>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</si>
  <si>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</si>
  <si>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</si>
  <si>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</si>
  <si>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</si>
  <si>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</si>
  <si>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</si>
  <si>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</si>
  <si>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</si>
  <si>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</si>
  <si>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</si>
  <si>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</si>
  <si>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</si>
  <si>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</si>
  <si>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</si>
  <si>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</si>
  <si>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</si>
  <si>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</si>
  <si>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</si>
  <si>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</si>
  <si>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</si>
  <si>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</si>
  <si>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</si>
  <si>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</si>
  <si>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</si>
  <si>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</si>
  <si>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</si>
  <si>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</si>
  <si>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</si>
  <si>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</si>
  <si>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</si>
  <si>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</si>
  <si>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</si>
  <si>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</si>
  <si>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</si>
  <si>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</si>
  <si>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</si>
  <si>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</si>
  <si>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</si>
  <si>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</si>
  <si>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</si>
  <si>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</si>
  <si>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</si>
  <si>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</si>
  <si>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</si>
  <si>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</si>
  <si>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</si>
  <si>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</si>
  <si>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</si>
  <si>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</si>
  <si>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</si>
  <si>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</si>
  <si>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</si>
  <si>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</si>
  <si>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</si>
  <si>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</si>
  <si>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</si>
  <si>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</si>
  <si>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</si>
  <si>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</si>
  <si>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</si>
  <si>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</si>
  <si>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</si>
  <si>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</si>
  <si>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</si>
  <si>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</si>
  <si>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</si>
  <si>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</si>
  <si>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</si>
  <si>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</si>
  <si>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</si>
  <si>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</si>
  <si>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</si>
  <si>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</si>
  <si>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</si>
  <si>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</si>
  <si>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育児休業</t>
    <rPh sb="0" eb="4">
      <t>イクジキュウギョウ</t>
    </rPh>
    <phoneticPr fontId="1"/>
  </si>
  <si>
    <t>－</t>
    <phoneticPr fontId="1"/>
  </si>
  <si>
    <t>普通運転免許</t>
  </si>
  <si>
    <t>選考区分</t>
    <rPh sb="0" eb="2">
      <t>センコウ</t>
    </rPh>
    <rPh sb="2" eb="4">
      <t>クブン</t>
    </rPh>
    <phoneticPr fontId="1"/>
  </si>
  <si>
    <t>職務経験</t>
    <rPh sb="0" eb="2">
      <t>ショクム</t>
    </rPh>
    <rPh sb="2" eb="4">
      <t>ケイケン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</si>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</sst>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101600</xdr:rowOff>
    </xdr:from>
    <xdr:to>
      <xdr:col>2</xdr:col>
      <xdr:colOff>1670050</xdr:colOff>
      <xdr:row>8</xdr:row>
      <xdr:rowOff>88900</xdr:rowOff>
    </xdr:to>
    <xdr:sp macro="" textlink="">
      <xdr:nvSpPr>
        <xdr:cNvPr id="2" name="角丸四角形吹き出し 1"/>
        <xdr:cNvSpPr/>
      </xdr:nvSpPr>
      <xdr:spPr>
        <a:xfrm>
          <a:off x="4387850" y="4572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14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0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670560</xdr:colOff>
      <xdr:row>10</xdr:row>
      <xdr:rowOff>96519</xdr:rowOff>
    </xdr:from>
    <xdr:to>
      <xdr:col>3</xdr:col>
      <xdr:colOff>165100</xdr:colOff>
      <xdr:row>17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3724910" y="1874519"/>
          <a:ext cx="1824990" cy="13195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6</xdr:row>
      <xdr:rowOff>165100</xdr:rowOff>
    </xdr:from>
    <xdr:to>
      <xdr:col>7</xdr:col>
      <xdr:colOff>9525</xdr:colOff>
      <xdr:row>8</xdr:row>
      <xdr:rowOff>3175</xdr:rowOff>
    </xdr:to>
    <xdr:sp macro="" textlink="">
      <xdr:nvSpPr>
        <xdr:cNvPr id="20" name="正方形/長方形 19"/>
        <xdr:cNvSpPr/>
      </xdr:nvSpPr>
      <xdr:spPr>
        <a:xfrm>
          <a:off x="6118225" y="1231900"/>
          <a:ext cx="5441950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7</xdr:row>
      <xdr:rowOff>84138</xdr:rowOff>
    </xdr:from>
    <xdr:to>
      <xdr:col>4</xdr:col>
      <xdr:colOff>9525</xdr:colOff>
      <xdr:row>14</xdr:row>
      <xdr:rowOff>45085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549900" y="1328738"/>
          <a:ext cx="568325" cy="120554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10</xdr:row>
      <xdr:rowOff>57151</xdr:rowOff>
    </xdr:from>
    <xdr:to>
      <xdr:col>7</xdr:col>
      <xdr:colOff>419100</xdr:colOff>
      <xdr:row>16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10</xdr:row>
      <xdr:rowOff>9525</xdr:rowOff>
    </xdr:from>
    <xdr:to>
      <xdr:col>8</xdr:col>
      <xdr:colOff>419100</xdr:colOff>
      <xdr:row>11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10</xdr:row>
      <xdr:rowOff>0</xdr:rowOff>
    </xdr:from>
    <xdr:to>
      <xdr:col>9</xdr:col>
      <xdr:colOff>19050</xdr:colOff>
      <xdr:row>10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25" name="正方形/長方形 24"/>
        <xdr:cNvSpPr/>
      </xdr:nvSpPr>
      <xdr:spPr>
        <a:xfrm>
          <a:off x="6492874" y="1238250"/>
          <a:ext cx="5070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5_&#32887;&#21729;&#25505;&#29992;&#36984;&#32771;&#23653;&#27508;&#26360;&#65288;&#28961;&#32218;&#3288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" x14ac:dyDescent="0.2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 x14ac:dyDescent="0.2">
      <c r="A1" s="1" t="s">
        <v>253</v>
      </c>
      <c r="B1" s="2" t="s">
        <v>288</v>
      </c>
      <c r="D1" s="1" t="s">
        <v>155</v>
      </c>
      <c r="E1" s="2" t="s">
        <v>156</v>
      </c>
      <c r="I1" s="25">
        <f ca="1">MIN(I3)</f>
        <v>45400</v>
      </c>
      <c r="J1" s="25">
        <f ca="1">MIN(I4)</f>
        <v>45400</v>
      </c>
    </row>
    <row r="2" spans="1:10" x14ac:dyDescent="0.2">
      <c r="A2" s="30"/>
      <c r="B2" s="32" t="s">
        <v>281</v>
      </c>
      <c r="D2" s="9" t="s">
        <v>287</v>
      </c>
      <c r="E2" s="10"/>
    </row>
    <row r="3" spans="1:10" x14ac:dyDescent="0.2">
      <c r="D3" s="57" t="s">
        <v>281</v>
      </c>
      <c r="E3" s="31"/>
      <c r="F3" s="25"/>
      <c r="I3" s="25">
        <f ca="1">IF(ISBLANK(E3),TODAY(),EOMONTH(E3,0))</f>
        <v>45400</v>
      </c>
    </row>
    <row r="4" spans="1:10" x14ac:dyDescent="0.2">
      <c r="A4" s="1" t="s">
        <v>119</v>
      </c>
      <c r="B4" s="2" t="s">
        <v>120</v>
      </c>
      <c r="D4" s="33"/>
      <c r="E4" s="31"/>
      <c r="F4" s="25"/>
      <c r="I4" s="25">
        <f t="shared" ref="I4:I6" ca="1" si="0">IF(ISBLANK(E4),TODAY(),EOMONTH(E4,0))</f>
        <v>45400</v>
      </c>
    </row>
    <row r="5" spans="1:10" x14ac:dyDescent="0.2">
      <c r="A5" s="4"/>
      <c r="B5" s="3"/>
      <c r="D5" s="33"/>
      <c r="E5" s="31"/>
      <c r="F5" s="25"/>
      <c r="I5" s="25">
        <f t="shared" ca="1" si="0"/>
        <v>45400</v>
      </c>
    </row>
    <row r="6" spans="1:10" x14ac:dyDescent="0.2">
      <c r="D6" s="33"/>
      <c r="E6" s="31"/>
      <c r="I6" s="25">
        <f t="shared" ca="1" si="0"/>
        <v>45400</v>
      </c>
    </row>
    <row r="7" spans="1:10" x14ac:dyDescent="0.2">
      <c r="A7" s="1" t="s">
        <v>121</v>
      </c>
      <c r="B7" s="2" t="s">
        <v>122</v>
      </c>
      <c r="D7" s="33"/>
      <c r="E7" s="31"/>
    </row>
    <row r="8" spans="1:10" x14ac:dyDescent="0.2">
      <c r="A8" s="4"/>
      <c r="B8" s="3"/>
      <c r="D8" s="33"/>
      <c r="E8" s="31"/>
    </row>
    <row r="9" spans="1:10" x14ac:dyDescent="0.2">
      <c r="D9" s="33"/>
      <c r="E9" s="31"/>
    </row>
    <row r="10" spans="1:10" x14ac:dyDescent="0.2">
      <c r="A10" s="1" t="s">
        <v>123</v>
      </c>
      <c r="B10" s="2" t="s">
        <v>124</v>
      </c>
      <c r="D10" s="33"/>
      <c r="E10" s="31"/>
    </row>
    <row r="11" spans="1:10" x14ac:dyDescent="0.2">
      <c r="A11" s="4"/>
      <c r="B11" s="11"/>
      <c r="D11" s="34"/>
      <c r="E11" s="35"/>
    </row>
  </sheetData>
  <sheetProtection algorithmName="SHA-512" hashValue="DAS4Lz2cECkKSCuMlpRGP0maQ2Mgbyu+4ym6ebto5hZypVe7PyDsQYRF2mjJAyyu+VBhZcGD2s80NWn0o+gH2w==" saltValue="AGGg4hS1qCFbILGcBx34EQ==" spinCount="100000" sheet="1" objects="1" scenarios="1" selectLockedCells="1"/>
  <phoneticPr fontId="1"/>
  <conditionalFormatting sqref="E2:E11">
    <cfRule type="expression" dxfId="46" priority="2">
      <formula>$D2="－"</formula>
    </cfRule>
    <cfRule type="expression" dxfId="45" priority="4">
      <formula>AND(NOT(ISBLANK($D2)),$D2&lt;&gt;"－",ISBLANK(E2))</formula>
    </cfRule>
  </conditionalFormatting>
  <conditionalFormatting sqref="D3:E4 E5 D5:D10">
    <cfRule type="expression" dxfId="44" priority="1">
      <formula>AND($D$3=$D$4,$D$4=$D$5)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 x14ac:dyDescent="0.2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 x14ac:dyDescent="0.2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 x14ac:dyDescent="0.2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 x14ac:dyDescent="0.2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 x14ac:dyDescent="0.2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 x14ac:dyDescent="0.2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 x14ac:dyDescent="0.2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 x14ac:dyDescent="0.2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 x14ac:dyDescent="0.2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 x14ac:dyDescent="0.2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 x14ac:dyDescent="0.2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 x14ac:dyDescent="0.2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 x14ac:dyDescent="0.2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 x14ac:dyDescent="0.2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 x14ac:dyDescent="0.2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 x14ac:dyDescent="0.2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 x14ac:dyDescent="0.2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 x14ac:dyDescent="0.2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 x14ac:dyDescent="0.2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 x14ac:dyDescent="0.2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P18" sqref="P18"/>
    </sheetView>
  </sheetViews>
  <sheetFormatPr defaultRowHeight="14" x14ac:dyDescent="0.2"/>
  <cols>
    <col min="11" max="11" width="10.5" bestFit="1" customWidth="1"/>
  </cols>
  <sheetData>
    <row r="1" spans="1:14" x14ac:dyDescent="0.2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45747</v>
      </c>
      <c r="M1" t="s">
        <v>276</v>
      </c>
      <c r="N1">
        <v>1</v>
      </c>
    </row>
    <row r="2" spans="1:14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 x14ac:dyDescent="0.2">
      <c r="F3" t="s">
        <v>140</v>
      </c>
      <c r="G3">
        <v>3</v>
      </c>
      <c r="H3" t="s">
        <v>153</v>
      </c>
      <c r="I3">
        <v>0.75</v>
      </c>
      <c r="M3" t="s">
        <v>289</v>
      </c>
      <c r="N3">
        <v>1</v>
      </c>
    </row>
    <row r="4" spans="1:14" x14ac:dyDescent="0.2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 x14ac:dyDescent="0.2">
      <c r="F5" t="s">
        <v>142</v>
      </c>
      <c r="G5">
        <v>1</v>
      </c>
      <c r="H5" t="s">
        <v>251</v>
      </c>
      <c r="I5">
        <v>0</v>
      </c>
    </row>
    <row r="6" spans="1:14" x14ac:dyDescent="0.2">
      <c r="F6" t="s">
        <v>143</v>
      </c>
      <c r="G6">
        <v>2</v>
      </c>
      <c r="H6" t="s">
        <v>154</v>
      </c>
      <c r="I6">
        <v>1</v>
      </c>
    </row>
    <row r="7" spans="1:14" x14ac:dyDescent="0.2">
      <c r="F7" t="s">
        <v>144</v>
      </c>
      <c r="G7">
        <v>3</v>
      </c>
      <c r="H7" t="s">
        <v>252</v>
      </c>
      <c r="I7">
        <v>0</v>
      </c>
    </row>
    <row r="8" spans="1:14" x14ac:dyDescent="0.2">
      <c r="F8" t="s">
        <v>145</v>
      </c>
      <c r="G8">
        <v>4</v>
      </c>
    </row>
    <row r="9" spans="1:14" x14ac:dyDescent="0.2">
      <c r="F9" t="s">
        <v>146</v>
      </c>
      <c r="G9">
        <v>1</v>
      </c>
    </row>
    <row r="10" spans="1:14" x14ac:dyDescent="0.2">
      <c r="F10" t="s">
        <v>147</v>
      </c>
      <c r="G10">
        <v>6</v>
      </c>
    </row>
    <row r="11" spans="1:14" x14ac:dyDescent="0.2">
      <c r="F11" t="s">
        <v>148</v>
      </c>
      <c r="G11">
        <v>3</v>
      </c>
    </row>
    <row r="12" spans="1:14" x14ac:dyDescent="0.2">
      <c r="F12" t="s">
        <v>149</v>
      </c>
      <c r="G12">
        <v>2</v>
      </c>
    </row>
    <row r="13" spans="1:14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G24" sqref="G24"/>
    </sheetView>
  </sheetViews>
  <sheetFormatPr defaultColWidth="8.75" defaultRowHeight="14" x14ac:dyDescent="0.2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 x14ac:dyDescent="0.2">
      <c r="A1" s="14" t="s">
        <v>253</v>
      </c>
      <c r="B1" s="15" t="s">
        <v>288</v>
      </c>
      <c r="D1" s="14" t="s">
        <v>155</v>
      </c>
      <c r="E1" s="15" t="s">
        <v>156</v>
      </c>
    </row>
    <row r="2" spans="1:5" x14ac:dyDescent="0.2">
      <c r="A2" s="37"/>
      <c r="B2" s="16" t="s">
        <v>281</v>
      </c>
      <c r="D2" s="17" t="s">
        <v>286</v>
      </c>
      <c r="E2" s="18"/>
    </row>
    <row r="3" spans="1:5" x14ac:dyDescent="0.2">
      <c r="D3" s="17" t="s">
        <v>281</v>
      </c>
      <c r="E3" s="18">
        <v>38443</v>
      </c>
    </row>
    <row r="4" spans="1:5" x14ac:dyDescent="0.2">
      <c r="A4" s="14" t="s">
        <v>119</v>
      </c>
      <c r="B4" s="15" t="s">
        <v>120</v>
      </c>
      <c r="D4" s="17"/>
      <c r="E4" s="18"/>
    </row>
    <row r="5" spans="1:5" x14ac:dyDescent="0.2">
      <c r="A5" s="21" t="s">
        <v>211</v>
      </c>
      <c r="B5" s="16" t="s">
        <v>212</v>
      </c>
      <c r="D5" s="17"/>
      <c r="E5" s="44"/>
    </row>
    <row r="6" spans="1:5" x14ac:dyDescent="0.2">
      <c r="D6" s="17"/>
      <c r="E6" s="18"/>
    </row>
    <row r="7" spans="1:5" x14ac:dyDescent="0.2">
      <c r="A7" s="14" t="s">
        <v>121</v>
      </c>
      <c r="B7" s="15" t="s">
        <v>122</v>
      </c>
      <c r="D7" s="19"/>
      <c r="E7" s="20"/>
    </row>
    <row r="8" spans="1:5" x14ac:dyDescent="0.2">
      <c r="A8" s="21" t="s">
        <v>213</v>
      </c>
      <c r="B8" s="16" t="s">
        <v>214</v>
      </c>
      <c r="D8" s="19"/>
      <c r="E8" s="20"/>
    </row>
    <row r="9" spans="1:5" x14ac:dyDescent="0.2">
      <c r="D9" s="19"/>
      <c r="E9" s="20"/>
    </row>
    <row r="10" spans="1:5" x14ac:dyDescent="0.2">
      <c r="A10" s="14" t="s">
        <v>123</v>
      </c>
      <c r="B10" s="15" t="s">
        <v>124</v>
      </c>
      <c r="D10" s="19"/>
      <c r="E10" s="20"/>
    </row>
    <row r="11" spans="1:5" x14ac:dyDescent="0.2">
      <c r="A11" s="21" t="s">
        <v>134</v>
      </c>
      <c r="B11" s="22">
        <v>30590</v>
      </c>
      <c r="D11" s="23"/>
      <c r="E11" s="24"/>
    </row>
  </sheetData>
  <sheetProtection algorithmName="SHA-512" hashValue="3B0Z+epAlt4l62GbSvV3B5TvImH3v43xCtp5gnt/yMdA9UpYubw5V9sclzp5lpRHTlx7ztUrX045KXMhivs5hw==" saltValue="nKu3/5CFrPS6/bl55FKaQA==" spinCount="100000" sheet="1" objects="1" scenarios="1" selectLockedCells="1" selectUn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G24" sqref="G24"/>
    </sheetView>
  </sheetViews>
  <sheetFormatPr defaultColWidth="8.75" defaultRowHeight="14" x14ac:dyDescent="0.2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 x14ac:dyDescent="0.2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 x14ac:dyDescent="0.2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 x14ac:dyDescent="0.2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 x14ac:dyDescent="0.2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 x14ac:dyDescent="0.2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 x14ac:dyDescent="0.2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 x14ac:dyDescent="0.2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 x14ac:dyDescent="0.2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 x14ac:dyDescent="0.2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 x14ac:dyDescent="0.2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 x14ac:dyDescent="0.2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 x14ac:dyDescent="0.2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 x14ac:dyDescent="0.2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 x14ac:dyDescent="0.2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 x14ac:dyDescent="0.2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 x14ac:dyDescent="0.2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 x14ac:dyDescent="0.2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 x14ac:dyDescent="0.2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 x14ac:dyDescent="0.2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 x14ac:dyDescent="0.2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 x14ac:dyDescent="0.2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 x14ac:dyDescent="0.2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 x14ac:dyDescent="0.2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 x14ac:dyDescent="0.2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 x14ac:dyDescent="0.2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 x14ac:dyDescent="0.2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 x14ac:dyDescent="0.2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 x14ac:dyDescent="0.2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 x14ac:dyDescent="0.2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 x14ac:dyDescent="0.2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 x14ac:dyDescent="0.2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 x14ac:dyDescent="0.2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 x14ac:dyDescent="0.2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 x14ac:dyDescent="0.2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 x14ac:dyDescent="0.2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 x14ac:dyDescent="0.2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 x14ac:dyDescent="0.2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 x14ac:dyDescent="0.2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 x14ac:dyDescent="0.2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 x14ac:dyDescent="0.2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 x14ac:dyDescent="0.2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 x14ac:dyDescent="0.2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 x14ac:dyDescent="0.2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 x14ac:dyDescent="0.2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 x14ac:dyDescent="0.2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 x14ac:dyDescent="0.2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 x14ac:dyDescent="0.2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 x14ac:dyDescent="0.2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 x14ac:dyDescent="0.2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 x14ac:dyDescent="0.2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 x14ac:dyDescent="0.2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 x14ac:dyDescent="0.2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 x14ac:dyDescent="0.2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 x14ac:dyDescent="0.2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 x14ac:dyDescent="0.2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 x14ac:dyDescent="0.2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 x14ac:dyDescent="0.2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 x14ac:dyDescent="0.2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 x14ac:dyDescent="0.2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 x14ac:dyDescent="0.2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 x14ac:dyDescent="0.2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 x14ac:dyDescent="0.2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 x14ac:dyDescent="0.2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 x14ac:dyDescent="0.2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 x14ac:dyDescent="0.2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 x14ac:dyDescent="0.2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 x14ac:dyDescent="0.2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 x14ac:dyDescent="0.2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 x14ac:dyDescent="0.2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 x14ac:dyDescent="0.2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 x14ac:dyDescent="0.2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 x14ac:dyDescent="0.2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 x14ac:dyDescent="0.2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 x14ac:dyDescent="0.2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 x14ac:dyDescent="0.2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 x14ac:dyDescent="0.2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 x14ac:dyDescent="0.2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 x14ac:dyDescent="0.2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 x14ac:dyDescent="0.2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 x14ac:dyDescent="0.2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 x14ac:dyDescent="0.2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 x14ac:dyDescent="0.2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 x14ac:dyDescent="0.2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 x14ac:dyDescent="0.2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 x14ac:dyDescent="0.2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 x14ac:dyDescent="0.2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 x14ac:dyDescent="0.2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 x14ac:dyDescent="0.2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 x14ac:dyDescent="0.2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 x14ac:dyDescent="0.2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 x14ac:dyDescent="0.2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 x14ac:dyDescent="0.2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 x14ac:dyDescent="0.2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 x14ac:dyDescent="0.2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 x14ac:dyDescent="0.2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 x14ac:dyDescent="0.2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 x14ac:dyDescent="0.2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 x14ac:dyDescent="0.2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 x14ac:dyDescent="0.2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G24" sqref="G24"/>
    </sheetView>
  </sheetViews>
  <sheetFormatPr defaultColWidth="8.75" defaultRowHeight="14" x14ac:dyDescent="0.2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 x14ac:dyDescent="0.2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 x14ac:dyDescent="0.2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 x14ac:dyDescent="0.2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 x14ac:dyDescent="0.2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 x14ac:dyDescent="0.2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 x14ac:dyDescent="0.2">
      <c r="A8" s="7" t="str">
        <f t="shared" si="0"/>
        <v/>
      </c>
    </row>
    <row r="9" spans="1:10" x14ac:dyDescent="0.2">
      <c r="A9" s="7" t="str">
        <f t="shared" si="0"/>
        <v/>
      </c>
    </row>
    <row r="10" spans="1:10" x14ac:dyDescent="0.2">
      <c r="A10" s="7" t="str">
        <f t="shared" si="0"/>
        <v/>
      </c>
    </row>
    <row r="11" spans="1:10" x14ac:dyDescent="0.2">
      <c r="A11" s="7" t="str">
        <f t="shared" si="0"/>
        <v/>
      </c>
    </row>
    <row r="12" spans="1:10" x14ac:dyDescent="0.2">
      <c r="A12" s="7" t="str">
        <f t="shared" si="0"/>
        <v/>
      </c>
    </row>
    <row r="13" spans="1:10" x14ac:dyDescent="0.2">
      <c r="A13" s="7" t="str">
        <f t="shared" si="0"/>
        <v/>
      </c>
    </row>
    <row r="14" spans="1:10" x14ac:dyDescent="0.2">
      <c r="A14" s="7" t="str">
        <f t="shared" si="0"/>
        <v/>
      </c>
    </row>
    <row r="15" spans="1:10" x14ac:dyDescent="0.2">
      <c r="A15" s="7" t="str">
        <f t="shared" si="0"/>
        <v/>
      </c>
    </row>
    <row r="16" spans="1:10" x14ac:dyDescent="0.2">
      <c r="A16" s="7" t="str">
        <f t="shared" si="0"/>
        <v/>
      </c>
    </row>
    <row r="17" spans="1:1" x14ac:dyDescent="0.2">
      <c r="A17" s="7" t="str">
        <f t="shared" si="0"/>
        <v/>
      </c>
    </row>
    <row r="18" spans="1:1" x14ac:dyDescent="0.2">
      <c r="A18" s="7" t="str">
        <f t="shared" si="0"/>
        <v/>
      </c>
    </row>
    <row r="19" spans="1:1" x14ac:dyDescent="0.2">
      <c r="A19" s="7" t="str">
        <f t="shared" si="0"/>
        <v/>
      </c>
    </row>
    <row r="20" spans="1:1" x14ac:dyDescent="0.2">
      <c r="A20" s="7" t="str">
        <f t="shared" si="0"/>
        <v/>
      </c>
    </row>
    <row r="21" spans="1:1" x14ac:dyDescent="0.2">
      <c r="A21" s="7" t="str">
        <f t="shared" si="0"/>
        <v/>
      </c>
    </row>
    <row r="22" spans="1:1" x14ac:dyDescent="0.2">
      <c r="A22" s="7" t="str">
        <f t="shared" si="0"/>
        <v/>
      </c>
    </row>
    <row r="23" spans="1:1" x14ac:dyDescent="0.2">
      <c r="A23" s="7" t="str">
        <f t="shared" si="0"/>
        <v/>
      </c>
    </row>
    <row r="24" spans="1:1" x14ac:dyDescent="0.2">
      <c r="A24" s="7" t="str">
        <f t="shared" si="0"/>
        <v/>
      </c>
    </row>
    <row r="25" spans="1:1" x14ac:dyDescent="0.2">
      <c r="A25" s="7" t="str">
        <f t="shared" si="0"/>
        <v/>
      </c>
    </row>
    <row r="26" spans="1:1" x14ac:dyDescent="0.2">
      <c r="A26" s="7" t="str">
        <f t="shared" si="0"/>
        <v/>
      </c>
    </row>
    <row r="27" spans="1:1" x14ac:dyDescent="0.2">
      <c r="A27" s="7" t="str">
        <f t="shared" si="0"/>
        <v/>
      </c>
    </row>
    <row r="28" spans="1:1" x14ac:dyDescent="0.2">
      <c r="A28" s="7" t="str">
        <f t="shared" si="0"/>
        <v/>
      </c>
    </row>
    <row r="29" spans="1:1" x14ac:dyDescent="0.2">
      <c r="A29" s="7" t="str">
        <f t="shared" si="0"/>
        <v/>
      </c>
    </row>
    <row r="30" spans="1:1" x14ac:dyDescent="0.2">
      <c r="A30" s="7" t="str">
        <f t="shared" si="0"/>
        <v/>
      </c>
    </row>
    <row r="31" spans="1:1" x14ac:dyDescent="0.2">
      <c r="A31" s="7" t="str">
        <f t="shared" si="0"/>
        <v/>
      </c>
    </row>
    <row r="32" spans="1:1" x14ac:dyDescent="0.2">
      <c r="A32" s="7" t="str">
        <f t="shared" si="0"/>
        <v/>
      </c>
    </row>
    <row r="33" spans="1:1" x14ac:dyDescent="0.2">
      <c r="A33" s="7" t="str">
        <f t="shared" si="0"/>
        <v/>
      </c>
    </row>
    <row r="34" spans="1:1" x14ac:dyDescent="0.2">
      <c r="A34" s="7" t="str">
        <f t="shared" si="0"/>
        <v/>
      </c>
    </row>
    <row r="35" spans="1:1" x14ac:dyDescent="0.2">
      <c r="A35" s="7" t="str">
        <f t="shared" si="0"/>
        <v/>
      </c>
    </row>
    <row r="36" spans="1:1" x14ac:dyDescent="0.2">
      <c r="A36" s="7" t="str">
        <f t="shared" si="0"/>
        <v/>
      </c>
    </row>
    <row r="37" spans="1:1" x14ac:dyDescent="0.2">
      <c r="A37" s="7" t="str">
        <f t="shared" si="0"/>
        <v/>
      </c>
    </row>
    <row r="38" spans="1:1" x14ac:dyDescent="0.2">
      <c r="A38" s="7" t="str">
        <f t="shared" si="0"/>
        <v/>
      </c>
    </row>
    <row r="39" spans="1:1" x14ac:dyDescent="0.2">
      <c r="A39" s="7" t="str">
        <f t="shared" si="0"/>
        <v/>
      </c>
    </row>
    <row r="40" spans="1:1" x14ac:dyDescent="0.2">
      <c r="A40" s="7" t="str">
        <f t="shared" si="0"/>
        <v/>
      </c>
    </row>
    <row r="41" spans="1:1" x14ac:dyDescent="0.2">
      <c r="A41" s="7" t="str">
        <f t="shared" si="0"/>
        <v/>
      </c>
    </row>
    <row r="42" spans="1:1" x14ac:dyDescent="0.2">
      <c r="A42" s="7" t="str">
        <f t="shared" si="0"/>
        <v/>
      </c>
    </row>
    <row r="43" spans="1:1" x14ac:dyDescent="0.2">
      <c r="A43" s="7" t="str">
        <f t="shared" si="0"/>
        <v/>
      </c>
    </row>
    <row r="44" spans="1:1" x14ac:dyDescent="0.2">
      <c r="A44" s="7" t="str">
        <f t="shared" si="0"/>
        <v/>
      </c>
    </row>
    <row r="45" spans="1:1" x14ac:dyDescent="0.2">
      <c r="A45" s="7" t="str">
        <f t="shared" si="0"/>
        <v/>
      </c>
    </row>
    <row r="46" spans="1:1" x14ac:dyDescent="0.2">
      <c r="A46" s="7" t="str">
        <f t="shared" si="0"/>
        <v/>
      </c>
    </row>
    <row r="47" spans="1:1" x14ac:dyDescent="0.2">
      <c r="A47" s="7" t="str">
        <f t="shared" si="0"/>
        <v/>
      </c>
    </row>
    <row r="48" spans="1:1" x14ac:dyDescent="0.2">
      <c r="A48" s="7" t="str">
        <f t="shared" si="0"/>
        <v/>
      </c>
    </row>
    <row r="49" spans="1:1" x14ac:dyDescent="0.2">
      <c r="A49" s="7" t="str">
        <f t="shared" si="0"/>
        <v/>
      </c>
    </row>
    <row r="50" spans="1:1" x14ac:dyDescent="0.2">
      <c r="A50" s="7" t="str">
        <f t="shared" si="0"/>
        <v/>
      </c>
    </row>
    <row r="51" spans="1:1" x14ac:dyDescent="0.2">
      <c r="A51" s="7" t="str">
        <f t="shared" si="0"/>
        <v/>
      </c>
    </row>
    <row r="52" spans="1:1" x14ac:dyDescent="0.2">
      <c r="A52" s="7" t="str">
        <f t="shared" si="0"/>
        <v/>
      </c>
    </row>
    <row r="53" spans="1:1" x14ac:dyDescent="0.2">
      <c r="A53" s="7" t="str">
        <f t="shared" si="0"/>
        <v/>
      </c>
    </row>
    <row r="54" spans="1:1" x14ac:dyDescent="0.2">
      <c r="A54" s="7" t="str">
        <f t="shared" si="0"/>
        <v/>
      </c>
    </row>
    <row r="55" spans="1:1" x14ac:dyDescent="0.2">
      <c r="A55" s="7" t="str">
        <f t="shared" si="0"/>
        <v/>
      </c>
    </row>
    <row r="56" spans="1:1" x14ac:dyDescent="0.2">
      <c r="A56" s="7" t="str">
        <f t="shared" si="0"/>
        <v/>
      </c>
    </row>
    <row r="57" spans="1:1" x14ac:dyDescent="0.2">
      <c r="A57" s="7" t="str">
        <f t="shared" si="0"/>
        <v/>
      </c>
    </row>
    <row r="58" spans="1:1" x14ac:dyDescent="0.2">
      <c r="A58" s="7" t="str">
        <f t="shared" si="0"/>
        <v/>
      </c>
    </row>
    <row r="59" spans="1:1" x14ac:dyDescent="0.2">
      <c r="A59" s="7" t="str">
        <f t="shared" si="0"/>
        <v/>
      </c>
    </row>
    <row r="60" spans="1:1" x14ac:dyDescent="0.2">
      <c r="A60" s="7" t="str">
        <f t="shared" si="0"/>
        <v/>
      </c>
    </row>
    <row r="61" spans="1:1" x14ac:dyDescent="0.2">
      <c r="A61" s="7" t="str">
        <f t="shared" si="0"/>
        <v/>
      </c>
    </row>
    <row r="62" spans="1:1" x14ac:dyDescent="0.2">
      <c r="A62" s="7" t="str">
        <f t="shared" si="0"/>
        <v/>
      </c>
    </row>
    <row r="63" spans="1:1" x14ac:dyDescent="0.2">
      <c r="A63" s="7" t="str">
        <f t="shared" si="0"/>
        <v/>
      </c>
    </row>
    <row r="64" spans="1:1" x14ac:dyDescent="0.2">
      <c r="A64" s="7" t="str">
        <f t="shared" si="0"/>
        <v/>
      </c>
    </row>
    <row r="65" spans="1:1" x14ac:dyDescent="0.2">
      <c r="A65" s="7" t="str">
        <f t="shared" si="0"/>
        <v/>
      </c>
    </row>
    <row r="66" spans="1:1" x14ac:dyDescent="0.2">
      <c r="A66" s="7" t="str">
        <f t="shared" si="0"/>
        <v/>
      </c>
    </row>
    <row r="67" spans="1:1" x14ac:dyDescent="0.2">
      <c r="A67" s="7" t="str">
        <f t="shared" ref="A67:A101" si="1">IF(ISBLANK(B67),"",ROW()-1)</f>
        <v/>
      </c>
    </row>
    <row r="68" spans="1:1" x14ac:dyDescent="0.2">
      <c r="A68" s="7" t="str">
        <f t="shared" si="1"/>
        <v/>
      </c>
    </row>
    <row r="69" spans="1:1" x14ac:dyDescent="0.2">
      <c r="A69" s="7" t="str">
        <f t="shared" si="1"/>
        <v/>
      </c>
    </row>
    <row r="70" spans="1:1" x14ac:dyDescent="0.2">
      <c r="A70" s="7" t="str">
        <f t="shared" si="1"/>
        <v/>
      </c>
    </row>
    <row r="71" spans="1:1" x14ac:dyDescent="0.2">
      <c r="A71" s="7" t="str">
        <f t="shared" si="1"/>
        <v/>
      </c>
    </row>
    <row r="72" spans="1:1" x14ac:dyDescent="0.2">
      <c r="A72" s="7" t="str">
        <f t="shared" si="1"/>
        <v/>
      </c>
    </row>
    <row r="73" spans="1:1" x14ac:dyDescent="0.2">
      <c r="A73" s="7" t="str">
        <f t="shared" si="1"/>
        <v/>
      </c>
    </row>
    <row r="74" spans="1:1" x14ac:dyDescent="0.2">
      <c r="A74" s="7" t="str">
        <f t="shared" si="1"/>
        <v/>
      </c>
    </row>
    <row r="75" spans="1:1" x14ac:dyDescent="0.2">
      <c r="A75" s="7" t="str">
        <f t="shared" si="1"/>
        <v/>
      </c>
    </row>
    <row r="76" spans="1:1" x14ac:dyDescent="0.2">
      <c r="A76" s="7" t="str">
        <f t="shared" si="1"/>
        <v/>
      </c>
    </row>
    <row r="77" spans="1:1" x14ac:dyDescent="0.2">
      <c r="A77" s="7" t="str">
        <f t="shared" si="1"/>
        <v/>
      </c>
    </row>
    <row r="78" spans="1:1" x14ac:dyDescent="0.2">
      <c r="A78" s="7" t="str">
        <f t="shared" si="1"/>
        <v/>
      </c>
    </row>
    <row r="79" spans="1:1" x14ac:dyDescent="0.2">
      <c r="A79" s="7" t="str">
        <f t="shared" si="1"/>
        <v/>
      </c>
    </row>
    <row r="80" spans="1:1" x14ac:dyDescent="0.2">
      <c r="A80" s="7" t="str">
        <f t="shared" si="1"/>
        <v/>
      </c>
    </row>
    <row r="81" spans="1:1" x14ac:dyDescent="0.2">
      <c r="A81" s="7" t="str">
        <f t="shared" si="1"/>
        <v/>
      </c>
    </row>
    <row r="82" spans="1:1" x14ac:dyDescent="0.2">
      <c r="A82" s="7" t="str">
        <f t="shared" si="1"/>
        <v/>
      </c>
    </row>
    <row r="83" spans="1:1" x14ac:dyDescent="0.2">
      <c r="A83" s="7" t="str">
        <f t="shared" si="1"/>
        <v/>
      </c>
    </row>
    <row r="84" spans="1:1" x14ac:dyDescent="0.2">
      <c r="A84" s="7" t="str">
        <f t="shared" si="1"/>
        <v/>
      </c>
    </row>
    <row r="85" spans="1:1" x14ac:dyDescent="0.2">
      <c r="A85" s="7" t="str">
        <f t="shared" si="1"/>
        <v/>
      </c>
    </row>
    <row r="86" spans="1:1" x14ac:dyDescent="0.2">
      <c r="A86" s="7" t="str">
        <f t="shared" si="1"/>
        <v/>
      </c>
    </row>
    <row r="87" spans="1:1" x14ac:dyDescent="0.2">
      <c r="A87" s="7" t="str">
        <f t="shared" si="1"/>
        <v/>
      </c>
    </row>
    <row r="88" spans="1:1" x14ac:dyDescent="0.2">
      <c r="A88" s="7" t="str">
        <f t="shared" si="1"/>
        <v/>
      </c>
    </row>
    <row r="89" spans="1:1" x14ac:dyDescent="0.2">
      <c r="A89" s="7" t="str">
        <f t="shared" si="1"/>
        <v/>
      </c>
    </row>
    <row r="90" spans="1:1" x14ac:dyDescent="0.2">
      <c r="A90" s="7" t="str">
        <f t="shared" si="1"/>
        <v/>
      </c>
    </row>
    <row r="91" spans="1:1" x14ac:dyDescent="0.2">
      <c r="A91" s="7" t="str">
        <f t="shared" si="1"/>
        <v/>
      </c>
    </row>
    <row r="92" spans="1:1" x14ac:dyDescent="0.2">
      <c r="A92" s="7" t="str">
        <f t="shared" si="1"/>
        <v/>
      </c>
    </row>
    <row r="93" spans="1:1" x14ac:dyDescent="0.2">
      <c r="A93" s="7" t="str">
        <f t="shared" si="1"/>
        <v/>
      </c>
    </row>
    <row r="94" spans="1:1" x14ac:dyDescent="0.2">
      <c r="A94" s="7" t="str">
        <f t="shared" si="1"/>
        <v/>
      </c>
    </row>
    <row r="95" spans="1:1" x14ac:dyDescent="0.2">
      <c r="A95" s="7" t="str">
        <f t="shared" si="1"/>
        <v/>
      </c>
    </row>
    <row r="96" spans="1:1" x14ac:dyDescent="0.2">
      <c r="A96" s="7" t="str">
        <f t="shared" si="1"/>
        <v/>
      </c>
    </row>
    <row r="97" spans="1:1" x14ac:dyDescent="0.2">
      <c r="A97" s="7" t="str">
        <f t="shared" si="1"/>
        <v/>
      </c>
    </row>
    <row r="98" spans="1:1" x14ac:dyDescent="0.2">
      <c r="A98" s="7" t="str">
        <f t="shared" si="1"/>
        <v/>
      </c>
    </row>
    <row r="99" spans="1:1" x14ac:dyDescent="0.2">
      <c r="A99" s="7" t="str">
        <f t="shared" si="1"/>
        <v/>
      </c>
    </row>
    <row r="100" spans="1:1" x14ac:dyDescent="0.2">
      <c r="A100" s="7" t="str">
        <f t="shared" si="1"/>
        <v/>
      </c>
    </row>
    <row r="101" spans="1:1" x14ac:dyDescent="0.2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D40" sqref="D40"/>
    </sheetView>
  </sheetViews>
  <sheetFormatPr defaultRowHeight="14" outlineLevelCol="1" x14ac:dyDescent="0.2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 x14ac:dyDescent="0.2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269</v>
      </c>
      <c r="F1" s="38" t="s">
        <v>275</v>
      </c>
      <c r="G1" s="38" t="s">
        <v>270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284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282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 x14ac:dyDescent="0.2">
      <c r="A2" s="7" t="str">
        <f>IF(ISBLANK(B2),"",ROW()-1)</f>
        <v/>
      </c>
      <c r="B2" s="39"/>
      <c r="C2" s="39"/>
      <c r="D2" s="39"/>
      <c r="E2" s="45" t="s">
        <v>267</v>
      </c>
      <c r="F2" s="39"/>
      <c r="G2" s="39"/>
      <c r="H2" s="56"/>
      <c r="I2" s="56"/>
      <c r="J2" s="39"/>
      <c r="K2" s="42" t="s">
        <v>282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 x14ac:dyDescent="0.2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 x14ac:dyDescent="0.2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 x14ac:dyDescent="0.2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283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 x14ac:dyDescent="0.2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 x14ac:dyDescent="0.2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 x14ac:dyDescent="0.2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 x14ac:dyDescent="0.2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 x14ac:dyDescent="0.2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 x14ac:dyDescent="0.2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 x14ac:dyDescent="0.2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 x14ac:dyDescent="0.2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 x14ac:dyDescent="0.2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 x14ac:dyDescent="0.2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 x14ac:dyDescent="0.2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 x14ac:dyDescent="0.2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 x14ac:dyDescent="0.2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 x14ac:dyDescent="0.2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 x14ac:dyDescent="0.2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 x14ac:dyDescent="0.2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 x14ac:dyDescent="0.2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 x14ac:dyDescent="0.2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 x14ac:dyDescent="0.2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 x14ac:dyDescent="0.2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 x14ac:dyDescent="0.2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 x14ac:dyDescent="0.2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 x14ac:dyDescent="0.2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 x14ac:dyDescent="0.2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 x14ac:dyDescent="0.2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 x14ac:dyDescent="0.2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 x14ac:dyDescent="0.2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 x14ac:dyDescent="0.2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 x14ac:dyDescent="0.2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 x14ac:dyDescent="0.2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 x14ac:dyDescent="0.2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 x14ac:dyDescent="0.2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 x14ac:dyDescent="0.2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 x14ac:dyDescent="0.2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 x14ac:dyDescent="0.2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 x14ac:dyDescent="0.2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 x14ac:dyDescent="0.2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 x14ac:dyDescent="0.2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 x14ac:dyDescent="0.2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 x14ac:dyDescent="0.2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 x14ac:dyDescent="0.2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 x14ac:dyDescent="0.2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 x14ac:dyDescent="0.2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 x14ac:dyDescent="0.2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 x14ac:dyDescent="0.2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 x14ac:dyDescent="0.2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 x14ac:dyDescent="0.2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 x14ac:dyDescent="0.2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 x14ac:dyDescent="0.2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 x14ac:dyDescent="0.2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 x14ac:dyDescent="0.2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 x14ac:dyDescent="0.2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 x14ac:dyDescent="0.2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 x14ac:dyDescent="0.2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 x14ac:dyDescent="0.2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 x14ac:dyDescent="0.2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 x14ac:dyDescent="0.2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 x14ac:dyDescent="0.2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 x14ac:dyDescent="0.2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 x14ac:dyDescent="0.2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 x14ac:dyDescent="0.2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 x14ac:dyDescent="0.2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 x14ac:dyDescent="0.2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 x14ac:dyDescent="0.2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 x14ac:dyDescent="0.2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 x14ac:dyDescent="0.2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 x14ac:dyDescent="0.2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 x14ac:dyDescent="0.2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 x14ac:dyDescent="0.2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 x14ac:dyDescent="0.2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 x14ac:dyDescent="0.2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 x14ac:dyDescent="0.2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 x14ac:dyDescent="0.2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 x14ac:dyDescent="0.2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 x14ac:dyDescent="0.2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 x14ac:dyDescent="0.2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 x14ac:dyDescent="0.2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 x14ac:dyDescent="0.2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 x14ac:dyDescent="0.2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 x14ac:dyDescent="0.2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 x14ac:dyDescent="0.2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 x14ac:dyDescent="0.2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 x14ac:dyDescent="0.2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 x14ac:dyDescent="0.2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 x14ac:dyDescent="0.2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 x14ac:dyDescent="0.2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 x14ac:dyDescent="0.2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 x14ac:dyDescent="0.2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 x14ac:dyDescent="0.2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 x14ac:dyDescent="0.2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 x14ac:dyDescent="0.2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 x14ac:dyDescent="0.2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 x14ac:dyDescent="0.2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 x14ac:dyDescent="0.2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 x14ac:dyDescent="0.2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 x14ac:dyDescent="0.2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1ZmYW5X5KIuBOZIxvABjsYanhh1rThHZc4HJXwmZsAGtyvh+ZeYt8seaW2gORJVgEpbqKVNVl0TJFcoFgA+TA==" saltValue="V+94pylX+xdydiO15F/wYA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AND($A1="",NOT(ISBLANK(D1)),ROW(D1)&lt;&gt;2)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AND(RIGHT($E1,3)="等経験",$A1&lt;&gt;"",ISBLANK($F1))</formula>
    </cfRule>
    <cfRule type="expression" dxfId="20" priority="4">
      <formula>AND(RIGHT($E1,3)&lt;&gt;"等経験",$A1&lt;&gt;"",$F1&lt;&gt;"業務内容")</formula>
    </cfRule>
  </conditionalFormatting>
  <conditionalFormatting sqref="K3 K6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ColWidth="9" defaultRowHeight="14" outlineLevelCol="1" x14ac:dyDescent="0.2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5" width="15.83203125" style="45" customWidth="1"/>
    <col min="6" max="6" width="15.83203125" style="45" hidden="1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 x14ac:dyDescent="0.2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269</v>
      </c>
      <c r="F1" s="7" t="s">
        <v>275</v>
      </c>
      <c r="G1" s="45" t="s">
        <v>270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271</v>
      </c>
      <c r="R1" s="7">
        <f ca="1">SUM(U2:U97)</f>
        <v>0</v>
      </c>
      <c r="S1" s="7">
        <f ca="1">SUM(V2:V97)</f>
        <v>0</v>
      </c>
      <c r="T1" s="7">
        <f ca="1">R1+INT(S1/30)+IF(MOD(S1,30)=0,0,1)</f>
        <v>0</v>
      </c>
      <c r="W1" s="7" t="s">
        <v>272</v>
      </c>
      <c r="X1" s="7">
        <f>SUM(AA2:AA97)</f>
        <v>188</v>
      </c>
      <c r="Y1" s="7">
        <f>SUM(AB2:AB97)</f>
        <v>0</v>
      </c>
      <c r="Z1" s="7">
        <f>X1+INT(Y1/30)+IF(MOD(Y1,30)=0,0,1)</f>
        <v>188</v>
      </c>
    </row>
    <row r="2" spans="1:28" x14ac:dyDescent="0.2">
      <c r="A2" s="7">
        <f>IF(ISBLANK(B2),"",ROW()-1)</f>
        <v>1</v>
      </c>
      <c r="B2" s="26" t="s">
        <v>273</v>
      </c>
      <c r="C2" s="26"/>
      <c r="D2" s="26" t="s">
        <v>140</v>
      </c>
      <c r="E2" s="47" t="s">
        <v>267</v>
      </c>
      <c r="F2" s="59"/>
      <c r="G2" s="48"/>
      <c r="H2" s="55">
        <v>37347</v>
      </c>
      <c r="I2" s="55">
        <v>38442</v>
      </c>
      <c r="J2" s="47" t="s">
        <v>154</v>
      </c>
      <c r="K2" s="42" t="s">
        <v>278</v>
      </c>
      <c r="L2" s="49"/>
      <c r="M2" s="50">
        <f>EOMONTH(H2-1,0)+1</f>
        <v>37347</v>
      </c>
      <c r="N2" s="50">
        <f>EOMONTH(I2+1,-1)</f>
        <v>38442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 x14ac:dyDescent="0.2">
      <c r="A3" s="7">
        <f t="shared" ref="A3:A62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38443</v>
      </c>
      <c r="I3" s="55">
        <v>38807</v>
      </c>
      <c r="J3" s="47" t="s">
        <v>251</v>
      </c>
      <c r="K3" s="51">
        <f>Z1</f>
        <v>188</v>
      </c>
      <c r="L3" s="49"/>
      <c r="M3" s="50">
        <f t="shared" ref="M3:M62" si="1">EOMONTH(H3-1,0)+1</f>
        <v>38443</v>
      </c>
      <c r="N3" s="50">
        <f t="shared" ref="N3:N62" si="2">EOMONTH(I3+1,-1)</f>
        <v>38807</v>
      </c>
      <c r="O3" s="7">
        <f t="shared" ref="O3:O62" si="3">IFERROR(DATEDIF(M3,N3+1,"M"),0)</f>
        <v>12</v>
      </c>
      <c r="P3" s="7">
        <f t="shared" ref="P3:P62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2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 x14ac:dyDescent="0.2">
      <c r="A4" s="7">
        <f t="shared" si="0"/>
        <v>3</v>
      </c>
      <c r="B4" s="26" t="s">
        <v>274</v>
      </c>
      <c r="C4" s="26"/>
      <c r="D4" s="26" t="s">
        <v>145</v>
      </c>
      <c r="E4" s="47" t="s">
        <v>267</v>
      </c>
      <c r="F4" s="59"/>
      <c r="G4" s="48"/>
      <c r="H4" s="55">
        <v>38808</v>
      </c>
      <c r="I4" s="55">
        <v>40268</v>
      </c>
      <c r="J4" s="47" t="s">
        <v>154</v>
      </c>
      <c r="K4" s="52"/>
      <c r="L4" s="49"/>
      <c r="M4" s="50">
        <f t="shared" si="1"/>
        <v>38808</v>
      </c>
      <c r="N4" s="50">
        <f t="shared" si="2"/>
        <v>40268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3" ca="1" si="6">INT(R4)</f>
        <v>0</v>
      </c>
      <c r="V4" s="7">
        <f t="shared" ref="V4:V63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3" si="8">INT(X4)</f>
        <v>48</v>
      </c>
      <c r="AB4" s="7">
        <f t="shared" ref="AB4:AB63" si="9">(X4-AA4)*30+Y4</f>
        <v>0</v>
      </c>
    </row>
    <row r="5" spans="1:28" x14ac:dyDescent="0.2">
      <c r="A5" s="7">
        <f t="shared" si="0"/>
        <v>4</v>
      </c>
      <c r="B5" s="26" t="s">
        <v>274</v>
      </c>
      <c r="C5" s="26"/>
      <c r="D5" s="26" t="s">
        <v>145</v>
      </c>
      <c r="E5" s="47" t="s">
        <v>267</v>
      </c>
      <c r="F5" s="59"/>
      <c r="G5" s="48" t="s">
        <v>291</v>
      </c>
      <c r="H5" s="55">
        <v>40269</v>
      </c>
      <c r="I5" s="55">
        <v>40633</v>
      </c>
      <c r="J5" s="47" t="s">
        <v>252</v>
      </c>
      <c r="K5" s="42" t="s">
        <v>279</v>
      </c>
      <c r="L5" s="49"/>
      <c r="M5" s="50">
        <f t="shared" si="1"/>
        <v>40269</v>
      </c>
      <c r="N5" s="50">
        <f t="shared" si="2"/>
        <v>40633</v>
      </c>
      <c r="O5" s="7">
        <f t="shared" si="3"/>
        <v>12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 x14ac:dyDescent="0.2">
      <c r="A6" s="7">
        <f t="shared" si="0"/>
        <v>5</v>
      </c>
      <c r="B6" s="26" t="s">
        <v>259</v>
      </c>
      <c r="C6" s="26" t="s">
        <v>264</v>
      </c>
      <c r="D6" s="58"/>
      <c r="E6" s="47" t="s">
        <v>289</v>
      </c>
      <c r="F6" s="47"/>
      <c r="G6" s="53" t="s">
        <v>280</v>
      </c>
      <c r="H6" s="55">
        <v>40634</v>
      </c>
      <c r="I6" s="55">
        <v>42124</v>
      </c>
      <c r="J6" s="47" t="s">
        <v>254</v>
      </c>
      <c r="K6" s="51">
        <f ca="1">T1</f>
        <v>0</v>
      </c>
      <c r="L6" s="49"/>
      <c r="M6" s="50">
        <f t="shared" si="1"/>
        <v>40634</v>
      </c>
      <c r="N6" s="50">
        <f t="shared" si="2"/>
        <v>42124</v>
      </c>
      <c r="O6" s="7">
        <f t="shared" si="3"/>
        <v>49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49</v>
      </c>
      <c r="Y6" s="7">
        <f>IFERROR(VLOOKUP($E6,リスト用!$M:$N,2,FALSE)*VLOOKUP($J6,リスト用!$H:$I,2,FALSE)*P6*W6,0)</f>
        <v>0</v>
      </c>
      <c r="AA6" s="7">
        <f t="shared" si="8"/>
        <v>49</v>
      </c>
      <c r="AB6" s="7">
        <f t="shared" si="9"/>
        <v>0</v>
      </c>
    </row>
    <row r="7" spans="1:28" x14ac:dyDescent="0.2">
      <c r="A7" s="7">
        <f t="shared" si="0"/>
        <v>6</v>
      </c>
      <c r="B7" s="26" t="s">
        <v>259</v>
      </c>
      <c r="C7" s="26" t="s">
        <v>264</v>
      </c>
      <c r="D7" s="58"/>
      <c r="E7" s="47" t="s">
        <v>268</v>
      </c>
      <c r="F7" s="59"/>
      <c r="G7" s="53" t="s">
        <v>285</v>
      </c>
      <c r="H7" s="55">
        <v>42125</v>
      </c>
      <c r="I7" s="55">
        <v>42155</v>
      </c>
      <c r="J7" s="47" t="s">
        <v>258</v>
      </c>
      <c r="L7" s="49"/>
      <c r="M7" s="50">
        <f t="shared" si="1"/>
        <v>42125</v>
      </c>
      <c r="N7" s="50">
        <f t="shared" si="2"/>
        <v>42155</v>
      </c>
      <c r="O7" s="7">
        <f t="shared" si="3"/>
        <v>1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 x14ac:dyDescent="0.2">
      <c r="A8" s="7">
        <f t="shared" si="0"/>
        <v>7</v>
      </c>
      <c r="B8" s="26" t="s">
        <v>259</v>
      </c>
      <c r="C8" s="26" t="s">
        <v>264</v>
      </c>
      <c r="D8" s="58"/>
      <c r="E8" s="47" t="s">
        <v>289</v>
      </c>
      <c r="F8" s="60"/>
      <c r="G8" s="54"/>
      <c r="H8" s="55">
        <v>42156</v>
      </c>
      <c r="I8" s="55">
        <v>43830</v>
      </c>
      <c r="J8" s="47" t="s">
        <v>254</v>
      </c>
      <c r="L8" s="49"/>
      <c r="M8" s="50">
        <f t="shared" si="1"/>
        <v>42156</v>
      </c>
      <c r="N8" s="50">
        <f t="shared" si="2"/>
        <v>43830</v>
      </c>
      <c r="O8" s="7">
        <f t="shared" si="3"/>
        <v>55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55</v>
      </c>
      <c r="Y8" s="7">
        <f>IFERROR(VLOOKUP($E8,リスト用!$M:$N,2,FALSE)*VLOOKUP($J8,リスト用!$H:$I,2,FALSE)*P8*W8,0)</f>
        <v>0</v>
      </c>
      <c r="AA8" s="7">
        <f t="shared" si="8"/>
        <v>55</v>
      </c>
      <c r="AB8" s="7">
        <f t="shared" si="9"/>
        <v>0</v>
      </c>
    </row>
    <row r="9" spans="1:28" x14ac:dyDescent="0.2">
      <c r="A9" s="7">
        <f t="shared" si="0"/>
        <v>8</v>
      </c>
      <c r="B9" s="26" t="s">
        <v>244</v>
      </c>
      <c r="C9" s="26"/>
      <c r="D9" s="58"/>
      <c r="E9" s="47" t="s">
        <v>244</v>
      </c>
      <c r="F9" s="59"/>
      <c r="G9" s="48"/>
      <c r="H9" s="55">
        <v>43831</v>
      </c>
      <c r="I9" s="55">
        <v>43921</v>
      </c>
      <c r="J9" s="47" t="s">
        <v>251</v>
      </c>
      <c r="L9" s="49"/>
      <c r="M9" s="50">
        <f t="shared" si="1"/>
        <v>43831</v>
      </c>
      <c r="N9" s="50">
        <f t="shared" si="2"/>
        <v>43921</v>
      </c>
      <c r="O9" s="7">
        <f t="shared" si="3"/>
        <v>3</v>
      </c>
      <c r="P9" s="7">
        <f t="shared" si="4"/>
        <v>0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0</v>
      </c>
      <c r="Y9" s="7">
        <f>IFERROR(VLOOKUP($E9,リスト用!$M:$N,2,FALSE)*VLOOKUP($J9,リスト用!$H:$I,2,FALSE)*P9*W9,0)</f>
        <v>0</v>
      </c>
      <c r="AA9" s="7">
        <f t="shared" si="8"/>
        <v>0</v>
      </c>
      <c r="AB9" s="7">
        <f t="shared" si="9"/>
        <v>0</v>
      </c>
    </row>
    <row r="10" spans="1:28" x14ac:dyDescent="0.2">
      <c r="A10" s="7">
        <f t="shared" si="0"/>
        <v>9</v>
      </c>
      <c r="B10" s="26" t="s">
        <v>265</v>
      </c>
      <c r="C10" s="26" t="s">
        <v>266</v>
      </c>
      <c r="D10" s="58"/>
      <c r="E10" s="47" t="s">
        <v>289</v>
      </c>
      <c r="F10" s="59"/>
      <c r="G10" s="48" t="s">
        <v>290</v>
      </c>
      <c r="H10" s="55">
        <v>44287</v>
      </c>
      <c r="I10" s="55">
        <v>45747</v>
      </c>
      <c r="J10" s="47" t="s">
        <v>153</v>
      </c>
      <c r="L10" s="49"/>
      <c r="M10" s="50">
        <f t="shared" si="1"/>
        <v>44287</v>
      </c>
      <c r="N10" s="50">
        <f t="shared" si="2"/>
        <v>45747</v>
      </c>
      <c r="O10" s="7">
        <f t="shared" si="3"/>
        <v>48</v>
      </c>
      <c r="P10" s="7">
        <f t="shared" si="4"/>
        <v>0</v>
      </c>
      <c r="Q10" s="7">
        <f ca="1">IF(I10&gt;'入力シート（基本情報）'!$I$1,1,0)</f>
        <v>1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36</v>
      </c>
      <c r="Y10" s="7">
        <f>IFERROR(VLOOKUP($E10,リスト用!$M:$N,2,FALSE)*VLOOKUP($J10,リスト用!$H:$I,2,FALSE)*P10*W10,0)</f>
        <v>0</v>
      </c>
      <c r="AA10" s="7">
        <f t="shared" si="8"/>
        <v>36</v>
      </c>
      <c r="AB10" s="7">
        <f t="shared" si="9"/>
        <v>0</v>
      </c>
    </row>
    <row r="11" spans="1:28" x14ac:dyDescent="0.2">
      <c r="A11" s="7" t="str">
        <f t="shared" si="0"/>
        <v/>
      </c>
      <c r="H11" s="50"/>
      <c r="I11" s="50"/>
      <c r="L11" s="49"/>
      <c r="M11" s="50" t="e">
        <f t="shared" si="1"/>
        <v>#NUM!</v>
      </c>
      <c r="N11" s="50" t="e">
        <f t="shared" si="2"/>
        <v>#NUM!</v>
      </c>
      <c r="O11" s="7">
        <f t="shared" si="3"/>
        <v>0</v>
      </c>
      <c r="P11" s="7" t="e">
        <f t="shared" si="4"/>
        <v>#NUM!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 x14ac:dyDescent="0.2">
      <c r="A12" s="7" t="str">
        <f t="shared" si="0"/>
        <v/>
      </c>
      <c r="H12" s="50"/>
      <c r="I12" s="50"/>
      <c r="L12" s="49"/>
      <c r="M12" s="50" t="e">
        <f t="shared" si="1"/>
        <v>#NUM!</v>
      </c>
      <c r="N12" s="50" t="e">
        <f t="shared" si="2"/>
        <v>#NUM!</v>
      </c>
      <c r="O12" s="7">
        <f t="shared" si="3"/>
        <v>0</v>
      </c>
      <c r="P12" s="7" t="e">
        <f t="shared" si="4"/>
        <v>#NUM!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 x14ac:dyDescent="0.2">
      <c r="A13" s="7" t="str">
        <f t="shared" si="0"/>
        <v/>
      </c>
      <c r="H13" s="50"/>
      <c r="I13" s="50"/>
      <c r="L13" s="49"/>
      <c r="M13" s="50" t="e">
        <f t="shared" si="1"/>
        <v>#NUM!</v>
      </c>
      <c r="N13" s="50" t="e">
        <f t="shared" si="2"/>
        <v>#NUM!</v>
      </c>
      <c r="O13" s="7">
        <f t="shared" si="3"/>
        <v>0</v>
      </c>
      <c r="P13" s="7" t="e">
        <f t="shared" si="4"/>
        <v>#NUM!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0</v>
      </c>
      <c r="Y13" s="7">
        <f>IFERROR(VLOOKUP($E13,リスト用!$M:$N,2,FALSE)*VLOOKUP($J13,リスト用!$H:$I,2,FALSE)*P13*W13,0)</f>
        <v>0</v>
      </c>
      <c r="AA13" s="7">
        <f t="shared" si="8"/>
        <v>0</v>
      </c>
      <c r="AB13" s="7">
        <f t="shared" si="9"/>
        <v>0</v>
      </c>
    </row>
    <row r="14" spans="1:28" x14ac:dyDescent="0.2">
      <c r="A14" s="7" t="str">
        <f t="shared" si="0"/>
        <v/>
      </c>
      <c r="H14" s="50"/>
      <c r="I14" s="50"/>
      <c r="L14" s="49"/>
      <c r="M14" s="50" t="e">
        <f t="shared" si="1"/>
        <v>#NUM!</v>
      </c>
      <c r="N14" s="50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 x14ac:dyDescent="0.2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 x14ac:dyDescent="0.2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 x14ac:dyDescent="0.2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 x14ac:dyDescent="0.2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 x14ac:dyDescent="0.2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 x14ac:dyDescent="0.2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 x14ac:dyDescent="0.2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 x14ac:dyDescent="0.2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 x14ac:dyDescent="0.2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 x14ac:dyDescent="0.2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 x14ac:dyDescent="0.2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 x14ac:dyDescent="0.2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 x14ac:dyDescent="0.2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 x14ac:dyDescent="0.2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 x14ac:dyDescent="0.2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 x14ac:dyDescent="0.2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 x14ac:dyDescent="0.2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 x14ac:dyDescent="0.2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 x14ac:dyDescent="0.2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 x14ac:dyDescent="0.2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 x14ac:dyDescent="0.2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 x14ac:dyDescent="0.2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 x14ac:dyDescent="0.2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 x14ac:dyDescent="0.2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 x14ac:dyDescent="0.2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 x14ac:dyDescent="0.2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 x14ac:dyDescent="0.2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 x14ac:dyDescent="0.2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 x14ac:dyDescent="0.2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 x14ac:dyDescent="0.2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 x14ac:dyDescent="0.2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 x14ac:dyDescent="0.2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 x14ac:dyDescent="0.2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 x14ac:dyDescent="0.2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 x14ac:dyDescent="0.2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 x14ac:dyDescent="0.2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 x14ac:dyDescent="0.2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 x14ac:dyDescent="0.2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 x14ac:dyDescent="0.2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 x14ac:dyDescent="0.2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 x14ac:dyDescent="0.2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 x14ac:dyDescent="0.2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 x14ac:dyDescent="0.2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 x14ac:dyDescent="0.2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 x14ac:dyDescent="0.2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 x14ac:dyDescent="0.2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 x14ac:dyDescent="0.2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 x14ac:dyDescent="0.2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 x14ac:dyDescent="0.2">
      <c r="A63" s="7" t="str">
        <f t="shared" ref="A63:A97" si="10">IF(ISBLANK(B63),"",ROW()-1)</f>
        <v/>
      </c>
      <c r="H63" s="50"/>
      <c r="I63" s="50"/>
      <c r="L63" s="49"/>
      <c r="M63" s="50" t="e">
        <f t="shared" ref="M63:M97" si="11">EOMONTH(H63-1,0)+1</f>
        <v>#NUM!</v>
      </c>
      <c r="N63" s="50" t="e">
        <f t="shared" ref="N63:N97" si="12">EOMONTH(I63+1,-1)</f>
        <v>#NUM!</v>
      </c>
      <c r="O63" s="7">
        <f t="shared" ref="O63:O97" si="13">IFERROR(DATEDIF(M63,N63+1,"M"),0)</f>
        <v>0</v>
      </c>
      <c r="P63" s="7" t="e">
        <f t="shared" ref="P63:P97" si="14">IF(N63+1&lt;M63,I63-H63+1,(M63-H63)+(I63-N63))</f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ref="W63:W97" si="15">IF(D63="高校３",0,1)</f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 x14ac:dyDescent="0.2">
      <c r="A64" s="7" t="str">
        <f t="shared" si="10"/>
        <v/>
      </c>
      <c r="H64" s="50"/>
      <c r="I64" s="50"/>
      <c r="L64" s="49"/>
      <c r="M64" s="50" t="e">
        <f t="shared" si="11"/>
        <v>#NUM!</v>
      </c>
      <c r="N64" s="50" t="e">
        <f t="shared" si="12"/>
        <v>#NUM!</v>
      </c>
      <c r="O64" s="7">
        <f t="shared" si="13"/>
        <v>0</v>
      </c>
      <c r="P64" s="7" t="e">
        <f t="shared" si="1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ref="U64:U97" ca="1" si="16">INT(R64)</f>
        <v>0</v>
      </c>
      <c r="V64" s="7">
        <f t="shared" ref="V64:V97" ca="1" si="17">(R64-U64)*30+S64</f>
        <v>0</v>
      </c>
      <c r="W64" s="7">
        <f t="shared" si="1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ref="AA64:AA97" si="18">INT(X64)</f>
        <v>0</v>
      </c>
      <c r="AB64" s="7">
        <f t="shared" ref="AB64:AB97" si="19">(X64-AA64)*30+Y64</f>
        <v>0</v>
      </c>
    </row>
    <row r="65" spans="1:28" x14ac:dyDescent="0.2">
      <c r="A65" s="7" t="str">
        <f t="shared" si="10"/>
        <v/>
      </c>
      <c r="H65" s="50"/>
      <c r="I65" s="50"/>
      <c r="L65" s="49"/>
      <c r="M65" s="50" t="e">
        <f t="shared" si="11"/>
        <v>#NUM!</v>
      </c>
      <c r="N65" s="50" t="e">
        <f t="shared" si="12"/>
        <v>#NUM!</v>
      </c>
      <c r="O65" s="7">
        <f t="shared" si="13"/>
        <v>0</v>
      </c>
      <c r="P65" s="7" t="e">
        <f t="shared" si="1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16"/>
        <v>0</v>
      </c>
      <c r="V65" s="7">
        <f t="shared" ca="1" si="17"/>
        <v>0</v>
      </c>
      <c r="W65" s="7">
        <f t="shared" si="1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18"/>
        <v>0</v>
      </c>
      <c r="AB65" s="7">
        <f t="shared" si="19"/>
        <v>0</v>
      </c>
    </row>
    <row r="66" spans="1:28" x14ac:dyDescent="0.2">
      <c r="A66" s="7" t="str">
        <f t="shared" si="10"/>
        <v/>
      </c>
      <c r="H66" s="50"/>
      <c r="I66" s="50"/>
      <c r="L66" s="49"/>
      <c r="M66" s="50" t="e">
        <f t="shared" si="11"/>
        <v>#NUM!</v>
      </c>
      <c r="N66" s="50" t="e">
        <f t="shared" si="12"/>
        <v>#NUM!</v>
      </c>
      <c r="O66" s="7">
        <f t="shared" si="13"/>
        <v>0</v>
      </c>
      <c r="P66" s="7" t="e">
        <f t="shared" si="1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16"/>
        <v>0</v>
      </c>
      <c r="V66" s="7">
        <f t="shared" ca="1" si="17"/>
        <v>0</v>
      </c>
      <c r="W66" s="7">
        <f t="shared" si="1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18"/>
        <v>0</v>
      </c>
      <c r="AB66" s="7">
        <f t="shared" si="19"/>
        <v>0</v>
      </c>
    </row>
    <row r="67" spans="1:28" x14ac:dyDescent="0.2">
      <c r="A67" s="7" t="str">
        <f t="shared" si="10"/>
        <v/>
      </c>
      <c r="H67" s="50"/>
      <c r="I67" s="50"/>
      <c r="L67" s="49"/>
      <c r="M67" s="50" t="e">
        <f t="shared" si="11"/>
        <v>#NUM!</v>
      </c>
      <c r="N67" s="50" t="e">
        <f t="shared" si="12"/>
        <v>#NUM!</v>
      </c>
      <c r="O67" s="7">
        <f t="shared" si="13"/>
        <v>0</v>
      </c>
      <c r="P67" s="7" t="e">
        <f t="shared" si="1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16"/>
        <v>0</v>
      </c>
      <c r="V67" s="7">
        <f t="shared" ca="1" si="17"/>
        <v>0</v>
      </c>
      <c r="W67" s="7">
        <f t="shared" si="1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18"/>
        <v>0</v>
      </c>
      <c r="AB67" s="7">
        <f t="shared" si="19"/>
        <v>0</v>
      </c>
    </row>
    <row r="68" spans="1:28" x14ac:dyDescent="0.2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16"/>
        <v>0</v>
      </c>
      <c r="V68" s="7">
        <f t="shared" ca="1" si="17"/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18"/>
        <v>0</v>
      </c>
      <c r="AB68" s="7">
        <f t="shared" si="19"/>
        <v>0</v>
      </c>
    </row>
    <row r="69" spans="1:28" x14ac:dyDescent="0.2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 x14ac:dyDescent="0.2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 x14ac:dyDescent="0.2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 x14ac:dyDescent="0.2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 x14ac:dyDescent="0.2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 x14ac:dyDescent="0.2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 x14ac:dyDescent="0.2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 x14ac:dyDescent="0.2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 x14ac:dyDescent="0.2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 x14ac:dyDescent="0.2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 x14ac:dyDescent="0.2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 x14ac:dyDescent="0.2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 x14ac:dyDescent="0.2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 x14ac:dyDescent="0.2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 x14ac:dyDescent="0.2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 x14ac:dyDescent="0.2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 x14ac:dyDescent="0.2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 x14ac:dyDescent="0.2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 x14ac:dyDescent="0.2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 x14ac:dyDescent="0.2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 x14ac:dyDescent="0.2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 x14ac:dyDescent="0.2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 x14ac:dyDescent="0.2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 x14ac:dyDescent="0.2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 x14ac:dyDescent="0.2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 x14ac:dyDescent="0.2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 x14ac:dyDescent="0.2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 x14ac:dyDescent="0.2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 x14ac:dyDescent="0.2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</sheetData>
  <sheetProtection algorithmName="SHA-512" hashValue="Bp32+YDBix1ZDFnpOYh9M6vcYDB8wigDHcFwI45M0beklsQmKeLATNlrT9aJiGV4fW7Or0xcc+u/iOfXiBAR/A==" saltValue="WquPAYp1X1FAgyBg9P2COQ==" spinCount="100000" sheet="1" objects="1" scenarios="1" selectLockedCells="1" selectUnlockedCells="1"/>
  <dataConsolidate/>
  <phoneticPr fontId="1"/>
  <conditionalFormatting sqref="H11:J1048576">
    <cfRule type="expression" dxfId="17" priority="18">
      <formula>AND($A11&lt;&gt;"",ISBLANK(H11))</formula>
    </cfRule>
  </conditionalFormatting>
  <conditionalFormatting sqref="J1 J11:J1048576">
    <cfRule type="expression" dxfId="16" priority="9">
      <formula>AND(J1="休職等（３か月以上のもの）",O1*30+P1&lt;90)</formula>
    </cfRule>
    <cfRule type="expression" dxfId="15" priority="10">
      <formula>AND(NOT(ISBLANK(D1)),J1&lt;&gt;"正規課程",J1&lt;&gt;"休学、留年等",J1&lt;&gt;$J$1)</formula>
    </cfRule>
    <cfRule type="expression" dxfId="14" priority="11">
      <formula>AND(ISBLANK(D1),OR(J1="正規課程",J1="休学、留年等"))</formula>
    </cfRule>
  </conditionalFormatting>
  <conditionalFormatting sqref="H12:H1048576">
    <cfRule type="expression" dxfId="13" priority="15">
      <formula>AND($A12&gt;1,$A12&lt;101,I11+1&lt;&gt;H12)</formula>
    </cfRule>
  </conditionalFormatting>
  <conditionalFormatting sqref="I1 I11:I1048576">
    <cfRule type="expression" dxfId="12" priority="14">
      <formula>AND($A1&gt;1,$A1&lt;101,H1&gt;I1)</formula>
    </cfRule>
  </conditionalFormatting>
  <conditionalFormatting sqref="D1:E1 G1:J1 G11:J1048576 D11:E1048576">
    <cfRule type="expression" dxfId="11" priority="12">
      <formula>AND($A1="",NOT(ISBLANK(D1)))</formula>
    </cfRule>
  </conditionalFormatting>
  <conditionalFormatting sqref="E1 C1:C1048576 E11:E1048576">
    <cfRule type="expression" dxfId="10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9" priority="7">
      <formula>AND(ISERROR($M1),ISERROR($N1))</formula>
    </cfRule>
  </conditionalFormatting>
  <conditionalFormatting sqref="X1:Y1">
    <cfRule type="expression" dxfId="8" priority="6">
      <formula>AND(ISERROR($M1),ISERROR($N1))</formula>
    </cfRule>
  </conditionalFormatting>
  <conditionalFormatting sqref="G1 G11:G1048576">
    <cfRule type="expression" dxfId="7" priority="5">
      <formula>AND(OR(LEFT(E1,3)="その他",LEFT(F1,3)="その他"),ISBLANK(G1))</formula>
    </cfRule>
  </conditionalFormatting>
  <conditionalFormatting sqref="D1 D11:D1048576">
    <cfRule type="expression" dxfId="6" priority="4">
      <formula>AND($E1&lt;&gt;"学生",$A1&lt;&gt;"",$D1&lt;&gt;"学校区分")</formula>
    </cfRule>
  </conditionalFormatting>
  <conditionalFormatting sqref="F1 F11:F1048576">
    <cfRule type="expression" dxfId="5" priority="3">
      <formula>AND($E1&lt;&gt;"福祉経験",$A1&lt;&gt;"",$F1&lt;&gt;"業務内容")</formula>
    </cfRule>
  </conditionalFormatting>
  <conditionalFormatting sqref="H11">
    <cfRule type="expression" dxfId="4" priority="35">
      <formula>AND($A11&gt;1,$A11&lt;101,#REF!+1&lt;&gt;H11)</formula>
    </cfRule>
  </conditionalFormatting>
  <conditionalFormatting sqref="H1">
    <cfRule type="expression" dxfId="3" priority="68">
      <formula>AND($A1&gt;1,$A1&lt;101,I1048572+1&lt;&gt;H1)</formula>
    </cfRule>
  </conditionalFormatting>
  <dataValidations count="4">
    <dataValidation allowBlank="1" showInputMessage="1" showErrorMessage="1" prompt="高等学校以降の経歴を古い順に入力してください。" sqref="C98:C1048576 B2:B1048576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97"/>
    <dataValidation allowBlank="1" showInputMessage="1" showErrorMessage="1" prompt="空白期間が存在しないよう、入力してください。" sqref="H2:I97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J11:J1048576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リスト用!$P$1:$P$5</xm:f>
          </x14:formula1>
          <xm:sqref>F2:F7 F9:F1048576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E2:E7 E9:E1048576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'[R05_職員採用選考履歴書（無線職）.xlsx]リスト用'!#REF!</xm:f>
          </x14:formula1>
          <xm:sqref>F8</xm:sqref>
        </x14:dataValidation>
        <x14:dataValidation type="list" allowBlank="1" showInputMessage="1" showErrorMessage="1" prompt="対応する分類をリストから選択してください。">
          <x14:formula1>
            <xm:f>'[R05_職員採用選考履歴書（無線職）.xlsx]リスト用'!#REF!</xm:f>
          </x14:formula1>
          <xm:sqref>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 x14ac:dyDescent="0.2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 x14ac:dyDescent="0.2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 x14ac:dyDescent="0.2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 x14ac:dyDescent="0.2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 x14ac:dyDescent="0.2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 x14ac:dyDescent="0.2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 x14ac:dyDescent="0.2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 x14ac:dyDescent="0.2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 x14ac:dyDescent="0.2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 x14ac:dyDescent="0.2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 x14ac:dyDescent="0.2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 x14ac:dyDescent="0.2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 x14ac:dyDescent="0.2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 x14ac:dyDescent="0.2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 x14ac:dyDescent="0.2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 x14ac:dyDescent="0.2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 x14ac:dyDescent="0.2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 x14ac:dyDescent="0.2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 x14ac:dyDescent="0.2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 x14ac:dyDescent="0.2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 x14ac:dyDescent="0.2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 x14ac:dyDescent="0.2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 x14ac:dyDescent="0.2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 x14ac:dyDescent="0.2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 x14ac:dyDescent="0.2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 x14ac:dyDescent="0.2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 x14ac:dyDescent="0.2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 x14ac:dyDescent="0.2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 x14ac:dyDescent="0.2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 x14ac:dyDescent="0.2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 x14ac:dyDescent="0.2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</cp:lastModifiedBy>
  <cp:lastPrinted>2021-09-22T12:15:28Z</cp:lastPrinted>
  <dcterms:created xsi:type="dcterms:W3CDTF">2019-07-04T06:25:57Z</dcterms:created>
  <dcterms:modified xsi:type="dcterms:W3CDTF">2024-04-18T02:41:54Z</dcterms:modified>
</cp:coreProperties>
</file>