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4_01統計管理課\02_普及\01_刊行物\01_県勢要覧\05_要覧原稿\05_ホームページ\県勢要覧2024Excel\"/>
    </mc:Choice>
  </mc:AlternateContent>
  <bookViews>
    <workbookView xWindow="0" yWindow="0" windowWidth="2175" windowHeight="0"/>
  </bookViews>
  <sheets>
    <sheet name="14-1" sheetId="10" r:id="rId1"/>
    <sheet name="14-2" sheetId="11" r:id="rId2"/>
    <sheet name="14-3" sheetId="1" r:id="rId3"/>
    <sheet name="14-4" sheetId="7" r:id="rId4"/>
    <sheet name="14-5" sheetId="8" r:id="rId5"/>
    <sheet name="14-6" sheetId="5" r:id="rId6"/>
    <sheet name="14-7" sheetId="13" r:id="rId7"/>
    <sheet name="14-8-1" sheetId="14" r:id="rId8"/>
    <sheet name="14-8-2" sheetId="15" r:id="rId9"/>
    <sheet name="14-9" sheetId="9" r:id="rId10"/>
    <sheet name="14-10" sheetId="2" r:id="rId11"/>
    <sheet name="14-11" sheetId="3" r:id="rId12"/>
    <sheet name="14-12" sheetId="4" r:id="rId13"/>
    <sheet name="14-13" sheetId="19" r:id="rId14"/>
    <sheet name="14-14" sheetId="17" r:id="rId15"/>
    <sheet name="14-15" sheetId="18" r:id="rId16"/>
  </sheets>
  <definedNames>
    <definedName name="_xlnm.Print_Area" localSheetId="2">'14-3'!$A$1:$K$43</definedName>
    <definedName name="_xlnm.Print_Area" localSheetId="3">'14-4'!$A$1:$G$50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 i="17" l="1"/>
  <c r="N3" i="17"/>
  <c r="M3" i="17"/>
  <c r="L3" i="17"/>
  <c r="K3" i="17"/>
  <c r="J3" i="17"/>
  <c r="I3" i="17"/>
  <c r="H3" i="17"/>
  <c r="G3" i="17"/>
  <c r="F3" i="17"/>
  <c r="G8" i="1" l="1"/>
  <c r="F40" i="8" l="1"/>
  <c r="F39" i="8"/>
  <c r="F38" i="8"/>
  <c r="F37" i="8"/>
  <c r="F36" i="8"/>
  <c r="F35" i="8"/>
  <c r="F26" i="8"/>
  <c r="F25" i="8"/>
  <c r="F24" i="8"/>
  <c r="F23" i="8"/>
  <c r="F22" i="8"/>
  <c r="F20" i="8"/>
  <c r="F19" i="8"/>
  <c r="F18" i="8"/>
  <c r="F17" i="8"/>
  <c r="F16" i="8"/>
  <c r="F14" i="8"/>
  <c r="F13" i="8"/>
  <c r="F12" i="8"/>
  <c r="F11" i="8"/>
  <c r="F10" i="8"/>
  <c r="E49" i="7"/>
  <c r="E48" i="7"/>
  <c r="E47" i="7"/>
  <c r="E46" i="7"/>
  <c r="E45" i="7"/>
  <c r="E43" i="7"/>
  <c r="E42" i="7"/>
  <c r="E41" i="7"/>
  <c r="E40" i="7"/>
  <c r="E39" i="7"/>
  <c r="E37" i="7"/>
  <c r="E36" i="7"/>
  <c r="E35" i="7"/>
  <c r="E34" i="7"/>
  <c r="E33" i="7"/>
  <c r="E23" i="7"/>
  <c r="E22" i="7"/>
  <c r="E21" i="7"/>
  <c r="E20" i="7"/>
  <c r="E19" i="7"/>
  <c r="E17" i="7"/>
  <c r="E16" i="7"/>
  <c r="E15" i="7"/>
  <c r="E14" i="7"/>
  <c r="E12" i="7"/>
  <c r="E11" i="7"/>
  <c r="E10" i="7"/>
  <c r="E9" i="7"/>
  <c r="E8" i="7"/>
  <c r="K24" i="4" l="1"/>
  <c r="H24" i="4"/>
  <c r="K23" i="4"/>
  <c r="H23" i="4"/>
  <c r="K21" i="4"/>
  <c r="K20" i="4"/>
  <c r="H20" i="4"/>
  <c r="K19" i="4"/>
  <c r="H19" i="4"/>
  <c r="K16" i="4"/>
  <c r="H16" i="4"/>
  <c r="K15" i="4"/>
  <c r="H15" i="4"/>
  <c r="K14" i="4"/>
  <c r="H14" i="4"/>
  <c r="K13" i="4"/>
  <c r="H13" i="4"/>
  <c r="K12" i="4"/>
  <c r="H12" i="4"/>
  <c r="K11" i="4"/>
  <c r="H11" i="4"/>
  <c r="K10" i="4"/>
  <c r="H10" i="4"/>
  <c r="K9" i="4"/>
  <c r="H9" i="4"/>
  <c r="K8" i="4"/>
  <c r="H8" i="4"/>
  <c r="K7" i="4"/>
  <c r="H7" i="4"/>
  <c r="K6" i="4"/>
  <c r="H6" i="4"/>
  <c r="K5" i="4"/>
  <c r="H5" i="4"/>
  <c r="A38" i="1" l="1"/>
</calcChain>
</file>

<file path=xl/sharedStrings.xml><?xml version="1.0" encoding="utf-8"?>
<sst xmlns="http://schemas.openxmlformats.org/spreadsheetml/2006/main" count="911" uniqueCount="420">
  <si>
    <t>単位　千円</t>
    <rPh sb="0" eb="2">
      <t>タンイ</t>
    </rPh>
    <rPh sb="3" eb="5">
      <t>センエン</t>
    </rPh>
    <phoneticPr fontId="6"/>
  </si>
  <si>
    <t>会計別</t>
  </si>
  <si>
    <t>最 終
予算額</t>
    <phoneticPr fontId="4"/>
  </si>
  <si>
    <t>地方公営企業法
第26条の規定
による繰越金</t>
    <phoneticPr fontId="6"/>
  </si>
  <si>
    <t>継続費等
繰越財源
充当額</t>
  </si>
  <si>
    <t>予算現額</t>
  </si>
  <si>
    <t>収入済額</t>
  </si>
  <si>
    <t>支出済額</t>
  </si>
  <si>
    <t>(特別会計)</t>
  </si>
  <si>
    <t xml:space="preserve"> 令和</t>
    <phoneticPr fontId="4"/>
  </si>
  <si>
    <t>３年度</t>
  </si>
  <si>
    <t>４年度</t>
    <phoneticPr fontId="4"/>
  </si>
  <si>
    <t>５年度</t>
    <phoneticPr fontId="4"/>
  </si>
  <si>
    <t>市町村自治振興事業会計</t>
    <phoneticPr fontId="6"/>
  </si>
  <si>
    <t>公債管理特別会計</t>
    <phoneticPr fontId="6"/>
  </si>
  <si>
    <t>公営競技収益配分金等管理会計</t>
    <rPh sb="2" eb="4">
      <t>キョウギ</t>
    </rPh>
    <rPh sb="4" eb="6">
      <t>シュウエキ</t>
    </rPh>
    <rPh sb="6" eb="8">
      <t>ハイブン</t>
    </rPh>
    <rPh sb="8" eb="9">
      <t>キン</t>
    </rPh>
    <rPh sb="9" eb="10">
      <t>トウ</t>
    </rPh>
    <rPh sb="10" eb="12">
      <t>カンリ</t>
    </rPh>
    <phoneticPr fontId="6"/>
  </si>
  <si>
    <t>地方消費税清算会計</t>
    <rPh sb="5" eb="7">
      <t>セイサン</t>
    </rPh>
    <phoneticPr fontId="6"/>
  </si>
  <si>
    <t>災害救助基金会計</t>
  </si>
  <si>
    <t>恩賜記念林業振興資金会計</t>
  </si>
  <si>
    <t>林業改善資金会計</t>
  </si>
  <si>
    <t>水源環境保全・再生事業会計</t>
    <rPh sb="0" eb="2">
      <t>スイゲン</t>
    </rPh>
    <rPh sb="2" eb="4">
      <t>カンキョウ</t>
    </rPh>
    <rPh sb="4" eb="6">
      <t>ホゼン</t>
    </rPh>
    <rPh sb="7" eb="9">
      <t>サイセイ</t>
    </rPh>
    <rPh sb="9" eb="11">
      <t>ジギョウ</t>
    </rPh>
    <rPh sb="11" eb="13">
      <t>カイケイ</t>
    </rPh>
    <phoneticPr fontId="6"/>
  </si>
  <si>
    <t>沿岸漁業改善資金会計</t>
    <phoneticPr fontId="6"/>
  </si>
  <si>
    <t>介護保険財政安定化基金会計</t>
    <rPh sb="0" eb="2">
      <t>カイゴ</t>
    </rPh>
    <rPh sb="2" eb="4">
      <t>ホケン</t>
    </rPh>
    <rPh sb="4" eb="6">
      <t>ザイセイ</t>
    </rPh>
    <rPh sb="6" eb="9">
      <t>アンテイカ</t>
    </rPh>
    <rPh sb="9" eb="11">
      <t>キキン</t>
    </rPh>
    <rPh sb="11" eb="13">
      <t>カイケイ</t>
    </rPh>
    <phoneticPr fontId="6"/>
  </si>
  <si>
    <t>母子父子寡婦福祉資金会計</t>
    <rPh sb="2" eb="4">
      <t>フシ</t>
    </rPh>
    <rPh sb="4" eb="6">
      <t>カフ</t>
    </rPh>
    <phoneticPr fontId="6"/>
  </si>
  <si>
    <t>国民健康保険事業会計</t>
    <rPh sb="0" eb="2">
      <t>コクミン</t>
    </rPh>
    <rPh sb="2" eb="4">
      <t>ケンコウ</t>
    </rPh>
    <rPh sb="4" eb="6">
      <t>ホケン</t>
    </rPh>
    <rPh sb="6" eb="8">
      <t>ジギョウ</t>
    </rPh>
    <rPh sb="8" eb="10">
      <t>カイケイ</t>
    </rPh>
    <phoneticPr fontId="4"/>
  </si>
  <si>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rPh sb="20" eb="22">
      <t>カイケイ</t>
    </rPh>
    <phoneticPr fontId="6"/>
  </si>
  <si>
    <t>中小企業資金会計</t>
    <phoneticPr fontId="6"/>
  </si>
  <si>
    <t>県営住宅事業会計</t>
    <phoneticPr fontId="4"/>
  </si>
  <si>
    <t>(企業会計)</t>
  </si>
  <si>
    <t>４年度</t>
  </si>
  <si>
    <t>流域下水道事業会計</t>
  </si>
  <si>
    <t>水道事業会計</t>
  </si>
  <si>
    <t>電気事業会計</t>
  </si>
  <si>
    <t>公営企業資金等運用事業会計</t>
  </si>
  <si>
    <t>相模川総合開発共同事業会計</t>
  </si>
  <si>
    <t>酒匂川総合開発事業会計</t>
  </si>
  <si>
    <t>（注）金額は千円未満切捨てのため、合計は符合しない。</t>
    <rPh sb="21" eb="22">
      <t>ア</t>
    </rPh>
    <phoneticPr fontId="6"/>
  </si>
  <si>
    <t>税制企画課調</t>
    <rPh sb="0" eb="2">
      <t>ゼイセイ</t>
    </rPh>
    <rPh sb="2" eb="4">
      <t>キカク</t>
    </rPh>
    <rPh sb="4" eb="5">
      <t>カ</t>
    </rPh>
    <rPh sb="5" eb="6">
      <t>シラ</t>
    </rPh>
    <phoneticPr fontId="6"/>
  </si>
  <si>
    <t>税目</t>
  </si>
  <si>
    <t>予算額</t>
  </si>
  <si>
    <t>構成比</t>
  </si>
  <si>
    <t>税目</t>
    <phoneticPr fontId="6"/>
  </si>
  <si>
    <t>千円</t>
  </si>
  <si>
    <t>％</t>
  </si>
  <si>
    <t>県税</t>
  </si>
  <si>
    <t>令和４年度</t>
    <rPh sb="0" eb="2">
      <t>レイワ</t>
    </rPh>
    <rPh sb="3" eb="5">
      <t>ネンド</t>
    </rPh>
    <phoneticPr fontId="17"/>
  </si>
  <si>
    <t>-</t>
  </si>
  <si>
    <t>鉱区税</t>
  </si>
  <si>
    <t>-</t>
    <phoneticPr fontId="6"/>
  </si>
  <si>
    <t>５年度</t>
    <rPh sb="1" eb="3">
      <t>ネンド</t>
    </rPh>
    <phoneticPr fontId="17"/>
  </si>
  <si>
    <t>固定資産税</t>
    <rPh sb="0" eb="2">
      <t>コテイ</t>
    </rPh>
    <rPh sb="2" eb="5">
      <t>シサンゼイ</t>
    </rPh>
    <phoneticPr fontId="6"/>
  </si>
  <si>
    <t>６年度</t>
    <rPh sb="1" eb="3">
      <t>ネンド</t>
    </rPh>
    <phoneticPr fontId="17"/>
  </si>
  <si>
    <t>狩猟税</t>
    <rPh sb="0" eb="1">
      <t>カ</t>
    </rPh>
    <phoneticPr fontId="6"/>
  </si>
  <si>
    <t>（旧法）自動車取得税</t>
    <rPh sb="1" eb="3">
      <t>キュウホウ</t>
    </rPh>
    <rPh sb="4" eb="7">
      <t>ジドウシャ</t>
    </rPh>
    <rPh sb="7" eb="9">
      <t>シュトク</t>
    </rPh>
    <rPh sb="9" eb="10">
      <t>ゼイ</t>
    </rPh>
    <phoneticPr fontId="6"/>
  </si>
  <si>
    <t>県民税</t>
    <phoneticPr fontId="4"/>
  </si>
  <si>
    <t>（旧法）自動車税</t>
    <rPh sb="1" eb="3">
      <t>キュウホウ</t>
    </rPh>
    <rPh sb="4" eb="7">
      <t>ジドウシャ</t>
    </rPh>
    <rPh sb="7" eb="8">
      <t>ゼイ</t>
    </rPh>
    <phoneticPr fontId="6"/>
  </si>
  <si>
    <t>個人</t>
  </si>
  <si>
    <t>法人</t>
  </si>
  <si>
    <t>地方譲与税</t>
  </si>
  <si>
    <t>利子割</t>
  </si>
  <si>
    <t>事業税</t>
  </si>
  <si>
    <t>個人</t>
    <phoneticPr fontId="4"/>
  </si>
  <si>
    <t>地方消費税</t>
  </si>
  <si>
    <t>特別法人事業譲与税</t>
    <rPh sb="0" eb="2">
      <t>トクベツ</t>
    </rPh>
    <rPh sb="2" eb="4">
      <t>ホウジン</t>
    </rPh>
    <rPh sb="4" eb="6">
      <t>ジギョウ</t>
    </rPh>
    <rPh sb="6" eb="8">
      <t>ジョウヨ</t>
    </rPh>
    <rPh sb="8" eb="9">
      <t>ゼイ</t>
    </rPh>
    <phoneticPr fontId="6"/>
  </si>
  <si>
    <t>不動産取得税</t>
  </si>
  <si>
    <t>地方揮発油譲与税</t>
    <rPh sb="0" eb="2">
      <t>チホウ</t>
    </rPh>
    <rPh sb="2" eb="5">
      <t>キハツユ</t>
    </rPh>
    <rPh sb="5" eb="7">
      <t>ジョウヨ</t>
    </rPh>
    <rPh sb="7" eb="8">
      <t>ゼイ</t>
    </rPh>
    <phoneticPr fontId="6"/>
  </si>
  <si>
    <t>県たばこ税</t>
  </si>
  <si>
    <t>石油ガス譲与税</t>
    <rPh sb="0" eb="2">
      <t>セキユ</t>
    </rPh>
    <rPh sb="4" eb="6">
      <t>ジョウヨ</t>
    </rPh>
    <rPh sb="6" eb="7">
      <t>ゼイ</t>
    </rPh>
    <phoneticPr fontId="6"/>
  </si>
  <si>
    <t>ゴルフ場利用税</t>
  </si>
  <si>
    <t>自動車重量譲与税</t>
    <rPh sb="0" eb="3">
      <t>ジドウシャ</t>
    </rPh>
    <rPh sb="3" eb="5">
      <t>ジュウリョウ</t>
    </rPh>
    <rPh sb="5" eb="7">
      <t>ジョウヨ</t>
    </rPh>
    <rPh sb="7" eb="8">
      <t>ゼイ</t>
    </rPh>
    <phoneticPr fontId="6"/>
  </si>
  <si>
    <t>軽油引取税</t>
    <rPh sb="0" eb="5">
      <t>ケイユヒキトリゼイ</t>
    </rPh>
    <phoneticPr fontId="6"/>
  </si>
  <si>
    <t>森林環境譲与税</t>
    <rPh sb="0" eb="2">
      <t>シンリン</t>
    </rPh>
    <rPh sb="2" eb="4">
      <t>カンキョウ</t>
    </rPh>
    <rPh sb="4" eb="6">
      <t>ジョウヨ</t>
    </rPh>
    <rPh sb="6" eb="7">
      <t>ゼイ</t>
    </rPh>
    <phoneticPr fontId="6"/>
  </si>
  <si>
    <t>自動車税</t>
    <rPh sb="0" eb="3">
      <t>ジドウシャ</t>
    </rPh>
    <rPh sb="3" eb="4">
      <t>ゼイ</t>
    </rPh>
    <phoneticPr fontId="6"/>
  </si>
  <si>
    <t>環境性能割</t>
    <rPh sb="0" eb="2">
      <t>カンキョウ</t>
    </rPh>
    <rPh sb="2" eb="4">
      <t>セイノウ</t>
    </rPh>
    <rPh sb="4" eb="5">
      <t>ワ</t>
    </rPh>
    <phoneticPr fontId="4"/>
  </si>
  <si>
    <t>種別割</t>
    <rPh sb="0" eb="2">
      <t>シュベツ</t>
    </rPh>
    <rPh sb="2" eb="3">
      <t>ワ</t>
    </rPh>
    <phoneticPr fontId="4"/>
  </si>
  <si>
    <t>調定額</t>
  </si>
  <si>
    <t>過誤納金
還付未済額</t>
    <phoneticPr fontId="6"/>
  </si>
  <si>
    <t>不納欠損額</t>
    <rPh sb="0" eb="2">
      <t>フノウ</t>
    </rPh>
    <phoneticPr fontId="6"/>
  </si>
  <si>
    <t>収入未済額</t>
    <phoneticPr fontId="6"/>
  </si>
  <si>
    <t>令和３年度</t>
    <rPh sb="0" eb="2">
      <t>レイワ</t>
    </rPh>
    <rPh sb="3" eb="5">
      <t>ネンド</t>
    </rPh>
    <phoneticPr fontId="17"/>
  </si>
  <si>
    <t>４年度</t>
    <rPh sb="1" eb="3">
      <t>ネンド</t>
    </rPh>
    <phoneticPr fontId="17"/>
  </si>
  <si>
    <t>普通税</t>
    <phoneticPr fontId="6"/>
  </si>
  <si>
    <t>県民税</t>
  </si>
  <si>
    <t>-</t>
    <phoneticPr fontId="4"/>
  </si>
  <si>
    <t>軽油引取税</t>
  </si>
  <si>
    <t>環境性能割</t>
    <rPh sb="0" eb="2">
      <t>カンキョウ</t>
    </rPh>
    <rPh sb="2" eb="4">
      <t>セイノウ</t>
    </rPh>
    <rPh sb="4" eb="5">
      <t>ワリ</t>
    </rPh>
    <phoneticPr fontId="6"/>
  </si>
  <si>
    <t>種別割</t>
    <rPh sb="0" eb="2">
      <t>シュベツ</t>
    </rPh>
    <rPh sb="2" eb="3">
      <t>ワリ</t>
    </rPh>
    <phoneticPr fontId="6"/>
  </si>
  <si>
    <t>（旧法）自動車取得税</t>
    <rPh sb="1" eb="3">
      <t>キュウホウ</t>
    </rPh>
    <phoneticPr fontId="4"/>
  </si>
  <si>
    <t>（旧法）自動車税</t>
    <rPh sb="1" eb="3">
      <t>キュウホウ</t>
    </rPh>
    <rPh sb="4" eb="7">
      <t>ジドウシャ</t>
    </rPh>
    <rPh sb="7" eb="8">
      <t>ゼイ</t>
    </rPh>
    <phoneticPr fontId="4"/>
  </si>
  <si>
    <t>目的税</t>
  </si>
  <si>
    <t>狩猟税</t>
    <rPh sb="0" eb="2">
      <t>シュリョウ</t>
    </rPh>
    <rPh sb="2" eb="3">
      <t>ゼイ</t>
    </rPh>
    <phoneticPr fontId="6"/>
  </si>
  <si>
    <t>（注）表示単位未満切捨て</t>
    <rPh sb="1" eb="2">
      <t>チュウ</t>
    </rPh>
    <rPh sb="3" eb="5">
      <t>ヒョウジ</t>
    </rPh>
    <rPh sb="5" eb="7">
      <t>タンイ</t>
    </rPh>
    <rPh sb="7" eb="9">
      <t>ミマン</t>
    </rPh>
    <rPh sb="9" eb="11">
      <t>キリス</t>
    </rPh>
    <phoneticPr fontId="6"/>
  </si>
  <si>
    <t>対予算額
収入率</t>
  </si>
  <si>
    <t>前年度決算額</t>
    <phoneticPr fontId="6"/>
  </si>
  <si>
    <t>増差額</t>
  </si>
  <si>
    <t>前年度比</t>
    <phoneticPr fontId="6"/>
  </si>
  <si>
    <t>Ａ</t>
    <phoneticPr fontId="6"/>
  </si>
  <si>
    <t>Ｂ</t>
    <phoneticPr fontId="6"/>
  </si>
  <si>
    <t>Ｂ／Ａ</t>
    <phoneticPr fontId="6"/>
  </si>
  <si>
    <t>Ｃ</t>
    <phoneticPr fontId="6"/>
  </si>
  <si>
    <t>Ｂ－Ｃ</t>
    <phoneticPr fontId="6"/>
  </si>
  <si>
    <t>Ｂ／Ｃ</t>
    <phoneticPr fontId="6"/>
  </si>
  <si>
    <t>千円</t>
    <rPh sb="0" eb="2">
      <t>センエン</t>
    </rPh>
    <phoneticPr fontId="6"/>
  </si>
  <si>
    <t>％</t>
    <phoneticPr fontId="6"/>
  </si>
  <si>
    <t>地方消費税</t>
    <phoneticPr fontId="6"/>
  </si>
  <si>
    <t>自動車税</t>
    <rPh sb="0" eb="3">
      <t>ジドウシャ</t>
    </rPh>
    <rPh sb="3" eb="4">
      <t>ゼイ</t>
    </rPh>
    <phoneticPr fontId="4"/>
  </si>
  <si>
    <t>環境性能割</t>
    <rPh sb="0" eb="2">
      <t>カンキョウ</t>
    </rPh>
    <rPh sb="2" eb="4">
      <t>セイノウ</t>
    </rPh>
    <rPh sb="4" eb="5">
      <t>ワリ</t>
    </rPh>
    <phoneticPr fontId="4"/>
  </si>
  <si>
    <t>種別割</t>
    <rPh sb="0" eb="2">
      <t>シュベツ</t>
    </rPh>
    <rPh sb="2" eb="3">
      <t>ワリ</t>
    </rPh>
    <phoneticPr fontId="4"/>
  </si>
  <si>
    <t>（旧法）軽油引取税</t>
    <rPh sb="1" eb="3">
      <t>キュウホウ</t>
    </rPh>
    <rPh sb="4" eb="6">
      <t>ケイユ</t>
    </rPh>
    <rPh sb="6" eb="8">
      <t>ヒキトリ</t>
    </rPh>
    <rPh sb="8" eb="9">
      <t>ゼイ</t>
    </rPh>
    <phoneticPr fontId="6"/>
  </si>
  <si>
    <t>合計</t>
  </si>
  <si>
    <t>(法人二税)</t>
  </si>
  <si>
    <t>(各年度３月31日現在）財産経営課調</t>
    <rPh sb="1" eb="4">
      <t>カクネンド</t>
    </rPh>
    <rPh sb="5" eb="6">
      <t>ガツ</t>
    </rPh>
    <rPh sb="8" eb="9">
      <t>ニチ</t>
    </rPh>
    <rPh sb="9" eb="11">
      <t>ゲンザイ</t>
    </rPh>
    <rPh sb="12" eb="14">
      <t>ザイサン</t>
    </rPh>
    <rPh sb="14" eb="16">
      <t>ケイエイ</t>
    </rPh>
    <rPh sb="16" eb="17">
      <t>カ</t>
    </rPh>
    <rPh sb="17" eb="18">
      <t>シラ</t>
    </rPh>
    <phoneticPr fontId="4"/>
  </si>
  <si>
    <t>区分</t>
  </si>
  <si>
    <t>数量</t>
  </si>
  <si>
    <t>価格</t>
  </si>
  <si>
    <t>㎥</t>
    <phoneticPr fontId="6"/>
  </si>
  <si>
    <t>令和３年度</t>
    <phoneticPr fontId="4"/>
  </si>
  <si>
    <t>…</t>
  </si>
  <si>
    <t>立木</t>
  </si>
  <si>
    <t>４年度</t>
    <rPh sb="1" eb="3">
      <t>ネンド</t>
    </rPh>
    <phoneticPr fontId="1"/>
  </si>
  <si>
    <t>動産</t>
  </si>
  <si>
    <t>…</t>
    <phoneticPr fontId="6"/>
  </si>
  <si>
    <t>㎡</t>
    <phoneticPr fontId="6"/>
  </si>
  <si>
    <t>５年度</t>
    <rPh sb="1" eb="3">
      <t>ネンド</t>
    </rPh>
    <phoneticPr fontId="1"/>
  </si>
  <si>
    <t>…</t>
    <phoneticPr fontId="4"/>
  </si>
  <si>
    <t>物権</t>
  </si>
  <si>
    <t>土地</t>
  </si>
  <si>
    <t>無体財産権</t>
  </si>
  <si>
    <t>㎡</t>
  </si>
  <si>
    <t>(山林)</t>
  </si>
  <si>
    <t>有価証券</t>
  </si>
  <si>
    <t>建物</t>
  </si>
  <si>
    <t>出資による権利</t>
  </si>
  <si>
    <t>価格計</t>
  </si>
  <si>
    <t>種別</t>
    <rPh sb="0" eb="2">
      <t>シュベツ</t>
    </rPh>
    <phoneticPr fontId="6"/>
  </si>
  <si>
    <t>その他</t>
  </si>
  <si>
    <t>令和３年度</t>
  </si>
  <si>
    <t>本庁舎</t>
  </si>
  <si>
    <t>その他の</t>
    <phoneticPr fontId="6"/>
  </si>
  <si>
    <t>警察(消防)施設</t>
  </si>
  <si>
    <t>行政機関</t>
    <rPh sb="0" eb="2">
      <t>ギョウセイ</t>
    </rPh>
    <rPh sb="2" eb="4">
      <t>キカン</t>
    </rPh>
    <phoneticPr fontId="6"/>
  </si>
  <si>
    <t>その他の施設</t>
  </si>
  <si>
    <t>学校</t>
  </si>
  <si>
    <t>公共用財産</t>
  </si>
  <si>
    <t>公営住宅</t>
  </si>
  <si>
    <t>公園</t>
  </si>
  <si>
    <t>山林</t>
  </si>
  <si>
    <t>普通財産</t>
  </si>
  <si>
    <r>
      <t>　　</t>
    </r>
    <r>
      <rPr>
        <b/>
        <sz val="8"/>
        <color theme="1"/>
        <rFont val="ＭＳ 明朝"/>
        <family val="1"/>
        <charset val="128"/>
      </rPr>
      <t>歳　入</t>
    </r>
    <rPh sb="2" eb="3">
      <t>トシ</t>
    </rPh>
    <rPh sb="4" eb="5">
      <t>ニュウ</t>
    </rPh>
    <phoneticPr fontId="6"/>
  </si>
  <si>
    <t>財政課調</t>
    <rPh sb="0" eb="2">
      <t>ザイセイ</t>
    </rPh>
    <rPh sb="2" eb="3">
      <t>カ</t>
    </rPh>
    <rPh sb="3" eb="4">
      <t>シラ</t>
    </rPh>
    <phoneticPr fontId="6"/>
  </si>
  <si>
    <t>款別</t>
  </si>
  <si>
    <t>当初予算額</t>
    <phoneticPr fontId="4"/>
  </si>
  <si>
    <t>総額に対する割合</t>
  </si>
  <si>
    <t>前年度比</t>
    <rPh sb="0" eb="4">
      <t>ゼンネンドヒ</t>
    </rPh>
    <phoneticPr fontId="6"/>
  </si>
  <si>
    <t>令和４年度</t>
    <rPh sb="0" eb="1">
      <t>レイ</t>
    </rPh>
    <rPh sb="1" eb="2">
      <t>ワ</t>
    </rPh>
    <phoneticPr fontId="6"/>
  </si>
  <si>
    <t>６年度</t>
    <phoneticPr fontId="4"/>
  </si>
  <si>
    <t>地方特例交付金</t>
  </si>
  <si>
    <t>地方交付税</t>
  </si>
  <si>
    <t>交通安全対策特別交付金</t>
    <phoneticPr fontId="6"/>
  </si>
  <si>
    <t>分担金及び負担金</t>
  </si>
  <si>
    <t>使用料及び手数料</t>
  </si>
  <si>
    <t>国庫支出金</t>
  </si>
  <si>
    <t>財産収入</t>
  </si>
  <si>
    <t>寄附金</t>
  </si>
  <si>
    <t>繰入金</t>
  </si>
  <si>
    <t>繰越金</t>
    <rPh sb="0" eb="2">
      <t>クリコシ</t>
    </rPh>
    <rPh sb="2" eb="3">
      <t>キン</t>
    </rPh>
    <phoneticPr fontId="6"/>
  </si>
  <si>
    <t>諸収入</t>
  </si>
  <si>
    <t>県債</t>
  </si>
  <si>
    <t>５年度</t>
  </si>
  <si>
    <t>６年度</t>
  </si>
  <si>
    <t>議会費</t>
  </si>
  <si>
    <t>総務費</t>
  </si>
  <si>
    <t>環境費</t>
  </si>
  <si>
    <t>民生費</t>
  </si>
  <si>
    <t>衛生費</t>
  </si>
  <si>
    <t>労働費</t>
  </si>
  <si>
    <t>農林水産業費</t>
  </si>
  <si>
    <t>商工費</t>
  </si>
  <si>
    <t>土木費</t>
  </si>
  <si>
    <t>警察費</t>
  </si>
  <si>
    <t>教育費</t>
  </si>
  <si>
    <t>災害復旧費</t>
  </si>
  <si>
    <t>公債費</t>
  </si>
  <si>
    <t>諸支出金</t>
  </si>
  <si>
    <t>予備費</t>
  </si>
  <si>
    <t>当初予算額</t>
    <rPh sb="0" eb="2">
      <t>トウショ</t>
    </rPh>
    <phoneticPr fontId="6"/>
  </si>
  <si>
    <t>前年度当初予算額</t>
    <rPh sb="3" eb="5">
      <t>トウショ</t>
    </rPh>
    <phoneticPr fontId="4"/>
  </si>
  <si>
    <t>比較増減</t>
  </si>
  <si>
    <t>市町村自治振興事業会計</t>
  </si>
  <si>
    <t>公債管理特別会計</t>
  </si>
  <si>
    <t>公営競技収益配分金等管理会計</t>
  </si>
  <si>
    <t>地方消費税清算会計</t>
  </si>
  <si>
    <t>沿岸漁業改善資金会計</t>
  </si>
  <si>
    <t>介護保険財政安定化基金会計</t>
  </si>
  <si>
    <t>母子父子寡婦福祉資金会計</t>
    <rPh sb="2" eb="4">
      <t>フシ</t>
    </rPh>
    <phoneticPr fontId="6"/>
  </si>
  <si>
    <t>国民健康保険事業会計</t>
    <rPh sb="0" eb="2">
      <t>コクミン</t>
    </rPh>
    <rPh sb="2" eb="4">
      <t>ケンコウ</t>
    </rPh>
    <rPh sb="4" eb="6">
      <t>ホケン</t>
    </rPh>
    <rPh sb="6" eb="8">
      <t>ジギョウ</t>
    </rPh>
    <phoneticPr fontId="6"/>
  </si>
  <si>
    <t>地方独立行政法人
神奈川県立病院機構資金会計</t>
    <rPh sb="0" eb="2">
      <t>チホウ</t>
    </rPh>
    <rPh sb="2" eb="4">
      <t>ドクリツ</t>
    </rPh>
    <rPh sb="4" eb="6">
      <t>ギョウセイ</t>
    </rPh>
    <rPh sb="6" eb="8">
      <t>ホウジン</t>
    </rPh>
    <rPh sb="9" eb="12">
      <t>カナガワ</t>
    </rPh>
    <rPh sb="12" eb="14">
      <t>ケンリツ</t>
    </rPh>
    <rPh sb="14" eb="16">
      <t>ビョウイン</t>
    </rPh>
    <rPh sb="16" eb="18">
      <t>キコウ</t>
    </rPh>
    <rPh sb="18" eb="20">
      <t>シキン</t>
    </rPh>
    <rPh sb="20" eb="22">
      <t>カイケイ</t>
    </rPh>
    <phoneticPr fontId="6"/>
  </si>
  <si>
    <t>中小企業資金会計</t>
  </si>
  <si>
    <t>流域下水道事業会計</t>
    <rPh sb="0" eb="2">
      <t>リュウイキ</t>
    </rPh>
    <rPh sb="2" eb="5">
      <t>ゲスイドウ</t>
    </rPh>
    <phoneticPr fontId="4"/>
  </si>
  <si>
    <t>　単位　千円</t>
    <rPh sb="1" eb="3">
      <t>タンイ</t>
    </rPh>
    <rPh sb="4" eb="6">
      <t>センエン</t>
    </rPh>
    <phoneticPr fontId="6"/>
  </si>
  <si>
    <t>会計別</t>
    <rPh sb="0" eb="1">
      <t>カイ</t>
    </rPh>
    <rPh sb="1" eb="2">
      <t>ケイ</t>
    </rPh>
    <rPh sb="2" eb="3">
      <t>ベツ</t>
    </rPh>
    <phoneticPr fontId="6"/>
  </si>
  <si>
    <t>前年度末
現在高</t>
    <rPh sb="0" eb="1">
      <t>ゼン</t>
    </rPh>
    <rPh sb="1" eb="4">
      <t>ネンドマツ</t>
    </rPh>
    <rPh sb="5" eb="7">
      <t>ゲンザイ</t>
    </rPh>
    <rPh sb="7" eb="8">
      <t>タカ</t>
    </rPh>
    <phoneticPr fontId="6"/>
  </si>
  <si>
    <t>当該年度中</t>
    <rPh sb="0" eb="2">
      <t>トウガイ</t>
    </rPh>
    <rPh sb="2" eb="4">
      <t>ネンド</t>
    </rPh>
    <rPh sb="4" eb="5">
      <t>チュウ</t>
    </rPh>
    <phoneticPr fontId="6"/>
  </si>
  <si>
    <t>当該年度末
現在高</t>
    <rPh sb="0" eb="2">
      <t>トウガイ</t>
    </rPh>
    <rPh sb="2" eb="4">
      <t>ネンド</t>
    </rPh>
    <rPh sb="4" eb="5">
      <t>マツ</t>
    </rPh>
    <rPh sb="6" eb="8">
      <t>ゲンザイ</t>
    </rPh>
    <rPh sb="8" eb="9">
      <t>ダカ</t>
    </rPh>
    <phoneticPr fontId="6"/>
  </si>
  <si>
    <t>借入額</t>
  </si>
  <si>
    <t>償還額</t>
  </si>
  <si>
    <t>令和３年度</t>
    <rPh sb="0" eb="1">
      <t>レイ</t>
    </rPh>
    <rPh sb="1" eb="2">
      <t>ワ</t>
    </rPh>
    <rPh sb="3" eb="4">
      <t>ネン</t>
    </rPh>
    <rPh sb="4" eb="5">
      <t>ド</t>
    </rPh>
    <phoneticPr fontId="21"/>
  </si>
  <si>
    <t>４年度</t>
    <rPh sb="1" eb="2">
      <t>ネン</t>
    </rPh>
    <rPh sb="2" eb="3">
      <t>ド</t>
    </rPh>
    <phoneticPr fontId="21"/>
  </si>
  <si>
    <t>５年度</t>
    <rPh sb="1" eb="2">
      <t>ネン</t>
    </rPh>
    <rPh sb="2" eb="3">
      <t>ド</t>
    </rPh>
    <phoneticPr fontId="21"/>
  </si>
  <si>
    <t>一般会計</t>
  </si>
  <si>
    <t>特別会計</t>
  </si>
  <si>
    <t>市町村自治振興事業会計</t>
    <rPh sb="9" eb="11">
      <t>カイケイ</t>
    </rPh>
    <phoneticPr fontId="6"/>
  </si>
  <si>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phoneticPr fontId="6"/>
  </si>
  <si>
    <t>県営住宅事業会計</t>
    <phoneticPr fontId="6"/>
  </si>
  <si>
    <t>（注）　市場公募債及び銀行等引受債の満期一括償還に備えた公債管理特別会計への積立額を控除した額を表記している。</t>
    <rPh sb="4" eb="6">
      <t>シジョウ</t>
    </rPh>
    <rPh sb="6" eb="9">
      <t>コウボサイ</t>
    </rPh>
    <rPh sb="9" eb="10">
      <t>オヨ</t>
    </rPh>
    <rPh sb="11" eb="14">
      <t>ギンコウトウ</t>
    </rPh>
    <rPh sb="14" eb="16">
      <t>ヒキウケ</t>
    </rPh>
    <rPh sb="16" eb="17">
      <t>サイ</t>
    </rPh>
    <rPh sb="18" eb="20">
      <t>マンキ</t>
    </rPh>
    <rPh sb="20" eb="22">
      <t>イッカツ</t>
    </rPh>
    <rPh sb="22" eb="24">
      <t>ショウカン</t>
    </rPh>
    <rPh sb="25" eb="26">
      <t>ソナ</t>
    </rPh>
    <rPh sb="28" eb="30">
      <t>コウサイ</t>
    </rPh>
    <rPh sb="30" eb="32">
      <t>カンリ</t>
    </rPh>
    <rPh sb="32" eb="34">
      <t>トクベツ</t>
    </rPh>
    <rPh sb="34" eb="36">
      <t>カイケイ</t>
    </rPh>
    <rPh sb="38" eb="40">
      <t>ツミタテ</t>
    </rPh>
    <rPh sb="40" eb="41">
      <t>ガク</t>
    </rPh>
    <rPh sb="42" eb="44">
      <t>コウジョ</t>
    </rPh>
    <rPh sb="46" eb="47">
      <t>ガク</t>
    </rPh>
    <phoneticPr fontId="6"/>
  </si>
  <si>
    <t>会計局会計課調</t>
    <rPh sb="0" eb="2">
      <t>カイケイ</t>
    </rPh>
    <rPh sb="2" eb="3">
      <t>キョク</t>
    </rPh>
    <rPh sb="3" eb="5">
      <t>カイケイ</t>
    </rPh>
    <rPh sb="5" eb="6">
      <t>カ</t>
    </rPh>
    <rPh sb="6" eb="7">
      <t>シラ</t>
    </rPh>
    <phoneticPr fontId="6"/>
  </si>
  <si>
    <t>最終
予算額</t>
  </si>
  <si>
    <t>総額に対する
割合</t>
  </si>
  <si>
    <t>継続費及び繰越事業費
繰越財源充当額</t>
    <phoneticPr fontId="4"/>
  </si>
  <si>
    <t>予算現額対比</t>
    <phoneticPr fontId="6"/>
  </si>
  <si>
    <t>予算現額に
対する増減</t>
  </si>
  <si>
    <t>令和３年度</t>
    <rPh sb="0" eb="2">
      <t>レイワ</t>
    </rPh>
    <rPh sb="3" eb="5">
      <t>ネンド</t>
    </rPh>
    <phoneticPr fontId="21"/>
  </si>
  <si>
    <t>４年度</t>
    <rPh sb="1" eb="3">
      <t>ネンド</t>
    </rPh>
    <phoneticPr fontId="21"/>
  </si>
  <si>
    <t>５年度</t>
    <rPh sb="1" eb="3">
      <t>ネンド</t>
    </rPh>
    <phoneticPr fontId="21"/>
  </si>
  <si>
    <t>交通安全対策特別交付金</t>
  </si>
  <si>
    <t>繰越金</t>
  </si>
  <si>
    <t>（注）　金額は千円未満切捨てのため、合計は符合しない。</t>
    <phoneticPr fontId="4"/>
  </si>
  <si>
    <t>予算決定後増加額</t>
  </si>
  <si>
    <t>予算現額対比</t>
  </si>
  <si>
    <t>前年度繰越金</t>
  </si>
  <si>
    <t>予備費充当額</t>
  </si>
  <si>
    <t>環境費</t>
    <phoneticPr fontId="6"/>
  </si>
  <si>
    <t>衛生費</t>
    <phoneticPr fontId="6"/>
  </si>
  <si>
    <t>下水道課、会計局会計課、企業庁財務課調</t>
    <rPh sb="0" eb="3">
      <t>ゲスイドウ</t>
    </rPh>
    <rPh sb="3" eb="4">
      <t>カ</t>
    </rPh>
    <rPh sb="5" eb="7">
      <t>カイケイ</t>
    </rPh>
    <rPh sb="7" eb="8">
      <t>キョク</t>
    </rPh>
    <rPh sb="8" eb="11">
      <t>カイケイカ</t>
    </rPh>
    <rPh sb="10" eb="11">
      <t>カ</t>
    </rPh>
    <rPh sb="12" eb="15">
      <t>キギョウチョウ</t>
    </rPh>
    <rPh sb="15" eb="17">
      <t>ザイム</t>
    </rPh>
    <rPh sb="17" eb="18">
      <t>カ</t>
    </rPh>
    <rPh sb="18" eb="19">
      <t>シラ</t>
    </rPh>
    <phoneticPr fontId="6"/>
  </si>
  <si>
    <r>
      <t>　　</t>
    </r>
    <r>
      <rPr>
        <b/>
        <sz val="8"/>
        <rFont val="ＭＳ 明朝"/>
        <family val="1"/>
        <charset val="128"/>
      </rPr>
      <t>歳　出</t>
    </r>
    <rPh sb="2" eb="3">
      <t>トシ</t>
    </rPh>
    <rPh sb="4" eb="5">
      <t>デ</t>
    </rPh>
    <phoneticPr fontId="6"/>
  </si>
  <si>
    <t>市町村課調</t>
    <rPh sb="0" eb="3">
      <t>シチョウソン</t>
    </rPh>
    <rPh sb="3" eb="4">
      <t>カ</t>
    </rPh>
    <rPh sb="4" eb="5">
      <t>シラ</t>
    </rPh>
    <phoneticPr fontId="6"/>
  </si>
  <si>
    <t>市町村名</t>
  </si>
  <si>
    <t>決算収支</t>
  </si>
  <si>
    <t>歳入内訳</t>
  </si>
  <si>
    <t>地方税</t>
  </si>
  <si>
    <t>地方特例
交付金等</t>
    <rPh sb="6" eb="7">
      <t>フ</t>
    </rPh>
    <rPh sb="7" eb="8">
      <t>キン</t>
    </rPh>
    <rPh sb="8" eb="9">
      <t>トウ</t>
    </rPh>
    <phoneticPr fontId="6"/>
  </si>
  <si>
    <t>国・県支出金</t>
  </si>
  <si>
    <t>地方債</t>
  </si>
  <si>
    <t>うち市町村民税</t>
  </si>
  <si>
    <t>うち固定資産税</t>
  </si>
  <si>
    <t>歳入総額</t>
  </si>
  <si>
    <t>歳出総額</t>
  </si>
  <si>
    <t>実質収支</t>
  </si>
  <si>
    <t>令和３年度</t>
    <rPh sb="0" eb="2">
      <t>レイワ</t>
    </rPh>
    <rPh sb="3" eb="5">
      <t>ネンド</t>
    </rPh>
    <phoneticPr fontId="6"/>
  </si>
  <si>
    <t>市計</t>
  </si>
  <si>
    <t>町村計</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</si>
  <si>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</si>
  <si>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</si>
  <si>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</si>
  <si>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</si>
  <si>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</si>
  <si>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</si>
  <si>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</si>
  <si>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</si>
  <si>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</si>
  <si>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</si>
  <si>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</si>
  <si>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</si>
  <si>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</si>
  <si>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</si>
  <si>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</si>
  <si>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</si>
  <si>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</si>
  <si>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</si>
  <si>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</si>
  <si>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</si>
  <si>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</si>
  <si>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</si>
  <si>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</si>
  <si>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</si>
  <si>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</si>
  <si>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</si>
  <si>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</si>
  <si>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</si>
  <si>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</si>
  <si>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</si>
  <si>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</si>
  <si>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</si>
  <si>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</si>
  <si>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（注）１　「普通会計」公営事業会計以外の会計を統合して一つの会計としてとらえた統計上の会計区分。</t>
    <rPh sb="1" eb="2">
      <t>チュウ</t>
    </rPh>
    <rPh sb="6" eb="8">
      <t>フツウ</t>
    </rPh>
    <rPh sb="8" eb="10">
      <t>カイケイ</t>
    </rPh>
    <rPh sb="11" eb="13">
      <t>コウエイ</t>
    </rPh>
    <rPh sb="13" eb="15">
      <t>ジギョウ</t>
    </rPh>
    <rPh sb="15" eb="17">
      <t>カイケイ</t>
    </rPh>
    <rPh sb="17" eb="19">
      <t>イガイ</t>
    </rPh>
    <rPh sb="20" eb="22">
      <t>カイケイ</t>
    </rPh>
    <rPh sb="23" eb="25">
      <t>トウゴウ</t>
    </rPh>
    <rPh sb="27" eb="28">
      <t>ヒト</t>
    </rPh>
    <rPh sb="30" eb="32">
      <t>カイケイ</t>
    </rPh>
    <rPh sb="39" eb="42">
      <t>トウケイジョウ</t>
    </rPh>
    <rPh sb="43" eb="45">
      <t>カイケイ</t>
    </rPh>
    <rPh sb="45" eb="47">
      <t>クブン</t>
    </rPh>
    <phoneticPr fontId="6"/>
  </si>
  <si>
    <t>３　歳入内訳の「その他」は、地方譲与税、利子割交付金、配当割交付金、株式等譲渡所得割交付金、</t>
    <rPh sb="2" eb="4">
      <t>サイニュウ</t>
    </rPh>
    <rPh sb="4" eb="6">
      <t>ウチワケ</t>
    </rPh>
    <rPh sb="10" eb="11">
      <t>タ</t>
    </rPh>
    <rPh sb="14" eb="16">
      <t>チホウ</t>
    </rPh>
    <rPh sb="16" eb="18">
      <t>ジョウヨ</t>
    </rPh>
    <rPh sb="18" eb="19">
      <t>ゼイ</t>
    </rPh>
    <rPh sb="20" eb="22">
      <t>リシ</t>
    </rPh>
    <rPh sb="22" eb="23">
      <t>ワ</t>
    </rPh>
    <rPh sb="23" eb="26">
      <t>コウフキン</t>
    </rPh>
    <rPh sb="27" eb="29">
      <t>ハイトウ</t>
    </rPh>
    <rPh sb="29" eb="30">
      <t>ワ</t>
    </rPh>
    <rPh sb="30" eb="33">
      <t>コウフキン</t>
    </rPh>
    <rPh sb="34" eb="37">
      <t>カブシキトウ</t>
    </rPh>
    <rPh sb="37" eb="39">
      <t>ジョウト</t>
    </rPh>
    <rPh sb="39" eb="41">
      <t>ショトク</t>
    </rPh>
    <rPh sb="41" eb="42">
      <t>ワ</t>
    </rPh>
    <rPh sb="42" eb="45">
      <t>コウフキン</t>
    </rPh>
    <phoneticPr fontId="6"/>
  </si>
  <si>
    <t>　　　　 各地方公共団体間の財政比較や時系列比較などを可能とするため、様々な会計区分の決算を全国共通の</t>
    <rPh sb="14" eb="16">
      <t>ザイセイ</t>
    </rPh>
    <rPh sb="16" eb="18">
      <t>ヒカク</t>
    </rPh>
    <rPh sb="19" eb="22">
      <t>ジケイレツ</t>
    </rPh>
    <rPh sb="22" eb="24">
      <t>ヒカク</t>
    </rPh>
    <rPh sb="27" eb="29">
      <t>カノウ</t>
    </rPh>
    <rPh sb="35" eb="37">
      <t>サマザマ</t>
    </rPh>
    <rPh sb="38" eb="40">
      <t>カイケイ</t>
    </rPh>
    <rPh sb="40" eb="42">
      <t>クブン</t>
    </rPh>
    <rPh sb="43" eb="45">
      <t>ケッサン</t>
    </rPh>
    <rPh sb="46" eb="48">
      <t>ゼンコク</t>
    </rPh>
    <rPh sb="48" eb="50">
      <t>キョウツウ</t>
    </rPh>
    <phoneticPr fontId="6"/>
  </si>
  <si>
    <t>　分離課税所得割交付金、地方消費税交付金、ゴルフ場利用税交付金、特別地方消費税交付金、</t>
    <rPh sb="24" eb="25">
      <t>ジョウ</t>
    </rPh>
    <rPh sb="25" eb="27">
      <t>リヨウ</t>
    </rPh>
    <rPh sb="27" eb="28">
      <t>ゼイ</t>
    </rPh>
    <rPh sb="28" eb="31">
      <t>コウフキン</t>
    </rPh>
    <phoneticPr fontId="6"/>
  </si>
  <si>
    <t>　　　　 ルールに基づき区分し直したもの。</t>
    <rPh sb="9" eb="10">
      <t>モト</t>
    </rPh>
    <rPh sb="12" eb="14">
      <t>クブン</t>
    </rPh>
    <rPh sb="15" eb="16">
      <t>ナオ</t>
    </rPh>
    <phoneticPr fontId="6"/>
  </si>
  <si>
    <t>　自動車取得税交付金、軽油引取税交付金、自動車税環境性能割交付金、法人事業税交付金、</t>
    <rPh sb="20" eb="23">
      <t>ジドウシャ</t>
    </rPh>
    <rPh sb="23" eb="24">
      <t>ゼイ</t>
    </rPh>
    <rPh sb="24" eb="32">
      <t>カンキョウセイノウワリコウフキン</t>
    </rPh>
    <phoneticPr fontId="6"/>
  </si>
  <si>
    <t>　　　２　「実質収支」歳入総額－歳出総額－翌年度へ繰越すべき財源。</t>
    <rPh sb="6" eb="8">
      <t>ジッシツ</t>
    </rPh>
    <rPh sb="8" eb="10">
      <t>シュウシ</t>
    </rPh>
    <rPh sb="11" eb="13">
      <t>サイニュウ</t>
    </rPh>
    <rPh sb="13" eb="15">
      <t>ソウガク</t>
    </rPh>
    <rPh sb="16" eb="18">
      <t>サイシュツ</t>
    </rPh>
    <rPh sb="18" eb="20">
      <t>ソウガク</t>
    </rPh>
    <rPh sb="21" eb="24">
      <t>ヨクネンド</t>
    </rPh>
    <rPh sb="25" eb="27">
      <t>クリコ</t>
    </rPh>
    <rPh sb="30" eb="32">
      <t>ザイゲン</t>
    </rPh>
    <phoneticPr fontId="6"/>
  </si>
  <si>
    <t>　交通安全対策特別交付金、分担金及び負担金、使用料、手数料、国有提供施設等所在市町村助成交付金、</t>
    <phoneticPr fontId="6"/>
  </si>
  <si>
    <t>　財産収入、寄附金、繰入金、繰越金、諸収入を指す。</t>
    <phoneticPr fontId="4"/>
  </si>
  <si>
    <t>１　歳出（目的別）</t>
    <rPh sb="2" eb="4">
      <t>サイシュツ</t>
    </rPh>
    <rPh sb="5" eb="7">
      <t>モクテキ</t>
    </rPh>
    <rPh sb="7" eb="8">
      <t>ベツ</t>
    </rPh>
    <phoneticPr fontId="6"/>
  </si>
  <si>
    <t>目的別歳出内訳</t>
    <phoneticPr fontId="4"/>
  </si>
  <si>
    <t>農林水産業費</t>
    <rPh sb="4" eb="5">
      <t>ギョウ</t>
    </rPh>
    <phoneticPr fontId="6"/>
  </si>
  <si>
    <t>消防費</t>
  </si>
  <si>
    <t>（注）　目的別歳出の「その他」は、災害復旧費、公債費、諸支出金、前年度繰上充用金を指す。</t>
    <rPh sb="1" eb="2">
      <t>チュウ</t>
    </rPh>
    <rPh sb="4" eb="6">
      <t>モクテキ</t>
    </rPh>
    <rPh sb="6" eb="7">
      <t>ベツ</t>
    </rPh>
    <rPh sb="7" eb="9">
      <t>サイシュツ</t>
    </rPh>
    <rPh sb="13" eb="14">
      <t>タ</t>
    </rPh>
    <rPh sb="17" eb="19">
      <t>サイガイ</t>
    </rPh>
    <rPh sb="19" eb="21">
      <t>フッキュウ</t>
    </rPh>
    <rPh sb="21" eb="22">
      <t>ヒ</t>
    </rPh>
    <rPh sb="23" eb="26">
      <t>コウサイヒ</t>
    </rPh>
    <rPh sb="27" eb="28">
      <t>ショ</t>
    </rPh>
    <rPh sb="28" eb="31">
      <t>シシュツキン</t>
    </rPh>
    <rPh sb="32" eb="35">
      <t>ゼンネンド</t>
    </rPh>
    <rPh sb="35" eb="37">
      <t>クリア</t>
    </rPh>
    <rPh sb="37" eb="38">
      <t>ジュウ</t>
    </rPh>
    <rPh sb="38" eb="39">
      <t>ヨウ</t>
    </rPh>
    <rPh sb="39" eb="40">
      <t>キン</t>
    </rPh>
    <rPh sb="41" eb="42">
      <t>サ</t>
    </rPh>
    <phoneticPr fontId="6"/>
  </si>
  <si>
    <t>２　歳出（性質別）</t>
    <rPh sb="2" eb="4">
      <t>サイシュツ</t>
    </rPh>
    <rPh sb="5" eb="7">
      <t>セイシツ</t>
    </rPh>
    <rPh sb="7" eb="8">
      <t>ベツ</t>
    </rPh>
    <phoneticPr fontId="6"/>
  </si>
  <si>
    <t>性質別歳出内訳</t>
    <phoneticPr fontId="4"/>
  </si>
  <si>
    <t>人件費</t>
  </si>
  <si>
    <t>物件費</t>
  </si>
  <si>
    <t>維持補修費</t>
  </si>
  <si>
    <t>扶助費</t>
  </si>
  <si>
    <t>補助費等</t>
  </si>
  <si>
    <t>普通建設
事業費</t>
  </si>
  <si>
    <t>災害復旧
事業費</t>
  </si>
  <si>
    <t>失業対策
事業費</t>
  </si>
  <si>
    <t>積立金</t>
  </si>
  <si>
    <t>投資及び出資
金・貸付金</t>
  </si>
  <si>
    <t>繰出金</t>
  </si>
  <si>
    <t>　単位　百万円（上段　徴収決定済額、下段　収納済額）</t>
    <rPh sb="1" eb="3">
      <t>タンイ</t>
    </rPh>
    <rPh sb="4" eb="7">
      <t>ヒャクマンエン</t>
    </rPh>
    <rPh sb="8" eb="10">
      <t>ジョウダン</t>
    </rPh>
    <rPh sb="11" eb="13">
      <t>チョウシュウ</t>
    </rPh>
    <rPh sb="13" eb="15">
      <t>ケッテイ</t>
    </rPh>
    <rPh sb="15" eb="16">
      <t>ズ</t>
    </rPh>
    <rPh sb="16" eb="17">
      <t>ガク</t>
    </rPh>
    <rPh sb="18" eb="20">
      <t>ゲダン</t>
    </rPh>
    <rPh sb="21" eb="23">
      <t>シュウノウ</t>
    </rPh>
    <rPh sb="23" eb="24">
      <t>ズ</t>
    </rPh>
    <rPh sb="24" eb="25">
      <t>ガク</t>
    </rPh>
    <phoneticPr fontId="6"/>
  </si>
  <si>
    <t>東京国税局「統計情報」より作成</t>
    <rPh sb="0" eb="2">
      <t>トウキョウ</t>
    </rPh>
    <rPh sb="2" eb="3">
      <t>コク</t>
    </rPh>
    <rPh sb="3" eb="4">
      <t>ゼイ</t>
    </rPh>
    <rPh sb="4" eb="5">
      <t>キョク</t>
    </rPh>
    <rPh sb="6" eb="8">
      <t>トウケイ</t>
    </rPh>
    <rPh sb="8" eb="10">
      <t>ジョウホウ</t>
    </rPh>
    <rPh sb="13" eb="15">
      <t>サクセイ</t>
    </rPh>
    <phoneticPr fontId="6"/>
  </si>
  <si>
    <t>税務署別</t>
  </si>
  <si>
    <t>計</t>
  </si>
  <si>
    <t>源　泉
所得税</t>
    <phoneticPr fontId="6"/>
  </si>
  <si>
    <t>源泉所得税及　復興特別所得税</t>
    <rPh sb="0" eb="2">
      <t>ゲンセン</t>
    </rPh>
    <rPh sb="2" eb="5">
      <t>ショトクゼイ</t>
    </rPh>
    <rPh sb="5" eb="6">
      <t>オヨ</t>
    </rPh>
    <rPh sb="7" eb="9">
      <t>フッコウ</t>
    </rPh>
    <rPh sb="9" eb="11">
      <t>トクベツ</t>
    </rPh>
    <rPh sb="11" eb="14">
      <t>ショトクゼイ</t>
    </rPh>
    <phoneticPr fontId="6"/>
  </si>
  <si>
    <t>申　告
所得税</t>
    <phoneticPr fontId="6"/>
  </si>
  <si>
    <t>申告所得税及　復興特別所得税</t>
    <rPh sb="0" eb="2">
      <t>シンコク</t>
    </rPh>
    <rPh sb="2" eb="5">
      <t>ショトクゼイ</t>
    </rPh>
    <rPh sb="5" eb="6">
      <t>オヨ</t>
    </rPh>
    <rPh sb="7" eb="9">
      <t>フッコウ</t>
    </rPh>
    <rPh sb="9" eb="11">
      <t>トクベツ</t>
    </rPh>
    <rPh sb="11" eb="14">
      <t>ショトクゼイ</t>
    </rPh>
    <phoneticPr fontId="6"/>
  </si>
  <si>
    <t>法人税</t>
  </si>
  <si>
    <t>地方法人税</t>
    <rPh sb="0" eb="2">
      <t>チホウ</t>
    </rPh>
    <rPh sb="2" eb="5">
      <t>ホウジンゼイ</t>
    </rPh>
    <phoneticPr fontId="4"/>
  </si>
  <si>
    <t>相続税</t>
  </si>
  <si>
    <t>消費税</t>
    <rPh sb="0" eb="3">
      <t>ショウヒゼイ</t>
    </rPh>
    <phoneticPr fontId="6"/>
  </si>
  <si>
    <t>消費税及
地方消費税</t>
    <rPh sb="0" eb="3">
      <t>ショウヒゼイ</t>
    </rPh>
    <rPh sb="3" eb="4">
      <t>オヨ</t>
    </rPh>
    <rPh sb="5" eb="7">
      <t>チホウ</t>
    </rPh>
    <rPh sb="7" eb="10">
      <t>ショウヒゼイ</t>
    </rPh>
    <phoneticPr fontId="6"/>
  </si>
  <si>
    <t>酒税</t>
    <rPh sb="0" eb="2">
      <t>シュゼイ</t>
    </rPh>
    <phoneticPr fontId="6"/>
  </si>
  <si>
    <t>たばこ税及
たばこ特別税</t>
    <rPh sb="3" eb="4">
      <t>ゼイ</t>
    </rPh>
    <phoneticPr fontId="6"/>
  </si>
  <si>
    <t>揮発油税及
地方揮発油税</t>
    <rPh sb="8" eb="11">
      <t>キハツユ</t>
    </rPh>
    <phoneticPr fontId="6"/>
  </si>
  <si>
    <t>その他</t>
    <phoneticPr fontId="6"/>
  </si>
  <si>
    <t>管轄区域</t>
  </si>
  <si>
    <t>令和２年度</t>
    <phoneticPr fontId="4"/>
  </si>
  <si>
    <t>鶴見</t>
    <phoneticPr fontId="6"/>
  </si>
  <si>
    <t>横浜市鶴見区</t>
    <phoneticPr fontId="6"/>
  </si>
  <si>
    <t>横浜中</t>
    <phoneticPr fontId="6"/>
  </si>
  <si>
    <t>横浜市中区・西区</t>
    <phoneticPr fontId="6"/>
  </si>
  <si>
    <t>保土ケ谷</t>
    <phoneticPr fontId="6"/>
  </si>
  <si>
    <t>横浜市保土ケ谷区・旭区・瀬谷区</t>
    <phoneticPr fontId="6"/>
  </si>
  <si>
    <t>横浜南</t>
    <phoneticPr fontId="6"/>
  </si>
  <si>
    <t>横浜市南区・港南区
・磯子区・金沢区</t>
    <phoneticPr fontId="6"/>
  </si>
  <si>
    <t>神奈川</t>
  </si>
  <si>
    <t>横浜市神奈川区・港北区</t>
    <phoneticPr fontId="4"/>
  </si>
  <si>
    <t>戸塚</t>
    <phoneticPr fontId="6"/>
  </si>
  <si>
    <t>横浜市戸塚区・栄区・泉区</t>
    <phoneticPr fontId="6"/>
  </si>
  <si>
    <t>緑</t>
    <phoneticPr fontId="6"/>
  </si>
  <si>
    <t>横浜市緑区・青葉区・都筑区</t>
    <phoneticPr fontId="6"/>
  </si>
  <si>
    <t>川崎南</t>
  </si>
  <si>
    <t>川崎市川崎区・幸区</t>
  </si>
  <si>
    <t>川崎北</t>
  </si>
  <si>
    <t>川崎市中原区・高津区・宮前区</t>
    <phoneticPr fontId="4"/>
  </si>
  <si>
    <t>川崎西</t>
  </si>
  <si>
    <t>川崎市多摩区・麻生区</t>
  </si>
  <si>
    <t>横須賀</t>
  </si>
  <si>
    <t>横須賀市・三浦市</t>
  </si>
  <si>
    <t>平塚</t>
    <phoneticPr fontId="6"/>
  </si>
  <si>
    <t>平塚市・秦野市
・伊勢原市・中郡</t>
    <phoneticPr fontId="6"/>
  </si>
  <si>
    <t>鎌倉</t>
    <phoneticPr fontId="6"/>
  </si>
  <si>
    <t>鎌倉市・逗子市・
三浦郡</t>
    <phoneticPr fontId="6"/>
  </si>
  <si>
    <t>藤沢</t>
    <phoneticPr fontId="6"/>
  </si>
  <si>
    <t>藤沢市・茅ヶ崎市
・高座郡</t>
    <phoneticPr fontId="6"/>
  </si>
  <si>
    <t>小田原</t>
    <phoneticPr fontId="6"/>
  </si>
  <si>
    <t>小田原市・南足柄市・足柄上郡・足柄下郡</t>
    <phoneticPr fontId="6"/>
  </si>
  <si>
    <t>相模原</t>
    <phoneticPr fontId="6"/>
  </si>
  <si>
    <t>相模原市</t>
    <phoneticPr fontId="6"/>
  </si>
  <si>
    <t>厚木</t>
    <phoneticPr fontId="6"/>
  </si>
  <si>
    <t>厚木市・愛甲郡</t>
    <phoneticPr fontId="6"/>
  </si>
  <si>
    <t>大和</t>
    <phoneticPr fontId="6"/>
  </si>
  <si>
    <t>単位　人　　</t>
    <rPh sb="0" eb="2">
      <t>タンイ</t>
    </rPh>
    <rPh sb="3" eb="4">
      <t>ヒト</t>
    </rPh>
    <phoneticPr fontId="6"/>
  </si>
  <si>
    <t>所得階級別</t>
    <rPh sb="0" eb="2">
      <t>ショトク</t>
    </rPh>
    <rPh sb="2" eb="4">
      <t>カイキュウ</t>
    </rPh>
    <rPh sb="4" eb="5">
      <t>ベツ</t>
    </rPh>
    <phoneticPr fontId="4"/>
  </si>
  <si>
    <t>事業所得者</t>
    <rPh sb="0" eb="2">
      <t>ジギョウ</t>
    </rPh>
    <phoneticPr fontId="6"/>
  </si>
  <si>
    <t>不動産所得者</t>
    <rPh sb="0" eb="3">
      <t>フドウサン</t>
    </rPh>
    <rPh sb="3" eb="6">
      <t>ショトクシャ</t>
    </rPh>
    <phoneticPr fontId="6"/>
  </si>
  <si>
    <t>給与所得者</t>
    <rPh sb="0" eb="2">
      <t>キュウヨ</t>
    </rPh>
    <rPh sb="2" eb="4">
      <t>ショトク</t>
    </rPh>
    <rPh sb="4" eb="5">
      <t>シャ</t>
    </rPh>
    <phoneticPr fontId="6"/>
  </si>
  <si>
    <t>雑所得者</t>
    <rPh sb="0" eb="1">
      <t>ザツ</t>
    </rPh>
    <rPh sb="1" eb="4">
      <t>ショトクシャ</t>
    </rPh>
    <phoneticPr fontId="6"/>
  </si>
  <si>
    <t>他の区分に該当
しない所得者</t>
    <rPh sb="0" eb="1">
      <t>タ</t>
    </rPh>
    <rPh sb="2" eb="4">
      <t>クブン</t>
    </rPh>
    <rPh sb="5" eb="7">
      <t>ガイトウ</t>
    </rPh>
    <phoneticPr fontId="6"/>
  </si>
  <si>
    <t>令和３年</t>
    <rPh sb="0" eb="2">
      <t>レイワ</t>
    </rPh>
    <phoneticPr fontId="2"/>
  </si>
  <si>
    <t>４年</t>
    <phoneticPr fontId="2"/>
  </si>
  <si>
    <t>70万円以下</t>
    <phoneticPr fontId="6"/>
  </si>
  <si>
    <t>100万円以下</t>
    <phoneticPr fontId="6"/>
  </si>
  <si>
    <t>150万円以下</t>
    <phoneticPr fontId="6"/>
  </si>
  <si>
    <t>200万円以下</t>
    <phoneticPr fontId="6"/>
  </si>
  <si>
    <t>250万円以下</t>
    <phoneticPr fontId="6"/>
  </si>
  <si>
    <t>300万円以下</t>
    <phoneticPr fontId="6"/>
  </si>
  <si>
    <t>400万円以下</t>
    <phoneticPr fontId="6"/>
  </si>
  <si>
    <t>500万円以下</t>
    <phoneticPr fontId="6"/>
  </si>
  <si>
    <t>600万円以下</t>
    <phoneticPr fontId="6"/>
  </si>
  <si>
    <t>700万円以下</t>
    <phoneticPr fontId="6"/>
  </si>
  <si>
    <t>800万円以下</t>
    <phoneticPr fontId="6"/>
  </si>
  <si>
    <t>1,000万円以下</t>
    <phoneticPr fontId="6"/>
  </si>
  <si>
    <t>1,200万円以下</t>
    <phoneticPr fontId="6"/>
  </si>
  <si>
    <t>1,500万円以下</t>
    <phoneticPr fontId="6"/>
  </si>
  <si>
    <t>2,000万円以下</t>
    <phoneticPr fontId="6"/>
  </si>
  <si>
    <t>3,000万円以下</t>
    <phoneticPr fontId="6"/>
  </si>
  <si>
    <t>5,000万円以下</t>
    <phoneticPr fontId="6"/>
  </si>
  <si>
    <t>5,000万円超</t>
    <rPh sb="7" eb="8">
      <t>コ</t>
    </rPh>
    <phoneticPr fontId="6"/>
  </si>
  <si>
    <t>年度別</t>
    <rPh sb="0" eb="2">
      <t>ネンド</t>
    </rPh>
    <rPh sb="2" eb="3">
      <t>ベツ</t>
    </rPh>
    <phoneticPr fontId="4"/>
  </si>
  <si>
    <t>源泉所得税</t>
  </si>
  <si>
    <t>酒税</t>
  </si>
  <si>
    <t>消費税</t>
  </si>
  <si>
    <t>源泉徴収
義務者数</t>
    <phoneticPr fontId="6"/>
  </si>
  <si>
    <t>うち給与
所得者数</t>
    <phoneticPr fontId="6"/>
  </si>
  <si>
    <t>法人数</t>
    <phoneticPr fontId="6"/>
  </si>
  <si>
    <t>うち普通
法人数</t>
    <phoneticPr fontId="6"/>
  </si>
  <si>
    <t>販売（消費）数量</t>
    <phoneticPr fontId="6"/>
  </si>
  <si>
    <t>免許場数</t>
  </si>
  <si>
    <t>製造場数</t>
  </si>
  <si>
    <t>個人事業者</t>
  </si>
  <si>
    <t>納税申告</t>
  </si>
  <si>
    <t>還付申告</t>
  </si>
  <si>
    <t>件数</t>
  </si>
  <si>
    <t>税額</t>
  </si>
  <si>
    <t>人</t>
  </si>
  <si>
    <t>kl</t>
  </si>
  <si>
    <t>場</t>
  </si>
  <si>
    <t>件</t>
  </si>
  <si>
    <t>令和２年度</t>
    <rPh sb="0" eb="2">
      <t>レイワ</t>
    </rPh>
    <rPh sb="3" eb="4">
      <t>ネン</t>
    </rPh>
    <rPh sb="4" eb="5">
      <t>ド</t>
    </rPh>
    <phoneticPr fontId="2"/>
  </si>
  <si>
    <t>３年度</t>
    <rPh sb="1" eb="3">
      <t>ネンド</t>
    </rPh>
    <phoneticPr fontId="2"/>
  </si>
  <si>
    <t>４年度</t>
    <rPh sb="1" eb="3">
      <t>ネンド</t>
    </rPh>
    <phoneticPr fontId="2"/>
  </si>
  <si>
    <t>X</t>
  </si>
  <si>
    <t>法人</t>
    <phoneticPr fontId="4"/>
  </si>
  <si>
    <t>大和市・海老名市・座間市・綾瀬市</t>
    <phoneticPr fontId="6"/>
  </si>
  <si>
    <t>（令和５年度）税制企画課調</t>
    <rPh sb="7" eb="9">
      <t>ゼイセイ</t>
    </rPh>
    <rPh sb="9" eb="11">
      <t>キカク</t>
    </rPh>
    <rPh sb="11" eb="12">
      <t>カ</t>
    </rPh>
    <rPh sb="12" eb="13">
      <t>シラ</t>
    </rPh>
    <phoneticPr fontId="6"/>
  </si>
  <si>
    <t>（注）令和６年度分は当初予算額である。</t>
    <rPh sb="1" eb="2">
      <t>チュウ</t>
    </rPh>
    <rPh sb="3" eb="5">
      <t>レイワ</t>
    </rPh>
    <rPh sb="6" eb="8">
      <t>ネンド</t>
    </rPh>
    <rPh sb="7" eb="8">
      <t>ド</t>
    </rPh>
    <rPh sb="8" eb="9">
      <t>ブン</t>
    </rPh>
    <rPh sb="10" eb="12">
      <t>トウショ</t>
    </rPh>
    <rPh sb="12" eb="14">
      <t>ヨサン</t>
    </rPh>
    <rPh sb="14" eb="15">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</si>
</sst>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_(* #,##0_);_(* \(#,##0\);_(* &quot;-&quot;_);_(@_)"/>
    <numFmt numFmtId="177" formatCode="#,##0;&quot;△ &quot;#,##0"/>
    <numFmt numFmtId="178" formatCode="#,##0_ "/>
    <numFmt numFmtId="179" formatCode="#,##0.0;&quot;△ &quot;#,##0.0"/>
    <numFmt numFmtId="180" formatCode="#,##0.00;&quot;△ &quot;#,##0.00"/>
    <numFmt numFmtId="181" formatCode="#,##0.00;&quot;▲ &quot;#,##0.00"/>
    <numFmt numFmtId="182" formatCode="#,##0&quot;件&quot;;\-#,##0&quot;件&quot;"/>
    <numFmt numFmtId="183" formatCode="0.0;&quot;△ &quot;0.0"/>
    <numFmt numFmtId="184" formatCode="#,##0.0;[Red]\-#,##0.0"/>
    <numFmt numFmtId="185" formatCode="0.0%"/>
    <numFmt numFmtId="186" formatCode="#,##0.0000;&quot;△ &quot;#,##0.0000"/>
    <numFmt numFmtId="187" formatCode="#,##0_ ;[Red]\-#,##0\ "/>
  </numFmts>
  <fonts count="28" x14ac:knownFonts="1">
    <font>
      <sz val="7"/>
      <name val="ＭＳ ゴシック"/>
      <family val="3"/>
      <charset val="128"/>
    </font>
    <font>
      <sz val="12"/>
      <color theme="1"/>
      <name val="ＭＳ 明朝"/>
      <family val="2"/>
      <charset val="128"/>
    </font>
    <font>
      <sz val="7"/>
      <name val="ＭＳ ゴシック"/>
      <family val="3"/>
      <charset val="128"/>
    </font>
    <font>
      <sz val="7"/>
      <name val="ＭＳ 明朝"/>
      <family val="1"/>
      <charset val="128"/>
    </font>
    <font>
      <sz val="6"/>
      <name val="ＭＳ ゴシック"/>
      <family val="3"/>
      <charset val="128"/>
    </font>
    <font>
      <sz val="8"/>
      <name val="ＭＳ 明朝"/>
      <family val="1"/>
      <charset val="128"/>
    </font>
    <font>
      <sz val="6"/>
      <name val="ＭＳ Ｐゴシック"/>
      <family val="3"/>
      <charset val="128"/>
    </font>
    <font>
      <sz val="6"/>
      <name val="ＭＳ 明朝"/>
      <family val="1"/>
      <charset val="128"/>
    </font>
    <font>
      <sz val="8"/>
      <name val="ＭＳ ゴシック"/>
      <family val="3"/>
      <charset val="128"/>
    </font>
    <font>
      <b/>
      <sz val="7"/>
      <name val="ＭＳ ゴシック"/>
      <family val="3"/>
      <charset val="128"/>
    </font>
    <font>
      <b/>
      <sz val="8"/>
      <name val="ＭＳ 明朝"/>
      <family val="1"/>
      <charset val="128"/>
    </font>
    <font>
      <b/>
      <sz val="8"/>
      <name val="ＭＳ ゴシック"/>
      <family val="3"/>
      <charset val="128"/>
    </font>
    <font>
      <sz val="8"/>
      <color rgb="FFFF0000"/>
      <name val="ＭＳ ゴシック"/>
      <family val="3"/>
      <charset val="128"/>
    </font>
    <font>
      <sz val="12"/>
      <name val="ＭＳ ゴシック"/>
      <family val="3"/>
      <charset val="128"/>
    </font>
    <font>
      <sz val="8"/>
      <color theme="1"/>
      <name val="ＭＳ 明朝"/>
      <family val="1"/>
      <charset val="128"/>
    </font>
    <font>
      <sz val="8"/>
      <color rgb="FFFF0000"/>
      <name val="ＭＳ 明朝"/>
      <family val="1"/>
      <charset val="128"/>
    </font>
    <font>
      <b/>
      <sz val="7"/>
      <name val="ＭＳ 明朝"/>
      <family val="1"/>
      <charset val="128"/>
    </font>
    <font>
      <sz val="7"/>
      <color theme="1"/>
      <name val="ＭＳ ゴシック"/>
      <family val="3"/>
      <charset val="128"/>
    </font>
    <font>
      <b/>
      <sz val="8"/>
      <color theme="1"/>
      <name val="ＭＳ 明朝"/>
      <family val="1"/>
      <charset val="128"/>
    </font>
    <font>
      <sz val="7"/>
      <color theme="1"/>
      <name val="ＭＳ 明朝"/>
      <family val="1"/>
      <charset val="128"/>
    </font>
    <font>
      <sz val="6"/>
      <color theme="1"/>
      <name val="ＭＳ 明朝"/>
      <family val="1"/>
      <charset val="128"/>
    </font>
    <font>
      <b/>
      <sz val="7"/>
      <color theme="1"/>
      <name val="ＭＳ ゴシック"/>
      <family val="3"/>
      <charset val="128"/>
    </font>
    <font>
      <sz val="5"/>
      <color theme="1"/>
      <name val="ＭＳ 明朝"/>
      <family val="1"/>
      <charset val="128"/>
    </font>
    <font>
      <sz val="7"/>
      <color rgb="FFFF0000"/>
      <name val="ＭＳ 明朝"/>
      <family val="1"/>
      <charset val="128"/>
    </font>
    <font>
      <strike/>
      <sz val="8"/>
      <name val="ＭＳ 明朝"/>
      <family val="1"/>
      <charset val="128"/>
    </font>
    <font>
      <strike/>
      <sz val="8"/>
      <name val="ＭＳ Ｐゴシック"/>
      <family val="3"/>
      <charset val="128"/>
    </font>
    <font>
      <strike/>
      <sz val="8"/>
      <color rgb="FFFF0000"/>
      <name val="ＭＳ 明朝"/>
      <family val="1"/>
      <charset val="128"/>
    </font>
    <font>
      <u/>
      <sz val="7"/>
      <color indexed="12"/>
      <name val="ＭＳ ゴシック"/>
      <family val="3"/>
      <charset val="128"/>
    </font>
  </fonts>
  <fills count="2">
    <fill>
      <patternFill patternType="none"/>
    </fill>
    <fill>
      <patternFill patternType="gray125"/>
    </fill>
  </fills>
  <borders count="27">
    <border>
      <left/>
      <right/>
      <top/>
      <bottom/>
      <diagonal/>
    </border>
    <border>
      <left/>
      <right/>
      <top style="double">
        <color indexed="64"/>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0" fontId="5" fillId="0" borderId="0" applyFill="0"/>
    <xf numFmtId="0" fontId="27" fillId="0" borderId="0" applyNumberFormat="0" applyFill="0" applyBorder="0" applyAlignment="0" applyProtection="0">
      <alignment vertical="top"/>
      <protection locked="0"/>
    </xf>
  </cellStyleXfs>
  <cellXfs count="417">
    <xf numFmtId="0" fontId="0" fillId="0" borderId="0" xfId="0"/>
    <xf numFmtId="0" fontId="3"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Alignment="1">
      <alignment horizontal="right" vertical="center"/>
    </xf>
    <xf numFmtId="0" fontId="3" fillId="0" borderId="1" xfId="0" applyFont="1" applyFill="1" applyBorder="1" applyAlignment="1">
      <alignment vertical="center"/>
    </xf>
    <xf numFmtId="0" fontId="5" fillId="0" borderId="1" xfId="0" applyFont="1" applyFill="1" applyBorder="1" applyAlignment="1">
      <alignment vertical="center"/>
    </xf>
    <xf numFmtId="0" fontId="5" fillId="0" borderId="3" xfId="0" applyFont="1" applyFill="1" applyBorder="1" applyAlignment="1">
      <alignment horizontal="center" vertical="center" wrapText="1" justifyLastLine="1"/>
    </xf>
    <xf numFmtId="0" fontId="5" fillId="0" borderId="3" xfId="0" applyFont="1" applyFill="1" applyBorder="1" applyAlignment="1">
      <alignment horizontal="center" vertical="center" justifyLastLine="1"/>
    </xf>
    <xf numFmtId="0" fontId="5" fillId="0" borderId="4" xfId="0" applyFont="1" applyFill="1" applyBorder="1" applyAlignment="1">
      <alignment horizontal="center" vertical="center" justifyLastLine="1"/>
    </xf>
    <xf numFmtId="177" fontId="7" fillId="0" borderId="0" xfId="0" applyNumberFormat="1" applyFont="1" applyFill="1" applyBorder="1" applyAlignment="1">
      <alignment vertical="center"/>
    </xf>
    <xf numFmtId="0" fontId="3" fillId="0" borderId="5" xfId="0" applyFont="1" applyFill="1" applyBorder="1" applyAlignment="1">
      <alignment vertical="center"/>
    </xf>
    <xf numFmtId="0" fontId="5" fillId="0" borderId="6" xfId="0" applyFont="1" applyFill="1" applyBorder="1" applyAlignment="1">
      <alignment vertical="center"/>
    </xf>
    <xf numFmtId="177" fontId="8" fillId="0" borderId="0" xfId="0" applyNumberFormat="1" applyFont="1" applyFill="1" applyBorder="1" applyAlignment="1">
      <alignment vertical="center"/>
    </xf>
    <xf numFmtId="0" fontId="0" fillId="0" borderId="0" xfId="0" applyFont="1" applyFill="1"/>
    <xf numFmtId="0" fontId="9" fillId="0" borderId="0" xfId="0" applyFont="1" applyFill="1" applyBorder="1" applyAlignment="1">
      <alignment vertical="center"/>
    </xf>
    <xf numFmtId="0" fontId="10" fillId="0" borderId="0" xfId="0" applyFont="1" applyFill="1" applyBorder="1" applyAlignment="1">
      <alignment horizontal="distributed" vertical="center" justifyLastLine="1"/>
    </xf>
    <xf numFmtId="0" fontId="11" fillId="0" borderId="7" xfId="0" applyFont="1" applyFill="1" applyBorder="1" applyAlignment="1">
      <alignment vertical="center"/>
    </xf>
    <xf numFmtId="176" fontId="11" fillId="0" borderId="0" xfId="0" applyNumberFormat="1" applyFont="1" applyFill="1" applyBorder="1" applyAlignment="1">
      <alignment horizontal="right" vertical="center"/>
    </xf>
    <xf numFmtId="176" fontId="11" fillId="0" borderId="0" xfId="0" applyNumberFormat="1"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distributed"/>
    </xf>
    <xf numFmtId="178" fontId="11" fillId="0" borderId="0" xfId="0" applyNumberFormat="1" applyFont="1" applyFill="1" applyBorder="1" applyAlignment="1">
      <alignment horizontal="right" vertical="center"/>
    </xf>
    <xf numFmtId="0" fontId="10" fillId="0" borderId="0" xfId="0" applyFont="1" applyFill="1" applyBorder="1" applyAlignment="1">
      <alignment horizontal="right" vertical="center"/>
    </xf>
    <xf numFmtId="0" fontId="0" fillId="0" borderId="0" xfId="0" applyFont="1" applyFill="1" applyBorder="1" applyAlignment="1">
      <alignment vertical="center"/>
    </xf>
    <xf numFmtId="0" fontId="5" fillId="0" borderId="0" xfId="0" applyFont="1" applyFill="1" applyBorder="1" applyAlignment="1">
      <alignment vertical="center"/>
    </xf>
    <xf numFmtId="0" fontId="8" fillId="0" borderId="7" xfId="0" applyFont="1" applyFill="1" applyBorder="1" applyAlignment="1">
      <alignment vertical="center"/>
    </xf>
    <xf numFmtId="0" fontId="3" fillId="0" borderId="0" xfId="0" applyFont="1" applyFill="1" applyBorder="1" applyAlignment="1">
      <alignment vertical="center"/>
    </xf>
    <xf numFmtId="0" fontId="5" fillId="0" borderId="7" xfId="0" applyFont="1" applyFill="1" applyBorder="1" applyAlignment="1">
      <alignment vertical="center"/>
    </xf>
    <xf numFmtId="38" fontId="0" fillId="0" borderId="0" xfId="1" applyFont="1" applyFill="1"/>
    <xf numFmtId="180" fontId="0" fillId="0" borderId="0" xfId="0" applyNumberFormat="1" applyFont="1" applyFill="1"/>
    <xf numFmtId="0" fontId="13" fillId="0" borderId="0" xfId="0" applyFont="1" applyFill="1"/>
    <xf numFmtId="0" fontId="5" fillId="0" borderId="0" xfId="0" applyFont="1" applyFill="1" applyBorder="1" applyAlignment="1">
      <alignment horizontal="distributed"/>
    </xf>
    <xf numFmtId="176" fontId="8"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3" fillId="0" borderId="8" xfId="0" applyFont="1" applyFill="1" applyBorder="1" applyAlignment="1">
      <alignment vertical="center"/>
    </xf>
    <xf numFmtId="0" fontId="5" fillId="0" borderId="8" xfId="0" applyFont="1" applyFill="1" applyBorder="1"/>
    <xf numFmtId="0" fontId="8" fillId="0" borderId="9" xfId="0" applyFont="1" applyFill="1" applyBorder="1"/>
    <xf numFmtId="0" fontId="8" fillId="0" borderId="8" xfId="0" applyFont="1" applyFill="1" applyBorder="1"/>
    <xf numFmtId="0" fontId="8" fillId="0" borderId="0" xfId="0" applyFont="1" applyFill="1"/>
    <xf numFmtId="38" fontId="0" fillId="0" borderId="0" xfId="2" applyFont="1" applyFill="1" applyAlignment="1"/>
    <xf numFmtId="176" fontId="0" fillId="0" borderId="0" xfId="0" applyNumberFormat="1" applyFont="1" applyFill="1"/>
    <xf numFmtId="0" fontId="5" fillId="0" borderId="0"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Alignment="1">
      <alignment horizontal="distributed" vertical="center"/>
    </xf>
    <xf numFmtId="0" fontId="5" fillId="0" borderId="2" xfId="0" applyFont="1" applyFill="1" applyBorder="1" applyAlignment="1">
      <alignment horizontal="distributed" vertical="center" justifyLastLine="1"/>
    </xf>
    <xf numFmtId="0" fontId="5" fillId="0" borderId="0" xfId="0" applyFont="1" applyFill="1" applyBorder="1" applyAlignment="1">
      <alignment horizontal="distributed" vertical="center" wrapText="1"/>
    </xf>
    <xf numFmtId="0" fontId="3" fillId="0" borderId="2"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3"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4" xfId="0" applyFont="1" applyFill="1" applyBorder="1" applyAlignment="1">
      <alignment horizontal="distributed" vertical="center"/>
    </xf>
    <xf numFmtId="0" fontId="7" fillId="0" borderId="0" xfId="0" applyFont="1" applyFill="1" applyBorder="1" applyAlignment="1">
      <alignment horizontal="right" vertical="top"/>
    </xf>
    <xf numFmtId="0" fontId="5" fillId="0" borderId="0" xfId="0" applyFont="1" applyFill="1" applyBorder="1" applyAlignment="1">
      <alignment horizontal="right" vertical="top"/>
    </xf>
    <xf numFmtId="0" fontId="5" fillId="0" borderId="10" xfId="0" applyFont="1" applyFill="1" applyBorder="1" applyAlignment="1">
      <alignment horizontal="right" vertical="top"/>
    </xf>
    <xf numFmtId="0" fontId="16" fillId="0" borderId="0" xfId="0" applyFont="1" applyFill="1" applyBorder="1" applyAlignment="1">
      <alignment vertical="center"/>
    </xf>
    <xf numFmtId="0" fontId="11" fillId="0" borderId="0" xfId="0" applyFont="1" applyFill="1" applyBorder="1" applyAlignment="1">
      <alignment vertical="center"/>
    </xf>
    <xf numFmtId="177" fontId="11" fillId="0" borderId="10" xfId="0" applyNumberFormat="1" applyFont="1" applyFill="1" applyBorder="1" applyAlignment="1">
      <alignment vertical="center"/>
    </xf>
    <xf numFmtId="177" fontId="11" fillId="0" borderId="0" xfId="0" applyNumberFormat="1" applyFont="1" applyFill="1" applyBorder="1" applyAlignment="1">
      <alignment vertical="center"/>
    </xf>
    <xf numFmtId="0" fontId="8" fillId="0" borderId="0" xfId="0" applyFont="1" applyFill="1" applyBorder="1" applyAlignment="1">
      <alignment vertical="center"/>
    </xf>
    <xf numFmtId="0" fontId="5" fillId="0" borderId="10" xfId="0" applyFont="1" applyFill="1" applyBorder="1" applyAlignment="1">
      <alignment vertical="center"/>
    </xf>
    <xf numFmtId="177" fontId="8" fillId="0" borderId="10" xfId="0" applyNumberFormat="1" applyFont="1" applyFill="1" applyBorder="1" applyAlignment="1">
      <alignment vertical="center"/>
    </xf>
    <xf numFmtId="179" fontId="8" fillId="0" borderId="0" xfId="0" applyNumberFormat="1" applyFont="1" applyFill="1" applyBorder="1" applyAlignment="1">
      <alignment vertical="center"/>
    </xf>
    <xf numFmtId="177" fontId="11" fillId="0" borderId="0" xfId="0" applyNumberFormat="1" applyFont="1" applyFill="1" applyBorder="1" applyAlignment="1">
      <alignment horizontal="right" vertical="center"/>
    </xf>
    <xf numFmtId="177" fontId="8" fillId="0" borderId="1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0" fontId="10" fillId="0" borderId="0" xfId="0" applyFont="1" applyFill="1" applyBorder="1" applyAlignment="1">
      <alignment horizontal="left" vertical="center"/>
    </xf>
    <xf numFmtId="179" fontId="11" fillId="0" borderId="0" xfId="0" applyNumberFormat="1" applyFont="1" applyFill="1" applyBorder="1" applyAlignment="1">
      <alignment horizontal="right" vertical="center"/>
    </xf>
    <xf numFmtId="38" fontId="8" fillId="0" borderId="10" xfId="1" applyFont="1" applyFill="1" applyBorder="1" applyAlignment="1">
      <alignment vertical="center"/>
    </xf>
    <xf numFmtId="38" fontId="8" fillId="0" borderId="0" xfId="1" applyFont="1" applyFill="1" applyBorder="1" applyAlignment="1">
      <alignment vertical="center"/>
    </xf>
    <xf numFmtId="177" fontId="5" fillId="0" borderId="0" xfId="0" applyNumberFormat="1" applyFont="1" applyFill="1" applyBorder="1" applyAlignment="1">
      <alignment horizontal="distributed" vertical="center" wrapText="1"/>
    </xf>
    <xf numFmtId="0" fontId="5" fillId="0" borderId="11" xfId="0" applyFont="1" applyFill="1" applyBorder="1"/>
    <xf numFmtId="0" fontId="8" fillId="0" borderId="11" xfId="0" applyFont="1" applyFill="1" applyBorder="1"/>
    <xf numFmtId="0" fontId="5" fillId="0" borderId="2" xfId="0" applyFont="1" applyFill="1" applyBorder="1" applyAlignment="1">
      <alignment vertical="center"/>
    </xf>
    <xf numFmtId="0" fontId="5" fillId="0" borderId="12" xfId="0" applyFont="1" applyFill="1" applyBorder="1" applyAlignment="1">
      <alignment vertical="center"/>
    </xf>
    <xf numFmtId="0" fontId="5" fillId="0" borderId="3" xfId="0" applyFont="1" applyFill="1" applyBorder="1" applyAlignment="1">
      <alignment horizontal="distributed" vertical="center" wrapText="1" justifyLastLine="1"/>
    </xf>
    <xf numFmtId="0" fontId="5" fillId="0" borderId="4" xfId="0" applyFont="1" applyFill="1" applyBorder="1" applyAlignment="1">
      <alignment horizontal="center" vertical="center" wrapText="1" justifyLastLine="1"/>
    </xf>
    <xf numFmtId="0" fontId="3" fillId="0" borderId="0" xfId="0" applyFont="1" applyFill="1" applyBorder="1" applyAlignment="1">
      <alignment horizontal="distributed" vertical="center" justifyLastLine="1"/>
    </xf>
    <xf numFmtId="0" fontId="3" fillId="0" borderId="6" xfId="0" applyFont="1" applyFill="1" applyBorder="1" applyAlignment="1">
      <alignment vertical="center"/>
    </xf>
    <xf numFmtId="0" fontId="3" fillId="0" borderId="0" xfId="0" applyFont="1" applyFill="1" applyBorder="1" applyAlignment="1">
      <alignment horizontal="center" vertical="center" wrapText="1" justifyLastLine="1"/>
    </xf>
    <xf numFmtId="177" fontId="8" fillId="0" borderId="0" xfId="0" applyNumberFormat="1" applyFont="1" applyFill="1" applyBorder="1" applyAlignment="1">
      <alignment horizontal="right" vertical="center"/>
    </xf>
    <xf numFmtId="0" fontId="3" fillId="0" borderId="1" xfId="0" applyFont="1" applyFill="1" applyBorder="1"/>
    <xf numFmtId="0" fontId="5" fillId="0" borderId="1" xfId="0" applyFont="1" applyFill="1" applyBorder="1" applyAlignment="1">
      <alignment horizontal="distributed" vertical="center" justifyLastLine="1"/>
    </xf>
    <xf numFmtId="0" fontId="5" fillId="0" borderId="1" xfId="0" applyFont="1" applyFill="1" applyBorder="1"/>
    <xf numFmtId="0" fontId="5" fillId="0" borderId="13" xfId="0" applyFont="1" applyFill="1" applyBorder="1" applyAlignment="1">
      <alignment horizontal="distributed" vertical="center" justifyLastLine="1"/>
    </xf>
    <xf numFmtId="0" fontId="5" fillId="0" borderId="13" xfId="0" applyFont="1" applyFill="1" applyBorder="1" applyAlignment="1">
      <alignment horizontal="distributed" vertical="center" wrapText="1" justifyLastLine="1"/>
    </xf>
    <xf numFmtId="0" fontId="5" fillId="0" borderId="13" xfId="0" applyFont="1" applyFill="1" applyBorder="1" applyAlignment="1">
      <alignment horizontal="center" vertical="center" wrapText="1" justifyLastLine="1"/>
    </xf>
    <xf numFmtId="0" fontId="5" fillId="0" borderId="14" xfId="0" applyFont="1" applyFill="1" applyBorder="1" applyAlignment="1">
      <alignment horizontal="center" vertical="center"/>
    </xf>
    <xf numFmtId="0" fontId="3" fillId="0" borderId="15" xfId="0" applyFont="1" applyFill="1" applyBorder="1" applyAlignment="1">
      <alignment vertical="center"/>
    </xf>
    <xf numFmtId="0" fontId="5" fillId="0" borderId="15" xfId="0" applyFont="1" applyFill="1" applyBorder="1" applyAlignment="1">
      <alignment horizontal="distributed" vertical="center" justifyLastLine="1"/>
    </xf>
    <xf numFmtId="0" fontId="5" fillId="0" borderId="15" xfId="0" applyFont="1" applyFill="1" applyBorder="1" applyAlignment="1">
      <alignment vertical="center"/>
    </xf>
    <xf numFmtId="0" fontId="5" fillId="0" borderId="16" xfId="0" applyFont="1" applyFill="1" applyBorder="1" applyAlignment="1">
      <alignment horizontal="center" vertical="top"/>
    </xf>
    <xf numFmtId="0" fontId="5" fillId="0" borderId="16" xfId="0" applyFont="1" applyFill="1" applyBorder="1" applyAlignment="1">
      <alignment horizontal="center" vertical="center"/>
    </xf>
    <xf numFmtId="0" fontId="5" fillId="0" borderId="17" xfId="0" applyFont="1" applyFill="1" applyBorder="1" applyAlignment="1">
      <alignment horizontal="center" vertical="top"/>
    </xf>
    <xf numFmtId="0" fontId="7" fillId="0" borderId="5" xfId="0" applyFont="1" applyFill="1" applyBorder="1" applyAlignment="1">
      <alignment horizontal="right" vertical="top"/>
    </xf>
    <xf numFmtId="0" fontId="5" fillId="0" borderId="5" xfId="0" applyFont="1" applyFill="1" applyBorder="1" applyAlignment="1">
      <alignment horizontal="distributed" vertical="top"/>
    </xf>
    <xf numFmtId="0" fontId="5" fillId="0" borderId="6" xfId="0" applyFont="1" applyFill="1" applyBorder="1" applyAlignment="1">
      <alignment horizontal="right" vertical="top"/>
    </xf>
    <xf numFmtId="0" fontId="8" fillId="0" borderId="18" xfId="0" applyFont="1" applyFill="1" applyBorder="1" applyAlignment="1">
      <alignment vertical="center"/>
    </xf>
    <xf numFmtId="177" fontId="8" fillId="0" borderId="15" xfId="0" applyNumberFormat="1" applyFont="1" applyFill="1" applyBorder="1" applyAlignment="1">
      <alignment vertical="center"/>
    </xf>
    <xf numFmtId="177" fontId="8" fillId="0" borderId="5" xfId="0" applyNumberFormat="1" applyFont="1" applyFill="1" applyBorder="1" applyAlignment="1">
      <alignment vertical="center"/>
    </xf>
    <xf numFmtId="179" fontId="8" fillId="0" borderId="5" xfId="0" applyNumberFormat="1" applyFont="1" applyFill="1" applyBorder="1" applyAlignment="1">
      <alignment vertical="center"/>
    </xf>
    <xf numFmtId="0" fontId="3" fillId="0" borderId="8" xfId="0" applyFont="1" applyFill="1" applyBorder="1"/>
    <xf numFmtId="177" fontId="0" fillId="0" borderId="0" xfId="0" applyNumberFormat="1" applyFont="1" applyFill="1"/>
    <xf numFmtId="0" fontId="3" fillId="0" borderId="2" xfId="0" applyFont="1" applyFill="1" applyBorder="1" applyAlignment="1">
      <alignment vertical="center"/>
    </xf>
    <xf numFmtId="0" fontId="5" fillId="0" borderId="12" xfId="0" applyFont="1" applyFill="1" applyBorder="1" applyAlignment="1">
      <alignment horizontal="distributed" vertical="center" justifyLastLine="1"/>
    </xf>
    <xf numFmtId="0" fontId="5" fillId="0" borderId="7" xfId="0" applyFont="1" applyFill="1" applyBorder="1" applyAlignment="1">
      <alignment horizontal="right" vertical="top"/>
    </xf>
    <xf numFmtId="0" fontId="10" fillId="0" borderId="7" xfId="0" applyFont="1" applyFill="1" applyBorder="1" applyAlignment="1">
      <alignment vertical="center"/>
    </xf>
    <xf numFmtId="0" fontId="8" fillId="0" borderId="0" xfId="0" applyFont="1" applyFill="1" applyBorder="1" applyAlignment="1">
      <alignment horizontal="right" vertical="center"/>
    </xf>
    <xf numFmtId="3" fontId="5" fillId="0" borderId="0" xfId="0" applyNumberFormat="1" applyFont="1" applyFill="1" applyBorder="1" applyAlignment="1">
      <alignment vertical="center"/>
    </xf>
    <xf numFmtId="3" fontId="5" fillId="0" borderId="10" xfId="0" applyNumberFormat="1" applyFont="1" applyFill="1" applyBorder="1" applyAlignment="1">
      <alignment vertical="center"/>
    </xf>
    <xf numFmtId="180" fontId="8" fillId="0" borderId="0" xfId="0" applyNumberFormat="1" applyFont="1" applyFill="1" applyBorder="1" applyAlignment="1">
      <alignment vertical="center"/>
    </xf>
    <xf numFmtId="0" fontId="5" fillId="0" borderId="0" xfId="0" applyFont="1" applyFill="1" applyAlignment="1">
      <alignment horizontal="right"/>
    </xf>
    <xf numFmtId="0" fontId="8" fillId="0" borderId="0" xfId="0" applyFont="1" applyFill="1" applyBorder="1" applyAlignment="1">
      <alignment horizontal="right" vertical="top"/>
    </xf>
    <xf numFmtId="38" fontId="8" fillId="0" borderId="0" xfId="1" applyFont="1" applyFill="1" applyBorder="1" applyAlignment="1">
      <alignment horizontal="right" vertical="center"/>
    </xf>
    <xf numFmtId="181" fontId="8" fillId="0" borderId="0" xfId="0" applyNumberFormat="1" applyFont="1" applyFill="1" applyAlignment="1">
      <alignment horizontal="right"/>
    </xf>
    <xf numFmtId="182" fontId="8" fillId="0" borderId="0" xfId="1" applyNumberFormat="1" applyFont="1" applyFill="1" applyBorder="1" applyAlignment="1">
      <alignment horizontal="right" vertical="center"/>
    </xf>
    <xf numFmtId="181" fontId="8" fillId="0" borderId="0" xfId="0" quotePrefix="1" applyNumberFormat="1" applyFont="1" applyFill="1" applyAlignment="1"/>
    <xf numFmtId="177" fontId="8" fillId="0" borderId="0" xfId="0" quotePrefix="1" applyNumberFormat="1" applyFont="1" applyFill="1" applyBorder="1" applyAlignment="1">
      <alignment horizontal="right" vertical="center"/>
    </xf>
    <xf numFmtId="40" fontId="8" fillId="0" borderId="0" xfId="1" applyNumberFormat="1" applyFont="1" applyFill="1" applyBorder="1" applyAlignment="1">
      <alignment vertical="center"/>
    </xf>
    <xf numFmtId="0" fontId="5" fillId="0" borderId="9" xfId="0" applyFont="1" applyFill="1" applyBorder="1"/>
    <xf numFmtId="0" fontId="5" fillId="0" borderId="22"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5" fillId="0" borderId="5" xfId="0" applyFont="1" applyFill="1" applyBorder="1" applyAlignment="1">
      <alignment horizontal="right" vertical="top"/>
    </xf>
    <xf numFmtId="0" fontId="5" fillId="0" borderId="10" xfId="0" applyFont="1" applyFill="1" applyBorder="1" applyAlignment="1">
      <alignment horizontal="right" vertical="center"/>
    </xf>
    <xf numFmtId="177" fontId="3" fillId="0" borderId="0" xfId="0" applyNumberFormat="1" applyFont="1" applyFill="1"/>
    <xf numFmtId="0" fontId="5" fillId="0" borderId="0" xfId="0" applyFont="1" applyFill="1" applyBorder="1" applyAlignment="1">
      <alignment horizontal="distributed" vertical="center"/>
    </xf>
    <xf numFmtId="0" fontId="5" fillId="0" borderId="0" xfId="0" applyFont="1" applyFill="1" applyBorder="1" applyAlignment="1">
      <alignment horizontal="distributed" vertical="center" wrapText="1"/>
    </xf>
    <xf numFmtId="0" fontId="5" fillId="0" borderId="5"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1"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5" fillId="0" borderId="0" xfId="0" applyFont="1" applyFill="1" applyBorder="1" applyAlignment="1">
      <alignment horizontal="center" vertical="center"/>
    </xf>
    <xf numFmtId="0" fontId="14" fillId="0" borderId="0" xfId="0" applyFont="1" applyFill="1"/>
    <xf numFmtId="0" fontId="14" fillId="0" borderId="0" xfId="0" applyFont="1" applyFill="1" applyAlignment="1">
      <alignment horizontal="right" vertical="center"/>
    </xf>
    <xf numFmtId="0" fontId="19" fillId="0" borderId="0" xfId="0" applyFont="1" applyFill="1" applyBorder="1"/>
    <xf numFmtId="0" fontId="19" fillId="0" borderId="0" xfId="0" applyFont="1" applyFill="1"/>
    <xf numFmtId="0" fontId="19" fillId="0" borderId="0" xfId="0" applyFont="1" applyFill="1" applyBorder="1" applyAlignment="1">
      <alignment horizontal="distributed" vertical="center" wrapText="1" justifyLastLine="1"/>
    </xf>
    <xf numFmtId="0" fontId="20" fillId="0" borderId="0" xfId="0" applyFont="1" applyFill="1" applyBorder="1" applyAlignment="1">
      <alignment horizontal="right" vertical="top"/>
    </xf>
    <xf numFmtId="179" fontId="21" fillId="0" borderId="0" xfId="0" applyNumberFormat="1" applyFont="1" applyFill="1" applyBorder="1" applyAlignment="1">
      <alignment vertical="center"/>
    </xf>
    <xf numFmtId="0" fontId="17" fillId="0" borderId="0" xfId="0" applyFont="1" applyFill="1"/>
    <xf numFmtId="179" fontId="17" fillId="0" borderId="0" xfId="0" applyNumberFormat="1" applyFont="1" applyFill="1" applyBorder="1" applyAlignment="1">
      <alignment vertical="center"/>
    </xf>
    <xf numFmtId="177" fontId="21" fillId="0" borderId="0" xfId="0" applyNumberFormat="1" applyFont="1" applyFill="1" applyBorder="1" applyAlignment="1">
      <alignment vertical="center"/>
    </xf>
    <xf numFmtId="38" fontId="17" fillId="0" borderId="0" xfId="1" applyFont="1" applyFill="1"/>
    <xf numFmtId="180" fontId="17" fillId="0" borderId="0" xfId="0" applyNumberFormat="1" applyFont="1" applyFill="1"/>
    <xf numFmtId="0" fontId="17" fillId="0" borderId="0" xfId="0" applyFont="1" applyFill="1" applyBorder="1"/>
    <xf numFmtId="0" fontId="19" fillId="0" borderId="8" xfId="0" applyFont="1" applyFill="1" applyBorder="1"/>
    <xf numFmtId="0" fontId="17" fillId="0" borderId="9" xfId="0" applyFont="1" applyFill="1" applyBorder="1"/>
    <xf numFmtId="0" fontId="17" fillId="0" borderId="8" xfId="0" applyFont="1" applyFill="1" applyBorder="1"/>
    <xf numFmtId="0" fontId="19" fillId="0" borderId="0" xfId="0" applyFont="1" applyFill="1" applyBorder="1" applyAlignment="1">
      <alignment horizontal="distributed" vertical="center" justifyLastLine="1"/>
    </xf>
    <xf numFmtId="177" fontId="17" fillId="0" borderId="0" xfId="0" applyNumberFormat="1" applyFont="1" applyFill="1" applyBorder="1" applyAlignment="1">
      <alignment vertical="center"/>
    </xf>
    <xf numFmtId="176" fontId="17" fillId="0" borderId="0" xfId="0" applyNumberFormat="1" applyFont="1" applyFill="1" applyBorder="1" applyAlignment="1">
      <alignment vertical="center"/>
    </xf>
    <xf numFmtId="177" fontId="21" fillId="0" borderId="0" xfId="0" applyNumberFormat="1" applyFont="1" applyFill="1"/>
    <xf numFmtId="0" fontId="19" fillId="0" borderId="8" xfId="0" applyFont="1" applyFill="1" applyBorder="1" applyAlignment="1">
      <alignment vertical="center"/>
    </xf>
    <xf numFmtId="0" fontId="22" fillId="0" borderId="0" xfId="0" applyFont="1" applyFill="1"/>
    <xf numFmtId="178" fontId="3" fillId="0" borderId="0" xfId="0" applyNumberFormat="1" applyFont="1" applyFill="1"/>
    <xf numFmtId="178" fontId="3" fillId="0" borderId="0" xfId="0" applyNumberFormat="1" applyFont="1" applyFill="1" applyAlignment="1">
      <alignment horizontal="right" vertical="center"/>
    </xf>
    <xf numFmtId="178" fontId="5" fillId="0" borderId="8" xfId="0" applyNumberFormat="1" applyFont="1" applyFill="1" applyBorder="1"/>
    <xf numFmtId="178" fontId="5" fillId="0" borderId="8" xfId="0" applyNumberFormat="1" applyFont="1" applyFill="1" applyBorder="1" applyAlignment="1">
      <alignment horizontal="right" vertical="center"/>
    </xf>
    <xf numFmtId="178" fontId="5" fillId="0" borderId="23" xfId="0" applyNumberFormat="1"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18" xfId="0" applyFont="1" applyFill="1" applyBorder="1" applyAlignment="1">
      <alignment horizontal="distributed" vertical="center" justifyLastLine="1"/>
    </xf>
    <xf numFmtId="178" fontId="5" fillId="0" borderId="17" xfId="0" applyNumberFormat="1" applyFont="1" applyFill="1" applyBorder="1" applyAlignment="1">
      <alignment horizontal="distributed" vertical="center" justifyLastLine="1"/>
    </xf>
    <xf numFmtId="178" fontId="5" fillId="0" borderId="0" xfId="0" applyNumberFormat="1" applyFont="1" applyFill="1"/>
    <xf numFmtId="178" fontId="5" fillId="0" borderId="10" xfId="0" applyNumberFormat="1" applyFont="1" applyFill="1" applyBorder="1"/>
    <xf numFmtId="178" fontId="5" fillId="0" borderId="0" xfId="0" applyNumberFormat="1" applyFont="1" applyFill="1" applyAlignment="1">
      <alignment vertical="center"/>
    </xf>
    <xf numFmtId="178" fontId="10" fillId="0" borderId="0" xfId="0" applyNumberFormat="1" applyFont="1" applyFill="1" applyAlignment="1">
      <alignment horizontal="right" vertical="center"/>
    </xf>
    <xf numFmtId="178" fontId="10" fillId="0" borderId="0" xfId="0" applyNumberFormat="1" applyFont="1" applyFill="1" applyAlignment="1">
      <alignment vertical="center"/>
    </xf>
    <xf numFmtId="178" fontId="11" fillId="0" borderId="10" xfId="0" applyNumberFormat="1" applyFont="1" applyFill="1" applyBorder="1" applyAlignment="1">
      <alignment vertical="center"/>
    </xf>
    <xf numFmtId="178" fontId="11" fillId="0" borderId="0" xfId="0" applyNumberFormat="1" applyFont="1" applyFill="1" applyAlignment="1">
      <alignment vertical="center"/>
    </xf>
    <xf numFmtId="178" fontId="10" fillId="0" borderId="7" xfId="0" applyNumberFormat="1" applyFont="1" applyFill="1" applyBorder="1" applyAlignment="1">
      <alignment vertical="center"/>
    </xf>
    <xf numFmtId="178" fontId="10" fillId="0" borderId="0" xfId="0" applyNumberFormat="1" applyFont="1" applyFill="1" applyBorder="1" applyAlignment="1">
      <alignment horizontal="left" vertical="center"/>
    </xf>
    <xf numFmtId="178" fontId="5" fillId="0" borderId="0" xfId="0" applyNumberFormat="1" applyFont="1" applyFill="1" applyAlignment="1">
      <alignment horizontal="distributed" vertical="center"/>
    </xf>
    <xf numFmtId="178" fontId="10" fillId="0" borderId="0" xfId="0" applyNumberFormat="1" applyFont="1" applyFill="1" applyAlignment="1">
      <alignment horizontal="left" vertical="center"/>
    </xf>
    <xf numFmtId="178" fontId="5" fillId="0" borderId="0" xfId="0" applyNumberFormat="1" applyFont="1" applyFill="1" applyBorder="1" applyAlignment="1">
      <alignment horizontal="distributed" vertical="center"/>
    </xf>
    <xf numFmtId="178" fontId="5" fillId="0" borderId="0" xfId="0" applyNumberFormat="1" applyFont="1" applyFill="1" applyBorder="1" applyAlignment="1">
      <alignment horizontal="left" vertical="center"/>
    </xf>
    <xf numFmtId="0" fontId="3" fillId="0" borderId="0" xfId="0" applyFont="1" applyFill="1" applyAlignment="1">
      <alignment wrapText="1"/>
    </xf>
    <xf numFmtId="178" fontId="3" fillId="0" borderId="0" xfId="0" applyNumberFormat="1" applyFont="1" applyFill="1" applyAlignment="1">
      <alignment horizontal="distributed" vertical="center" wrapText="1"/>
    </xf>
    <xf numFmtId="178" fontId="5" fillId="0" borderId="7" xfId="0" applyNumberFormat="1" applyFont="1" applyFill="1" applyBorder="1" applyAlignment="1">
      <alignment horizontal="distributed" vertical="center"/>
    </xf>
    <xf numFmtId="178" fontId="5" fillId="0" borderId="11" xfId="0" applyNumberFormat="1" applyFont="1" applyFill="1" applyBorder="1"/>
    <xf numFmtId="178" fontId="15" fillId="0" borderId="0" xfId="0" applyNumberFormat="1" applyFont="1" applyFill="1"/>
    <xf numFmtId="178" fontId="23" fillId="0" borderId="0" xfId="0" applyNumberFormat="1" applyFont="1" applyFill="1"/>
    <xf numFmtId="178" fontId="24" fillId="0" borderId="0" xfId="0" applyNumberFormat="1" applyFont="1" applyFill="1"/>
    <xf numFmtId="0" fontId="3" fillId="0" borderId="0" xfId="0" applyFont="1" applyFill="1" applyBorder="1"/>
    <xf numFmtId="0" fontId="5" fillId="0" borderId="13" xfId="0" applyFont="1" applyFill="1" applyBorder="1"/>
    <xf numFmtId="0" fontId="5" fillId="0" borderId="14" xfId="0" applyFont="1" applyFill="1" applyBorder="1"/>
    <xf numFmtId="0" fontId="5" fillId="0" borderId="23" xfId="0" applyFont="1" applyFill="1" applyBorder="1"/>
    <xf numFmtId="0" fontId="5" fillId="0" borderId="16" xfId="0" applyFont="1" applyFill="1" applyBorder="1" applyAlignment="1">
      <alignment horizontal="distributed" vertical="center" wrapText="1" justifyLastLine="1"/>
    </xf>
    <xf numFmtId="0" fontId="3" fillId="0" borderId="17" xfId="0" applyFont="1" applyFill="1" applyBorder="1" applyAlignment="1">
      <alignment horizontal="distributed" vertical="center" wrapText="1" justifyLastLine="1"/>
    </xf>
    <xf numFmtId="0" fontId="5" fillId="0" borderId="16" xfId="0" applyFont="1" applyFill="1" applyBorder="1" applyAlignment="1">
      <alignment horizontal="distributed" vertical="center" justifyLastLine="1"/>
    </xf>
    <xf numFmtId="0" fontId="5" fillId="0" borderId="17" xfId="0" applyFont="1" applyFill="1" applyBorder="1" applyAlignment="1">
      <alignment horizontal="distributed" vertical="center" wrapText="1" justifyLastLine="1"/>
    </xf>
    <xf numFmtId="179" fontId="11" fillId="0" borderId="0" xfId="0" applyNumberFormat="1" applyFont="1" applyFill="1" applyBorder="1" applyAlignment="1">
      <alignment vertical="center"/>
    </xf>
    <xf numFmtId="179" fontId="0" fillId="0" borderId="0" xfId="0" applyNumberFormat="1" applyFont="1" applyFill="1"/>
    <xf numFmtId="0" fontId="3" fillId="0" borderId="0" xfId="0" applyFont="1" applyFill="1" applyBorder="1" applyAlignment="1">
      <alignment vertical="top"/>
    </xf>
    <xf numFmtId="0" fontId="5" fillId="0" borderId="0" xfId="0" applyFont="1" applyFill="1" applyBorder="1" applyAlignment="1">
      <alignment horizontal="distributed" vertical="top"/>
    </xf>
    <xf numFmtId="0" fontId="5" fillId="0" borderId="7" xfId="0" applyFont="1" applyFill="1" applyBorder="1" applyAlignment="1">
      <alignment vertical="top"/>
    </xf>
    <xf numFmtId="0" fontId="0" fillId="0" borderId="0" xfId="0" applyFont="1" applyFill="1" applyAlignment="1">
      <alignment vertical="top"/>
    </xf>
    <xf numFmtId="0" fontId="15" fillId="0" borderId="0" xfId="0" applyFont="1" applyFill="1"/>
    <xf numFmtId="184" fontId="8" fillId="0" borderId="0" xfId="0" applyNumberFormat="1" applyFont="1" applyFill="1"/>
    <xf numFmtId="0" fontId="5" fillId="0" borderId="22" xfId="0" applyFont="1" applyFill="1" applyBorder="1" applyAlignment="1">
      <alignment horizontal="center" vertical="center" justifyLastLine="1"/>
    </xf>
    <xf numFmtId="0" fontId="5" fillId="0" borderId="19" xfId="0" applyFont="1" applyFill="1" applyBorder="1" applyAlignment="1">
      <alignment horizontal="center" vertical="center" justifyLastLine="1"/>
    </xf>
    <xf numFmtId="0" fontId="3" fillId="0" borderId="5" xfId="0" applyFont="1" applyFill="1" applyBorder="1" applyAlignment="1">
      <alignment horizontal="right" vertical="top"/>
    </xf>
    <xf numFmtId="185" fontId="0" fillId="0" borderId="0" xfId="0" applyNumberFormat="1" applyFont="1" applyFill="1"/>
    <xf numFmtId="0" fontId="25" fillId="0" borderId="7" xfId="0" applyFont="1" applyFill="1" applyBorder="1" applyAlignment="1">
      <alignment vertical="center"/>
    </xf>
    <xf numFmtId="184" fontId="8" fillId="0" borderId="0" xfId="1"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177" fontId="8" fillId="0" borderId="0" xfId="0" applyNumberFormat="1" applyFont="1" applyFill="1" applyBorder="1" applyAlignment="1">
      <alignment vertical="top"/>
    </xf>
    <xf numFmtId="186" fontId="8" fillId="0" borderId="0" xfId="0" applyNumberFormat="1" applyFont="1" applyFill="1" applyBorder="1" applyAlignment="1">
      <alignment vertical="center"/>
    </xf>
    <xf numFmtId="177" fontId="8" fillId="0" borderId="0" xfId="1" applyNumberFormat="1" applyFont="1" applyFill="1" applyAlignment="1">
      <alignment horizontal="right" vertical="center"/>
    </xf>
    <xf numFmtId="176" fontId="8" fillId="0" borderId="0" xfId="0" applyNumberFormat="1" applyFont="1" applyFill="1" applyBorder="1" applyAlignment="1">
      <alignment vertical="center"/>
    </xf>
    <xf numFmtId="38" fontId="8" fillId="0" borderId="0" xfId="1" applyFont="1" applyFill="1"/>
    <xf numFmtId="0" fontId="12" fillId="0" borderId="0" xfId="0" applyFont="1" applyFill="1"/>
    <xf numFmtId="0" fontId="5" fillId="0" borderId="4" xfId="0" applyFont="1" applyFill="1" applyBorder="1" applyAlignment="1">
      <alignment horizontal="distributed" vertical="center" wrapText="1" justifyLastLine="1"/>
    </xf>
    <xf numFmtId="183" fontId="8" fillId="0" borderId="0" xfId="0" applyNumberFormat="1" applyFont="1" applyFill="1" applyBorder="1" applyAlignment="1">
      <alignment vertical="center"/>
    </xf>
    <xf numFmtId="0" fontId="5" fillId="0" borderId="0" xfId="0" applyFont="1" applyFill="1" applyBorder="1" applyAlignment="1">
      <alignment horizontal="distributed" vertical="center" shrinkToFit="1"/>
    </xf>
    <xf numFmtId="177" fontId="8" fillId="0" borderId="0" xfId="0" applyNumberFormat="1" applyFont="1" applyFill="1"/>
    <xf numFmtId="0" fontId="0" fillId="0" borderId="9" xfId="0" applyFont="1" applyFill="1" applyBorder="1"/>
    <xf numFmtId="0" fontId="0" fillId="0" borderId="8" xfId="0" applyFont="1" applyFill="1" applyBorder="1"/>
    <xf numFmtId="0" fontId="8" fillId="0" borderId="6" xfId="0" applyFont="1" applyFill="1" applyBorder="1" applyAlignment="1">
      <alignment vertical="center"/>
    </xf>
    <xf numFmtId="38" fontId="11" fillId="0" borderId="0" xfId="1" applyFont="1" applyFill="1"/>
    <xf numFmtId="177" fontId="11" fillId="0" borderId="0" xfId="1" applyNumberFormat="1" applyFont="1" applyFill="1"/>
    <xf numFmtId="177" fontId="11" fillId="0" borderId="0" xfId="0" applyNumberFormat="1" applyFont="1" applyFill="1" applyBorder="1" applyAlignment="1"/>
    <xf numFmtId="177" fontId="11" fillId="0" borderId="0" xfId="0" applyNumberFormat="1" applyFont="1" applyFill="1"/>
    <xf numFmtId="0" fontId="16" fillId="0" borderId="0" xfId="0" applyFont="1" applyFill="1"/>
    <xf numFmtId="0" fontId="11" fillId="0" borderId="7" xfId="0" applyFont="1" applyFill="1" applyBorder="1"/>
    <xf numFmtId="176" fontId="8" fillId="0" borderId="0" xfId="0" applyNumberFormat="1" applyFont="1" applyFill="1" applyAlignment="1">
      <alignment vertical="center"/>
    </xf>
    <xf numFmtId="0" fontId="5" fillId="0" borderId="23" xfId="0" applyFont="1" applyFill="1" applyBorder="1" applyAlignment="1">
      <alignment vertical="center"/>
    </xf>
    <xf numFmtId="0" fontId="5" fillId="0" borderId="4" xfId="0" applyFont="1" applyFill="1" applyBorder="1" applyAlignment="1">
      <alignment vertical="center"/>
    </xf>
    <xf numFmtId="0" fontId="5" fillId="0" borderId="20" xfId="0" applyFont="1" applyFill="1" applyBorder="1" applyAlignment="1">
      <alignment vertical="center"/>
    </xf>
    <xf numFmtId="0" fontId="5" fillId="0" borderId="18" xfId="0" applyFont="1" applyFill="1" applyBorder="1" applyAlignment="1">
      <alignment vertical="center"/>
    </xf>
    <xf numFmtId="0" fontId="8" fillId="0" borderId="0" xfId="0" applyFont="1" applyFill="1" applyBorder="1" applyAlignment="1">
      <alignment horizontal="distributed" vertical="center" justifyLastLine="1"/>
    </xf>
    <xf numFmtId="0" fontId="5" fillId="0" borderId="0"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0" xfId="0" applyFont="1" applyFill="1" applyBorder="1"/>
    <xf numFmtId="0" fontId="0" fillId="0" borderId="0" xfId="0" applyFont="1" applyFill="1" applyAlignment="1">
      <alignment vertical="center"/>
    </xf>
    <xf numFmtId="176" fontId="11" fillId="0" borderId="10" xfId="0" applyNumberFormat="1" applyFont="1" applyFill="1" applyBorder="1" applyAlignment="1">
      <alignment vertical="center"/>
    </xf>
    <xf numFmtId="0" fontId="10" fillId="0" borderId="0" xfId="0" applyFont="1" applyFill="1" applyBorder="1" applyAlignment="1">
      <alignment horizontal="distributed" vertical="center"/>
    </xf>
    <xf numFmtId="176" fontId="8" fillId="0" borderId="10" xfId="0" applyNumberFormat="1" applyFont="1" applyFill="1" applyBorder="1" applyAlignment="1">
      <alignment vertical="center"/>
    </xf>
    <xf numFmtId="176" fontId="8" fillId="0" borderId="0" xfId="0" applyNumberFormat="1" applyFont="1" applyFill="1" applyBorder="1" applyAlignment="1" applyProtection="1">
      <alignment vertical="center"/>
      <protection locked="0"/>
    </xf>
    <xf numFmtId="0" fontId="10" fillId="0" borderId="0" xfId="0" applyFont="1" applyFill="1"/>
    <xf numFmtId="0" fontId="5" fillId="0" borderId="4"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5" fillId="0" borderId="8" xfId="0" applyFont="1" applyFill="1" applyBorder="1" applyAlignment="1">
      <alignment horizontal="distributed" vertical="center"/>
    </xf>
    <xf numFmtId="0" fontId="5" fillId="0" borderId="9" xfId="0" applyFont="1" applyFill="1" applyBorder="1" applyAlignment="1">
      <alignment vertical="center"/>
    </xf>
    <xf numFmtId="177" fontId="8" fillId="0" borderId="8" xfId="0" applyNumberFormat="1" applyFont="1" applyFill="1" applyBorder="1" applyAlignment="1">
      <alignment vertical="center"/>
    </xf>
    <xf numFmtId="177" fontId="8" fillId="0" borderId="8" xfId="0" applyNumberFormat="1" applyFont="1" applyFill="1" applyBorder="1" applyAlignment="1">
      <alignment horizontal="right" vertical="center"/>
    </xf>
    <xf numFmtId="0" fontId="10" fillId="0" borderId="0" xfId="0" applyFont="1" applyFill="1" applyAlignment="1">
      <alignment vertical="center"/>
    </xf>
    <xf numFmtId="0" fontId="5" fillId="0" borderId="16" xfId="0" applyFont="1" applyFill="1" applyBorder="1" applyAlignment="1">
      <alignment horizontal="center" vertical="center" justifyLastLine="1"/>
    </xf>
    <xf numFmtId="0" fontId="5" fillId="0" borderId="22" xfId="0" applyFont="1" applyFill="1" applyBorder="1" applyAlignment="1">
      <alignment horizontal="distributed" vertical="center" wrapText="1" justifyLastLine="1"/>
    </xf>
    <xf numFmtId="0" fontId="5" fillId="0" borderId="1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wrapText="1" justifyLastLine="1"/>
    </xf>
    <xf numFmtId="0" fontId="9" fillId="0" borderId="7" xfId="0" applyFont="1" applyFill="1" applyBorder="1" applyAlignment="1">
      <alignment vertical="center"/>
    </xf>
    <xf numFmtId="0" fontId="0" fillId="0" borderId="7" xfId="0" applyFont="1" applyFill="1" applyBorder="1" applyAlignment="1">
      <alignment vertical="center"/>
    </xf>
    <xf numFmtId="0" fontId="16" fillId="0" borderId="7" xfId="0" applyFont="1" applyFill="1" applyBorder="1" applyAlignment="1">
      <alignment vertical="center"/>
    </xf>
    <xf numFmtId="0" fontId="3" fillId="0" borderId="7" xfId="0" applyFont="1" applyFill="1" applyBorder="1" applyAlignment="1">
      <alignment vertical="center"/>
    </xf>
    <xf numFmtId="176" fontId="8" fillId="0" borderId="10" xfId="0" applyNumberFormat="1" applyFont="1" applyFill="1" applyBorder="1"/>
    <xf numFmtId="176" fontId="8" fillId="0" borderId="0" xfId="0" applyNumberFormat="1" applyFont="1" applyFill="1" applyBorder="1"/>
    <xf numFmtId="0" fontId="5" fillId="0" borderId="0" xfId="0" applyFont="1" applyFill="1" applyBorder="1" applyAlignment="1">
      <alignment horizontal="distributed" vertical="center" justifyLastLine="1"/>
    </xf>
    <xf numFmtId="0" fontId="5" fillId="0" borderId="2"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0" xfId="3" applyFont="1" applyFill="1" applyAlignment="1">
      <alignment vertical="center"/>
    </xf>
    <xf numFmtId="0" fontId="3" fillId="0" borderId="3" xfId="0" applyFont="1" applyFill="1" applyBorder="1" applyAlignment="1">
      <alignment horizontal="center" vertical="center" wrapText="1" justifyLastLine="1"/>
    </xf>
    <xf numFmtId="0" fontId="3" fillId="0" borderId="3" xfId="0" applyFont="1" applyFill="1" applyBorder="1" applyAlignment="1">
      <alignment horizontal="center" vertical="center" wrapText="1" shrinkToFit="1"/>
    </xf>
    <xf numFmtId="0" fontId="3" fillId="0" borderId="3" xfId="0" applyFont="1" applyFill="1" applyBorder="1" applyAlignment="1">
      <alignment horizontal="distributed" vertical="center" wrapText="1" justifyLastLine="1"/>
    </xf>
    <xf numFmtId="0" fontId="5" fillId="0" borderId="4" xfId="0" applyFont="1" applyFill="1" applyBorder="1"/>
    <xf numFmtId="0" fontId="5" fillId="0" borderId="0" xfId="0" applyFont="1" applyFill="1" applyBorder="1" applyAlignment="1">
      <alignment horizontal="center" vertical="center" wrapText="1" justifyLastLine="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justifyLastLine="1"/>
    </xf>
    <xf numFmtId="0" fontId="8" fillId="0" borderId="10" xfId="0" applyFont="1" applyFill="1" applyBorder="1"/>
    <xf numFmtId="0" fontId="10" fillId="0" borderId="0" xfId="0" applyFont="1" applyFill="1" applyBorder="1" applyAlignment="1"/>
    <xf numFmtId="0" fontId="11" fillId="0" borderId="7" xfId="0" applyFont="1" applyFill="1" applyBorder="1" applyAlignment="1"/>
    <xf numFmtId="178" fontId="11" fillId="0" borderId="0" xfId="1" applyNumberFormat="1" applyFont="1" applyFill="1" applyBorder="1" applyAlignment="1">
      <alignment horizontal="right"/>
    </xf>
    <xf numFmtId="187" fontId="11" fillId="0" borderId="0" xfId="1" applyNumberFormat="1" applyFont="1" applyFill="1" applyBorder="1" applyAlignment="1">
      <alignment horizontal="right" vertical="center"/>
    </xf>
    <xf numFmtId="0" fontId="8" fillId="0" borderId="10" xfId="0" applyFont="1" applyFill="1" applyBorder="1" applyAlignment="1"/>
    <xf numFmtId="0" fontId="0" fillId="0" borderId="0" xfId="0" applyFont="1" applyFill="1" applyAlignment="1"/>
    <xf numFmtId="0" fontId="10" fillId="0" borderId="0" xfId="0" applyFont="1" applyFill="1" applyBorder="1" applyAlignment="1">
      <alignment vertical="top"/>
    </xf>
    <xf numFmtId="0" fontId="5" fillId="0" borderId="0" xfId="0" applyFont="1" applyFill="1" applyAlignment="1">
      <alignment horizontal="right" vertical="center"/>
    </xf>
    <xf numFmtId="0" fontId="11" fillId="0" borderId="7" xfId="0" applyFont="1" applyFill="1" applyBorder="1" applyAlignment="1">
      <alignment vertical="top"/>
    </xf>
    <xf numFmtId="177" fontId="11" fillId="0" borderId="0" xfId="0" applyNumberFormat="1" applyFont="1" applyFill="1" applyBorder="1" applyAlignment="1">
      <alignment vertical="top"/>
    </xf>
    <xf numFmtId="0" fontId="8" fillId="0" borderId="10" xfId="0" applyFont="1" applyFill="1" applyBorder="1" applyAlignment="1">
      <alignment vertical="top"/>
    </xf>
    <xf numFmtId="0" fontId="5" fillId="0" borderId="0" xfId="0" applyFont="1" applyFill="1" applyBorder="1" applyAlignment="1"/>
    <xf numFmtId="0" fontId="5" fillId="0" borderId="7" xfId="0" applyFont="1" applyFill="1" applyBorder="1" applyAlignment="1"/>
    <xf numFmtId="177" fontId="8" fillId="0" borderId="0" xfId="0" applyNumberFormat="1" applyFont="1" applyFill="1" applyBorder="1" applyAlignment="1"/>
    <xf numFmtId="0" fontId="5" fillId="0" borderId="0" xfId="0" applyFont="1" applyFill="1" applyBorder="1" applyAlignment="1">
      <alignment vertical="top"/>
    </xf>
    <xf numFmtId="0" fontId="0" fillId="0" borderId="0" xfId="0" applyFont="1" applyFill="1" applyBorder="1" applyAlignment="1">
      <alignment vertical="top"/>
    </xf>
    <xf numFmtId="0" fontId="0" fillId="0" borderId="11" xfId="0" applyFont="1" applyFill="1" applyBorder="1"/>
    <xf numFmtId="0" fontId="5" fillId="0" borderId="22"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8" xfId="0" applyFont="1" applyFill="1" applyBorder="1" applyAlignment="1">
      <alignment horizontal="right"/>
    </xf>
    <xf numFmtId="177" fontId="8" fillId="0" borderId="8" xfId="0" applyNumberFormat="1" applyFont="1" applyFill="1" applyBorder="1"/>
    <xf numFmtId="0" fontId="26" fillId="0" borderId="0" xfId="0" applyFont="1" applyFill="1" applyAlignment="1">
      <alignment vertical="center"/>
    </xf>
    <xf numFmtId="0" fontId="3" fillId="0" borderId="0" xfId="0" applyFont="1" applyFill="1" applyAlignment="1">
      <alignment horizontal="right"/>
    </xf>
    <xf numFmtId="177" fontId="6" fillId="0" borderId="0" xfId="0" applyNumberFormat="1" applyFont="1" applyFill="1" applyBorder="1" applyAlignment="1">
      <alignment vertical="center"/>
    </xf>
    <xf numFmtId="0" fontId="3" fillId="0" borderId="0" xfId="0" applyFont="1"/>
    <xf numFmtId="0" fontId="3" fillId="0" borderId="0" xfId="0" applyFont="1" applyAlignment="1">
      <alignment horizontal="right" vertical="center"/>
    </xf>
    <xf numFmtId="0" fontId="3" fillId="0" borderId="1" xfId="0" applyFont="1" applyBorder="1" applyAlignment="1">
      <alignment vertical="center"/>
    </xf>
    <xf numFmtId="0" fontId="5" fillId="0" borderId="1"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xf numFmtId="0" fontId="5" fillId="0" borderId="22" xfId="0" applyFont="1" applyBorder="1" applyAlignment="1">
      <alignment horizontal="center" vertical="center"/>
    </xf>
    <xf numFmtId="0" fontId="5" fillId="0" borderId="22"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7" fillId="0" borderId="5" xfId="0" applyFont="1" applyBorder="1" applyAlignment="1">
      <alignment horizontal="right" vertical="top"/>
    </xf>
    <xf numFmtId="0" fontId="5" fillId="0" borderId="5" xfId="0" applyFont="1" applyBorder="1" applyAlignment="1">
      <alignment horizontal="right" vertical="top"/>
    </xf>
    <xf numFmtId="0" fontId="5" fillId="0" borderId="6" xfId="0" applyFont="1" applyBorder="1" applyAlignment="1">
      <alignment horizontal="right" vertical="top"/>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7" xfId="0" applyFont="1" applyBorder="1" applyAlignment="1">
      <alignment vertical="center"/>
    </xf>
    <xf numFmtId="0" fontId="3" fillId="0" borderId="8" xfId="0" applyFont="1" applyBorder="1"/>
    <xf numFmtId="0" fontId="0" fillId="0" borderId="9" xfId="0" applyBorder="1"/>
    <xf numFmtId="0" fontId="0" fillId="0" borderId="8" xfId="0" applyBorder="1"/>
    <xf numFmtId="0" fontId="5" fillId="0" borderId="0" xfId="3" applyAlignment="1">
      <alignment vertical="center"/>
    </xf>
    <xf numFmtId="0" fontId="27" fillId="0" borderId="0" xfId="4" applyAlignment="1" applyProtection="1"/>
    <xf numFmtId="178" fontId="8" fillId="0" borderId="0" xfId="1" applyNumberFormat="1" applyFont="1" applyFill="1" applyBorder="1" applyAlignment="1">
      <alignment horizontal="right"/>
    </xf>
    <xf numFmtId="187" fontId="8" fillId="0" borderId="0" xfId="1" applyNumberFormat="1" applyFont="1" applyFill="1" applyBorder="1" applyAlignment="1">
      <alignment horizontal="right" vertical="center"/>
    </xf>
    <xf numFmtId="187" fontId="8" fillId="0" borderId="0" xfId="1" applyNumberFormat="1" applyFont="1" applyFill="1" applyBorder="1" applyAlignment="1">
      <alignment horizontal="right"/>
    </xf>
    <xf numFmtId="0" fontId="5" fillId="0" borderId="19" xfId="0" applyFont="1" applyFill="1" applyBorder="1" applyAlignment="1">
      <alignment horizontal="center" vertical="center"/>
    </xf>
    <xf numFmtId="178" fontId="5" fillId="0" borderId="0" xfId="0" applyNumberFormat="1" applyFont="1" applyFill="1" applyBorder="1" applyAlignment="1">
      <alignment vertical="top" wrapText="1"/>
    </xf>
    <xf numFmtId="178" fontId="5" fillId="0" borderId="0" xfId="0" applyNumberFormat="1" applyFont="1" applyFill="1" applyBorder="1" applyAlignment="1">
      <alignment wrapText="1"/>
    </xf>
    <xf numFmtId="0" fontId="10" fillId="0" borderId="0" xfId="0" applyFont="1" applyFill="1" applyBorder="1" applyAlignment="1">
      <alignment horizontal="right" vertical="center"/>
    </xf>
    <xf numFmtId="0" fontId="5" fillId="0" borderId="0" xfId="0" applyFont="1" applyFill="1" applyAlignment="1">
      <alignment horizontal="righ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distributed" vertical="center" wrapText="1"/>
    </xf>
    <xf numFmtId="0" fontId="5" fillId="0" borderId="4" xfId="0" applyFont="1" applyFill="1" applyBorder="1" applyAlignment="1">
      <alignment horizontal="distributed" vertical="center" justifyLastLine="1"/>
    </xf>
    <xf numFmtId="0" fontId="10" fillId="0" borderId="0" xfId="0" applyFont="1" applyFill="1" applyBorder="1" applyAlignment="1">
      <alignment horizontal="right" vertical="center"/>
    </xf>
    <xf numFmtId="0" fontId="5" fillId="0" borderId="0" xfId="0" applyFont="1" applyFill="1" applyAlignment="1">
      <alignment horizontal="right" vertical="center"/>
    </xf>
    <xf numFmtId="178" fontId="8" fillId="0" borderId="10" xfId="0" applyNumberFormat="1" applyFont="1" applyFill="1" applyBorder="1" applyAlignment="1">
      <alignment vertical="center"/>
    </xf>
    <xf numFmtId="178" fontId="8" fillId="0" borderId="0" xfId="0" applyNumberFormat="1" applyFont="1" applyFill="1" applyAlignment="1">
      <alignment vertical="center"/>
    </xf>
    <xf numFmtId="0" fontId="5" fillId="0" borderId="24"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15" xfId="0" applyFont="1" applyFill="1" applyBorder="1" applyAlignment="1">
      <alignment horizontal="distributed" vertical="center" justifyLastLine="1"/>
    </xf>
    <xf numFmtId="0" fontId="5" fillId="0" borderId="24" xfId="0" applyFont="1" applyFill="1" applyBorder="1" applyAlignment="1">
      <alignment horizontal="center" vertical="center" wrapText="1" justifyLastLine="1"/>
    </xf>
    <xf numFmtId="0" fontId="5" fillId="0" borderId="16" xfId="0" applyFont="1" applyFill="1" applyBorder="1" applyAlignment="1">
      <alignment horizontal="center" vertical="center" justifyLastLine="1"/>
    </xf>
    <xf numFmtId="0" fontId="5" fillId="0" borderId="17"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Alignment="1">
      <alignment horizontal="distributed" vertical="center"/>
    </xf>
    <xf numFmtId="0" fontId="5" fillId="0" borderId="2"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10" fillId="0" borderId="0" xfId="0" applyFont="1" applyFill="1" applyAlignment="1">
      <alignment horizontal="distributed" vertical="center"/>
    </xf>
    <xf numFmtId="0" fontId="10" fillId="0" borderId="0" xfId="0" applyFont="1" applyFill="1" applyAlignment="1">
      <alignment horizontal="center" vertical="center"/>
    </xf>
    <xf numFmtId="0" fontId="5" fillId="0" borderId="0" xfId="0" applyFont="1" applyFill="1" applyBorder="1" applyAlignment="1">
      <alignment horizontal="distributed" vertical="center" wrapText="1"/>
    </xf>
    <xf numFmtId="0" fontId="19" fillId="0" borderId="0" xfId="0" applyFont="1" applyFill="1" applyBorder="1" applyAlignment="1">
      <alignment horizontal="left" vertical="center"/>
    </xf>
    <xf numFmtId="0" fontId="17" fillId="0" borderId="0" xfId="0" applyFont="1" applyFill="1" applyAlignment="1">
      <alignment horizontal="left" vertical="center"/>
    </xf>
    <xf numFmtId="0" fontId="5" fillId="0" borderId="7" xfId="0" applyFont="1" applyFill="1" applyBorder="1" applyAlignment="1">
      <alignment horizontal="distributed" vertical="center"/>
    </xf>
    <xf numFmtId="0" fontId="5" fillId="0" borderId="1"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25" xfId="0" applyFont="1" applyFill="1" applyBorder="1" applyAlignment="1">
      <alignment horizontal="center" vertical="center" wrapText="1"/>
    </xf>
    <xf numFmtId="0" fontId="5" fillId="0" borderId="17" xfId="0" applyFont="1" applyFill="1" applyBorder="1"/>
    <xf numFmtId="0" fontId="5" fillId="0" borderId="26" xfId="0" applyFont="1" applyFill="1" applyBorder="1" applyAlignment="1">
      <alignment horizontal="center" vertical="center" wrapText="1"/>
    </xf>
    <xf numFmtId="0" fontId="5" fillId="0" borderId="16" xfId="0" applyFont="1" applyFill="1" applyBorder="1"/>
    <xf numFmtId="0" fontId="5" fillId="0" borderId="26" xfId="0" applyFont="1" applyFill="1" applyBorder="1" applyAlignment="1">
      <alignment horizontal="distributed" vertical="center" wrapText="1" justifyLastLine="1"/>
    </xf>
    <xf numFmtId="0" fontId="5" fillId="0" borderId="24" xfId="0" applyFont="1" applyFill="1" applyBorder="1"/>
    <xf numFmtId="178" fontId="10" fillId="0" borderId="0" xfId="0" applyNumberFormat="1" applyFont="1" applyFill="1" applyAlignment="1">
      <alignment horizontal="distributed" vertical="center"/>
    </xf>
    <xf numFmtId="178" fontId="5" fillId="0" borderId="1"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15" xfId="0" applyNumberFormat="1" applyFont="1" applyFill="1" applyBorder="1" applyAlignment="1">
      <alignment horizontal="center" vertical="center"/>
    </xf>
    <xf numFmtId="178" fontId="5" fillId="0" borderId="13" xfId="0" applyNumberFormat="1" applyFont="1" applyFill="1" applyBorder="1" applyAlignment="1">
      <alignment horizontal="distributed" vertical="center" wrapText="1" justifyLastLine="1"/>
    </xf>
    <xf numFmtId="178" fontId="5" fillId="0" borderId="24" xfId="0" applyNumberFormat="1" applyFont="1" applyFill="1" applyBorder="1" applyAlignment="1">
      <alignment horizontal="distributed" vertical="center" wrapText="1" justifyLastLine="1"/>
    </xf>
    <xf numFmtId="178" fontId="5" fillId="0" borderId="16" xfId="0" applyNumberFormat="1" applyFont="1" applyFill="1" applyBorder="1" applyAlignment="1">
      <alignment horizontal="distributed" vertical="center" wrapText="1" justifyLastLine="1"/>
    </xf>
    <xf numFmtId="178" fontId="5" fillId="0" borderId="14" xfId="0" applyNumberFormat="1" applyFont="1" applyFill="1" applyBorder="1" applyAlignment="1">
      <alignment horizontal="distributed" vertical="center" wrapText="1" justifyLastLine="1"/>
    </xf>
    <xf numFmtId="178" fontId="5" fillId="0" borderId="23" xfId="0" applyNumberFormat="1" applyFont="1" applyFill="1" applyBorder="1" applyAlignment="1">
      <alignment horizontal="distributed" vertical="center" wrapText="1" justifyLastLine="1"/>
    </xf>
    <xf numFmtId="178" fontId="5" fillId="0" borderId="17" xfId="0" applyNumberFormat="1" applyFont="1" applyFill="1" applyBorder="1" applyAlignment="1">
      <alignment horizontal="distributed" vertical="center" wrapText="1" justifyLastLine="1"/>
    </xf>
    <xf numFmtId="178" fontId="5" fillId="0" borderId="18" xfId="0" applyNumberFormat="1" applyFont="1" applyFill="1" applyBorder="1" applyAlignment="1">
      <alignment horizontal="distributed" vertical="center" wrapText="1" justifyLastLine="1"/>
    </xf>
    <xf numFmtId="178" fontId="5" fillId="0" borderId="10" xfId="0" applyNumberFormat="1" applyFont="1" applyFill="1" applyBorder="1" applyAlignment="1">
      <alignment horizontal="distributed" vertical="center" wrapText="1" justifyLastLine="1"/>
    </xf>
    <xf numFmtId="0" fontId="10" fillId="0" borderId="0" xfId="0" applyFont="1" applyFill="1" applyBorder="1" applyAlignment="1">
      <alignment horizontal="left" vertical="center" justifyLastLine="1"/>
    </xf>
    <xf numFmtId="0" fontId="5" fillId="0" borderId="0" xfId="0" applyFont="1" applyFill="1" applyAlignment="1">
      <alignment horizontal="left" vertical="center" justifyLastLine="1"/>
    </xf>
    <xf numFmtId="0" fontId="5" fillId="0" borderId="0" xfId="0" applyNumberFormat="1" applyFont="1" applyFill="1" applyBorder="1" applyAlignment="1">
      <alignment horizontal="distributed" vertical="center"/>
    </xf>
    <xf numFmtId="0" fontId="5" fillId="0" borderId="0" xfId="0" applyFont="1" applyFill="1" applyAlignment="1"/>
    <xf numFmtId="0" fontId="5" fillId="0" borderId="5"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12" xfId="0" applyFont="1" applyFill="1" applyBorder="1" applyAlignment="1">
      <alignment horizontal="distributed" vertical="center" justifyLastLine="1"/>
    </xf>
    <xf numFmtId="0" fontId="10" fillId="0" borderId="0" xfId="0" applyFont="1" applyFill="1" applyBorder="1" applyAlignment="1">
      <alignment horizontal="right" vertical="center"/>
    </xf>
    <xf numFmtId="0" fontId="5" fillId="0" borderId="0" xfId="0" applyFont="1" applyFill="1" applyAlignment="1">
      <alignment horizontal="right" vertical="center"/>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10" xfId="0" applyFont="1" applyFill="1" applyBorder="1" applyAlignment="1">
      <alignment horizontal="distributed" vertical="center"/>
    </xf>
    <xf numFmtId="0" fontId="8" fillId="0" borderId="10" xfId="0" applyFont="1" applyFill="1" applyBorder="1" applyAlignment="1">
      <alignment horizontal="distributed" vertical="center"/>
    </xf>
    <xf numFmtId="0" fontId="3" fillId="0" borderId="0" xfId="0" applyFont="1" applyFill="1" applyBorder="1" applyAlignment="1">
      <alignment vertical="center" wrapText="1"/>
    </xf>
    <xf numFmtId="0" fontId="3" fillId="0" borderId="0" xfId="0" applyFont="1" applyFill="1" applyAlignment="1">
      <alignment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2"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0" borderId="1" xfId="0" applyFont="1" applyBorder="1" applyAlignment="1">
      <alignment horizontal="distributed" vertical="center"/>
    </xf>
    <xf numFmtId="0" fontId="5" fillId="0" borderId="0" xfId="0" applyFont="1" applyAlignment="1">
      <alignment horizontal="distributed" vertical="center"/>
    </xf>
    <xf numFmtId="0" fontId="5" fillId="0" borderId="15" xfId="0" applyFont="1" applyBorder="1" applyAlignment="1">
      <alignment horizontal="distributed" vertical="center"/>
    </xf>
    <xf numFmtId="0" fontId="5" fillId="0" borderId="4"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25" xfId="0" applyFont="1" applyBorder="1" applyAlignment="1">
      <alignment horizontal="distributed" vertical="center" wrapText="1" justifyLastLine="1"/>
    </xf>
    <xf numFmtId="0" fontId="5" fillId="0" borderId="10"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26" xfId="0" applyFont="1" applyBorder="1" applyAlignment="1">
      <alignment horizontal="distributed" vertical="center" wrapText="1" justifyLastLine="1"/>
    </xf>
    <xf numFmtId="0" fontId="5" fillId="0" borderId="24"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18" xfId="0" applyFont="1" applyBorder="1" applyAlignment="1">
      <alignment horizontal="distributed" vertical="center" justifyLastLine="1"/>
    </xf>
  </cellXfs>
  <cellStyles count="5">
    <cellStyle name="ハイパーリンク" xfId="4" builtinId="8"/>
    <cellStyle name="桁区切り" xfId="2" builtinId="6"/>
    <cellStyle name="桁区切り 2" xfId="1"/>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38100</xdr:rowOff>
    </xdr:from>
    <xdr:to>
      <xdr:col>2</xdr:col>
      <xdr:colOff>57150</xdr:colOff>
      <xdr:row>29</xdr:row>
      <xdr:rowOff>104775</xdr:rowOff>
    </xdr:to>
    <xdr:sp macro="" textlink="">
      <xdr:nvSpPr>
        <xdr:cNvPr id="2" name="AutoShape 1"/>
        <xdr:cNvSpPr>
          <a:spLocks/>
        </xdr:cNvSpPr>
      </xdr:nvSpPr>
      <xdr:spPr bwMode="auto">
        <a:xfrm>
          <a:off x="949804" y="3980372"/>
          <a:ext cx="38998" cy="22195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3" name="AutoShape 5"/>
        <xdr:cNvSpPr>
          <a:spLocks/>
        </xdr:cNvSpPr>
      </xdr:nvSpPr>
      <xdr:spPr bwMode="auto">
        <a:xfrm>
          <a:off x="949804" y="3980372"/>
          <a:ext cx="38998" cy="22195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4" name="AutoShape 7"/>
        <xdr:cNvSpPr>
          <a:spLocks/>
        </xdr:cNvSpPr>
      </xdr:nvSpPr>
      <xdr:spPr bwMode="auto">
        <a:xfrm>
          <a:off x="949804" y="3980372"/>
          <a:ext cx="38998" cy="22195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5" name="AutoShape 9"/>
        <xdr:cNvSpPr>
          <a:spLocks/>
        </xdr:cNvSpPr>
      </xdr:nvSpPr>
      <xdr:spPr bwMode="auto">
        <a:xfrm>
          <a:off x="949804" y="3980372"/>
          <a:ext cx="38998" cy="22195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31</xdr:row>
      <xdr:rowOff>76200</xdr:rowOff>
    </xdr:from>
    <xdr:to>
      <xdr:col>3</xdr:col>
      <xdr:colOff>0</xdr:colOff>
      <xdr:row>34</xdr:row>
      <xdr:rowOff>104775</xdr:rowOff>
    </xdr:to>
    <xdr:sp macro="" textlink="">
      <xdr:nvSpPr>
        <xdr:cNvPr id="6" name="AutoShape 10"/>
        <xdr:cNvSpPr>
          <a:spLocks/>
        </xdr:cNvSpPr>
      </xdr:nvSpPr>
      <xdr:spPr bwMode="auto">
        <a:xfrm>
          <a:off x="949804" y="4432540"/>
          <a:ext cx="42234" cy="494401"/>
        </a:xfrm>
        <a:prstGeom prst="leftBrace">
          <a:avLst>
            <a:gd name="adj1" fmla="val 15630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43963</xdr:colOff>
      <xdr:row>4</xdr:row>
      <xdr:rowOff>65941</xdr:rowOff>
    </xdr:from>
    <xdr:to>
      <xdr:col>2</xdr:col>
      <xdr:colOff>89682</xdr:colOff>
      <xdr:row>6</xdr:row>
      <xdr:rowOff>263769</xdr:rowOff>
    </xdr:to>
    <xdr:sp macro="" textlink="">
      <xdr:nvSpPr>
        <xdr:cNvPr id="2" name="左中かっこ 1"/>
        <xdr:cNvSpPr/>
      </xdr:nvSpPr>
      <xdr:spPr>
        <a:xfrm>
          <a:off x="561548" y="859571"/>
          <a:ext cx="45719" cy="801677"/>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43961</xdr:colOff>
      <xdr:row>7</xdr:row>
      <xdr:rowOff>87924</xdr:rowOff>
    </xdr:from>
    <xdr:to>
      <xdr:col>2</xdr:col>
      <xdr:colOff>89680</xdr:colOff>
      <xdr:row>8</xdr:row>
      <xdr:rowOff>234463</xdr:rowOff>
    </xdr:to>
    <xdr:sp macro="" textlink="">
      <xdr:nvSpPr>
        <xdr:cNvPr id="3" name="左中かっこ 2"/>
        <xdr:cNvSpPr/>
      </xdr:nvSpPr>
      <xdr:spPr>
        <a:xfrm>
          <a:off x="561546" y="1787328"/>
          <a:ext cx="45719" cy="448463"/>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43963</xdr:colOff>
      <xdr:row>14</xdr:row>
      <xdr:rowOff>0</xdr:rowOff>
    </xdr:from>
    <xdr:to>
      <xdr:col>2</xdr:col>
      <xdr:colOff>89682</xdr:colOff>
      <xdr:row>15</xdr:row>
      <xdr:rowOff>263769</xdr:rowOff>
    </xdr:to>
    <xdr:sp macro="" textlink="">
      <xdr:nvSpPr>
        <xdr:cNvPr id="4" name="左中かっこ 3"/>
        <xdr:cNvSpPr/>
      </xdr:nvSpPr>
      <xdr:spPr>
        <a:xfrm>
          <a:off x="561548" y="3812875"/>
          <a:ext cx="45719" cy="565694"/>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85725</xdr:colOff>
      <xdr:row>4</xdr:row>
      <xdr:rowOff>104775</xdr:rowOff>
    </xdr:to>
    <xdr:sp macro="" textlink="">
      <xdr:nvSpPr>
        <xdr:cNvPr id="2" name="AutoShape 1"/>
        <xdr:cNvSpPr>
          <a:spLocks/>
        </xdr:cNvSpPr>
      </xdr:nvSpPr>
      <xdr:spPr bwMode="auto">
        <a:xfrm>
          <a:off x="800100" y="600075"/>
          <a:ext cx="47625" cy="228600"/>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5</xdr:row>
      <xdr:rowOff>47625</xdr:rowOff>
    </xdr:from>
    <xdr:to>
      <xdr:col>2</xdr:col>
      <xdr:colOff>95250</xdr:colOff>
      <xdr:row>6</xdr:row>
      <xdr:rowOff>114300</xdr:rowOff>
    </xdr:to>
    <xdr:sp macro="" textlink="">
      <xdr:nvSpPr>
        <xdr:cNvPr id="3" name="AutoShape 2"/>
        <xdr:cNvSpPr>
          <a:spLocks/>
        </xdr:cNvSpPr>
      </xdr:nvSpPr>
      <xdr:spPr bwMode="auto">
        <a:xfrm>
          <a:off x="809625" y="933450"/>
          <a:ext cx="47625" cy="228600"/>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7</xdr:row>
      <xdr:rowOff>66675</xdr:rowOff>
    </xdr:from>
    <xdr:to>
      <xdr:col>2</xdr:col>
      <xdr:colOff>95250</xdr:colOff>
      <xdr:row>8</xdr:row>
      <xdr:rowOff>123825</xdr:rowOff>
    </xdr:to>
    <xdr:sp macro="" textlink="">
      <xdr:nvSpPr>
        <xdr:cNvPr id="4" name="AutoShape 3"/>
        <xdr:cNvSpPr>
          <a:spLocks/>
        </xdr:cNvSpPr>
      </xdr:nvSpPr>
      <xdr:spPr bwMode="auto">
        <a:xfrm>
          <a:off x="809625" y="1276350"/>
          <a:ext cx="47625" cy="219075"/>
        </a:xfrm>
        <a:prstGeom prst="leftBrace">
          <a:avLst>
            <a:gd name="adj1" fmla="val 444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9</xdr:row>
      <xdr:rowOff>47625</xdr:rowOff>
    </xdr:from>
    <xdr:to>
      <xdr:col>2</xdr:col>
      <xdr:colOff>95250</xdr:colOff>
      <xdr:row>10</xdr:row>
      <xdr:rowOff>114300</xdr:rowOff>
    </xdr:to>
    <xdr:sp macro="" textlink="">
      <xdr:nvSpPr>
        <xdr:cNvPr id="5" name="AutoShape 4"/>
        <xdr:cNvSpPr>
          <a:spLocks/>
        </xdr:cNvSpPr>
      </xdr:nvSpPr>
      <xdr:spPr bwMode="auto">
        <a:xfrm>
          <a:off x="809625" y="1581150"/>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11</xdr:row>
      <xdr:rowOff>47625</xdr:rowOff>
    </xdr:from>
    <xdr:to>
      <xdr:col>2</xdr:col>
      <xdr:colOff>85725</xdr:colOff>
      <xdr:row>12</xdr:row>
      <xdr:rowOff>114300</xdr:rowOff>
    </xdr:to>
    <xdr:sp macro="" textlink="">
      <xdr:nvSpPr>
        <xdr:cNvPr id="6" name="AutoShape 5"/>
        <xdr:cNvSpPr>
          <a:spLocks/>
        </xdr:cNvSpPr>
      </xdr:nvSpPr>
      <xdr:spPr bwMode="auto">
        <a:xfrm>
          <a:off x="800100" y="1905000"/>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13</xdr:row>
      <xdr:rowOff>38100</xdr:rowOff>
    </xdr:from>
    <xdr:to>
      <xdr:col>2</xdr:col>
      <xdr:colOff>95250</xdr:colOff>
      <xdr:row>14</xdr:row>
      <xdr:rowOff>104775</xdr:rowOff>
    </xdr:to>
    <xdr:sp macro="" textlink="">
      <xdr:nvSpPr>
        <xdr:cNvPr id="7" name="AutoShape 6"/>
        <xdr:cNvSpPr>
          <a:spLocks/>
        </xdr:cNvSpPr>
      </xdr:nvSpPr>
      <xdr:spPr bwMode="auto">
        <a:xfrm>
          <a:off x="809625" y="2219325"/>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15</xdr:row>
      <xdr:rowOff>47625</xdr:rowOff>
    </xdr:from>
    <xdr:to>
      <xdr:col>2</xdr:col>
      <xdr:colOff>95250</xdr:colOff>
      <xdr:row>16</xdr:row>
      <xdr:rowOff>123825</xdr:rowOff>
    </xdr:to>
    <xdr:sp macro="" textlink="">
      <xdr:nvSpPr>
        <xdr:cNvPr id="8" name="AutoShape 7"/>
        <xdr:cNvSpPr>
          <a:spLocks/>
        </xdr:cNvSpPr>
      </xdr:nvSpPr>
      <xdr:spPr bwMode="auto">
        <a:xfrm>
          <a:off x="809625" y="2552700"/>
          <a:ext cx="47625" cy="238125"/>
        </a:xfrm>
        <a:prstGeom prst="leftBrace">
          <a:avLst>
            <a:gd name="adj1" fmla="val 4759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17</xdr:row>
      <xdr:rowOff>47625</xdr:rowOff>
    </xdr:from>
    <xdr:to>
      <xdr:col>2</xdr:col>
      <xdr:colOff>95250</xdr:colOff>
      <xdr:row>18</xdr:row>
      <xdr:rowOff>114300</xdr:rowOff>
    </xdr:to>
    <xdr:sp macro="" textlink="">
      <xdr:nvSpPr>
        <xdr:cNvPr id="9" name="AutoShape 8"/>
        <xdr:cNvSpPr>
          <a:spLocks/>
        </xdr:cNvSpPr>
      </xdr:nvSpPr>
      <xdr:spPr bwMode="auto">
        <a:xfrm>
          <a:off x="809625" y="2876550"/>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19</xdr:row>
      <xdr:rowOff>57150</xdr:rowOff>
    </xdr:from>
    <xdr:to>
      <xdr:col>2</xdr:col>
      <xdr:colOff>95250</xdr:colOff>
      <xdr:row>20</xdr:row>
      <xdr:rowOff>123825</xdr:rowOff>
    </xdr:to>
    <xdr:sp macro="" textlink="">
      <xdr:nvSpPr>
        <xdr:cNvPr id="10" name="AutoShape 9"/>
        <xdr:cNvSpPr>
          <a:spLocks/>
        </xdr:cNvSpPr>
      </xdr:nvSpPr>
      <xdr:spPr bwMode="auto">
        <a:xfrm>
          <a:off x="809625" y="3209925"/>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57150</xdr:rowOff>
    </xdr:from>
    <xdr:to>
      <xdr:col>2</xdr:col>
      <xdr:colOff>85725</xdr:colOff>
      <xdr:row>22</xdr:row>
      <xdr:rowOff>123825</xdr:rowOff>
    </xdr:to>
    <xdr:sp macro="" textlink="">
      <xdr:nvSpPr>
        <xdr:cNvPr id="11" name="AutoShape 10"/>
        <xdr:cNvSpPr>
          <a:spLocks/>
        </xdr:cNvSpPr>
      </xdr:nvSpPr>
      <xdr:spPr bwMode="auto">
        <a:xfrm>
          <a:off x="800100" y="3533775"/>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23</xdr:row>
      <xdr:rowOff>57150</xdr:rowOff>
    </xdr:from>
    <xdr:to>
      <xdr:col>2</xdr:col>
      <xdr:colOff>85725</xdr:colOff>
      <xdr:row>24</xdr:row>
      <xdr:rowOff>123825</xdr:rowOff>
    </xdr:to>
    <xdr:sp macro="" textlink="">
      <xdr:nvSpPr>
        <xdr:cNvPr id="12" name="AutoShape 11"/>
        <xdr:cNvSpPr>
          <a:spLocks/>
        </xdr:cNvSpPr>
      </xdr:nvSpPr>
      <xdr:spPr bwMode="auto">
        <a:xfrm>
          <a:off x="800100" y="3857625"/>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25</xdr:row>
      <xdr:rowOff>38100</xdr:rowOff>
    </xdr:from>
    <xdr:to>
      <xdr:col>2</xdr:col>
      <xdr:colOff>104775</xdr:colOff>
      <xdr:row>26</xdr:row>
      <xdr:rowOff>104775</xdr:rowOff>
    </xdr:to>
    <xdr:sp macro="" textlink="">
      <xdr:nvSpPr>
        <xdr:cNvPr id="13" name="AutoShape 12"/>
        <xdr:cNvSpPr>
          <a:spLocks/>
        </xdr:cNvSpPr>
      </xdr:nvSpPr>
      <xdr:spPr bwMode="auto">
        <a:xfrm>
          <a:off x="819150" y="4162425"/>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27</xdr:row>
      <xdr:rowOff>47625</xdr:rowOff>
    </xdr:from>
    <xdr:to>
      <xdr:col>2</xdr:col>
      <xdr:colOff>95250</xdr:colOff>
      <xdr:row>28</xdr:row>
      <xdr:rowOff>114300</xdr:rowOff>
    </xdr:to>
    <xdr:sp macro="" textlink="">
      <xdr:nvSpPr>
        <xdr:cNvPr id="14" name="AutoShape 13"/>
        <xdr:cNvSpPr>
          <a:spLocks/>
        </xdr:cNvSpPr>
      </xdr:nvSpPr>
      <xdr:spPr bwMode="auto">
        <a:xfrm>
          <a:off x="809625" y="4495800"/>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57150</xdr:rowOff>
    </xdr:from>
    <xdr:to>
      <xdr:col>2</xdr:col>
      <xdr:colOff>95250</xdr:colOff>
      <xdr:row>30</xdr:row>
      <xdr:rowOff>123825</xdr:rowOff>
    </xdr:to>
    <xdr:sp macro="" textlink="">
      <xdr:nvSpPr>
        <xdr:cNvPr id="15" name="AutoShape 14"/>
        <xdr:cNvSpPr>
          <a:spLocks/>
        </xdr:cNvSpPr>
      </xdr:nvSpPr>
      <xdr:spPr bwMode="auto">
        <a:xfrm>
          <a:off x="809625" y="4829175"/>
          <a:ext cx="47625" cy="2286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31</xdr:row>
      <xdr:rowOff>57150</xdr:rowOff>
    </xdr:from>
    <xdr:to>
      <xdr:col>2</xdr:col>
      <xdr:colOff>85725</xdr:colOff>
      <xdr:row>32</xdr:row>
      <xdr:rowOff>114300</xdr:rowOff>
    </xdr:to>
    <xdr:sp macro="" textlink="">
      <xdr:nvSpPr>
        <xdr:cNvPr id="16" name="AutoShape 15"/>
        <xdr:cNvSpPr>
          <a:spLocks/>
        </xdr:cNvSpPr>
      </xdr:nvSpPr>
      <xdr:spPr bwMode="auto">
        <a:xfrm>
          <a:off x="800100" y="5153025"/>
          <a:ext cx="47625" cy="219075"/>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33</xdr:row>
      <xdr:rowOff>47625</xdr:rowOff>
    </xdr:from>
    <xdr:to>
      <xdr:col>2</xdr:col>
      <xdr:colOff>95250</xdr:colOff>
      <xdr:row>34</xdr:row>
      <xdr:rowOff>114300</xdr:rowOff>
    </xdr:to>
    <xdr:sp macro="" textlink="">
      <xdr:nvSpPr>
        <xdr:cNvPr id="17" name="AutoShape 16"/>
        <xdr:cNvSpPr>
          <a:spLocks/>
        </xdr:cNvSpPr>
      </xdr:nvSpPr>
      <xdr:spPr bwMode="auto">
        <a:xfrm>
          <a:off x="809625" y="5467350"/>
          <a:ext cx="47625" cy="2286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35</xdr:row>
      <xdr:rowOff>47625</xdr:rowOff>
    </xdr:from>
    <xdr:to>
      <xdr:col>2</xdr:col>
      <xdr:colOff>95250</xdr:colOff>
      <xdr:row>36</xdr:row>
      <xdr:rowOff>123825</xdr:rowOff>
    </xdr:to>
    <xdr:sp macro="" textlink="">
      <xdr:nvSpPr>
        <xdr:cNvPr id="18" name="AutoShape 17"/>
        <xdr:cNvSpPr>
          <a:spLocks/>
        </xdr:cNvSpPr>
      </xdr:nvSpPr>
      <xdr:spPr bwMode="auto">
        <a:xfrm>
          <a:off x="809625" y="5791200"/>
          <a:ext cx="47625" cy="238125"/>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37</xdr:row>
      <xdr:rowOff>47625</xdr:rowOff>
    </xdr:from>
    <xdr:to>
      <xdr:col>2</xdr:col>
      <xdr:colOff>95250</xdr:colOff>
      <xdr:row>38</xdr:row>
      <xdr:rowOff>114300</xdr:rowOff>
    </xdr:to>
    <xdr:sp macro="" textlink="">
      <xdr:nvSpPr>
        <xdr:cNvPr id="19" name="AutoShape 18"/>
        <xdr:cNvSpPr>
          <a:spLocks/>
        </xdr:cNvSpPr>
      </xdr:nvSpPr>
      <xdr:spPr bwMode="auto">
        <a:xfrm>
          <a:off x="809625" y="6115050"/>
          <a:ext cx="47625" cy="2286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95250</xdr:colOff>
      <xdr:row>40</xdr:row>
      <xdr:rowOff>114300</xdr:rowOff>
    </xdr:to>
    <xdr:sp macro="" textlink="">
      <xdr:nvSpPr>
        <xdr:cNvPr id="20" name="AutoShape 19"/>
        <xdr:cNvSpPr>
          <a:spLocks/>
        </xdr:cNvSpPr>
      </xdr:nvSpPr>
      <xdr:spPr bwMode="auto">
        <a:xfrm>
          <a:off x="809625" y="6438900"/>
          <a:ext cx="47625" cy="2286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41</xdr:row>
      <xdr:rowOff>47625</xdr:rowOff>
    </xdr:from>
    <xdr:to>
      <xdr:col>2</xdr:col>
      <xdr:colOff>104775</xdr:colOff>
      <xdr:row>42</xdr:row>
      <xdr:rowOff>123825</xdr:rowOff>
    </xdr:to>
    <xdr:sp macro="" textlink="">
      <xdr:nvSpPr>
        <xdr:cNvPr id="21" name="AutoShape 20"/>
        <xdr:cNvSpPr>
          <a:spLocks/>
        </xdr:cNvSpPr>
      </xdr:nvSpPr>
      <xdr:spPr bwMode="auto">
        <a:xfrm>
          <a:off x="819150" y="6762750"/>
          <a:ext cx="47625" cy="238125"/>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43</xdr:row>
      <xdr:rowOff>47625</xdr:rowOff>
    </xdr:from>
    <xdr:to>
      <xdr:col>2</xdr:col>
      <xdr:colOff>104775</xdr:colOff>
      <xdr:row>44</xdr:row>
      <xdr:rowOff>104775</xdr:rowOff>
    </xdr:to>
    <xdr:sp macro="" textlink="">
      <xdr:nvSpPr>
        <xdr:cNvPr id="22" name="AutoShape 21"/>
        <xdr:cNvSpPr>
          <a:spLocks/>
        </xdr:cNvSpPr>
      </xdr:nvSpPr>
      <xdr:spPr bwMode="auto">
        <a:xfrm>
          <a:off x="819150" y="7086600"/>
          <a:ext cx="47625" cy="219075"/>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8"/>
  <sheetViews>
    <sheetView tabSelected="1" zoomScaleNormal="100" zoomScaleSheetLayoutView="155" workbookViewId="0"/>
  </sheetViews>
  <sheetFormatPr defaultColWidth="9.3984375" defaultRowHeight="9.75" x14ac:dyDescent="0.15"/>
  <cols>
    <col min="1" max="1" width="2" style="1" customWidth="1"/>
    <col min="2" max="2" width="29.19921875" style="1" customWidth="1"/>
    <col min="3" max="3" width="2" style="14" customWidth="1"/>
    <col min="4" max="4" width="24.3984375" style="14" customWidth="1"/>
    <col min="5" max="5" width="17.3984375" style="14" customWidth="1"/>
    <col min="6" max="6" width="24.3984375" style="14" customWidth="1"/>
    <col min="7" max="8" width="25.3984375" style="14" customWidth="1"/>
    <col min="9" max="9" width="18.796875" style="14" customWidth="1"/>
    <col min="10" max="10" width="25.3984375" style="14" customWidth="1"/>
    <col min="11" max="11" width="16.19921875" style="14" bestFit="1" customWidth="1"/>
    <col min="12" max="16384" width="9.3984375" style="14"/>
  </cols>
  <sheetData>
    <row r="1" spans="1:11" s="1" customFormat="1" ht="11.25" customHeight="1" thickBot="1" x14ac:dyDescent="0.2">
      <c r="B1" s="3"/>
      <c r="C1" s="3"/>
      <c r="D1" s="3"/>
      <c r="E1" s="3"/>
      <c r="F1" s="3"/>
      <c r="G1" s="3"/>
      <c r="H1" s="3"/>
      <c r="I1" s="3"/>
      <c r="J1" s="4" t="s">
        <v>215</v>
      </c>
      <c r="K1" s="184"/>
    </row>
    <row r="2" spans="1:11" s="1" customFormat="1" ht="2.25" customHeight="1" thickTop="1" x14ac:dyDescent="0.15">
      <c r="A2" s="81"/>
      <c r="B2" s="83"/>
      <c r="C2" s="83"/>
      <c r="D2" s="185"/>
      <c r="E2" s="185"/>
      <c r="F2" s="186"/>
      <c r="G2" s="187"/>
      <c r="H2" s="185"/>
      <c r="I2" s="185"/>
      <c r="J2" s="186"/>
      <c r="K2" s="184"/>
    </row>
    <row r="3" spans="1:11" s="1" customFormat="1" ht="22.7" customHeight="1" x14ac:dyDescent="0.15">
      <c r="A3" s="77"/>
      <c r="B3" s="128" t="s">
        <v>150</v>
      </c>
      <c r="C3" s="128"/>
      <c r="D3" s="188" t="s">
        <v>216</v>
      </c>
      <c r="E3" s="188" t="s">
        <v>217</v>
      </c>
      <c r="F3" s="189" t="s">
        <v>218</v>
      </c>
      <c r="G3" s="190" t="s">
        <v>5</v>
      </c>
      <c r="H3" s="190" t="s">
        <v>6</v>
      </c>
      <c r="I3" s="190" t="s">
        <v>219</v>
      </c>
      <c r="J3" s="191" t="s">
        <v>220</v>
      </c>
      <c r="K3" s="10"/>
    </row>
    <row r="4" spans="1:11" s="1" customFormat="1" ht="11.25" customHeight="1" x14ac:dyDescent="0.15">
      <c r="A4" s="94"/>
      <c r="B4" s="122"/>
      <c r="C4" s="96"/>
      <c r="D4" s="34" t="s">
        <v>42</v>
      </c>
      <c r="E4" s="34" t="s">
        <v>43</v>
      </c>
      <c r="F4" s="34" t="s">
        <v>42</v>
      </c>
      <c r="G4" s="34" t="s">
        <v>42</v>
      </c>
      <c r="H4" s="34" t="s">
        <v>42</v>
      </c>
      <c r="I4" s="34" t="s">
        <v>43</v>
      </c>
      <c r="J4" s="34" t="s">
        <v>42</v>
      </c>
    </row>
    <row r="5" spans="1:11" ht="11.25" customHeight="1" x14ac:dyDescent="0.15">
      <c r="A5" s="55"/>
      <c r="B5" s="23" t="s">
        <v>221</v>
      </c>
      <c r="C5" s="17"/>
      <c r="D5" s="58">
        <v>3032318622</v>
      </c>
      <c r="E5" s="192">
        <v>100</v>
      </c>
      <c r="F5" s="58">
        <v>238739842</v>
      </c>
      <c r="G5" s="58">
        <v>3271058464</v>
      </c>
      <c r="H5" s="58">
        <v>2962914147</v>
      </c>
      <c r="I5" s="192">
        <v>90.6</v>
      </c>
      <c r="J5" s="58">
        <v>-308144316</v>
      </c>
      <c r="K5" s="102"/>
    </row>
    <row r="6" spans="1:11" ht="11.25" customHeight="1" x14ac:dyDescent="0.15">
      <c r="A6" s="55"/>
      <c r="B6" s="23" t="s">
        <v>222</v>
      </c>
      <c r="C6" s="17"/>
      <c r="D6" s="58">
        <v>2513805510</v>
      </c>
      <c r="E6" s="192">
        <v>100</v>
      </c>
      <c r="F6" s="58">
        <v>191666614</v>
      </c>
      <c r="G6" s="58">
        <v>2705472124</v>
      </c>
      <c r="H6" s="58">
        <v>2492610482</v>
      </c>
      <c r="I6" s="192">
        <v>92.1321812898275</v>
      </c>
      <c r="J6" s="58">
        <v>-212861642</v>
      </c>
      <c r="K6" s="102"/>
    </row>
    <row r="7" spans="1:11" ht="11.25" customHeight="1" x14ac:dyDescent="0.15">
      <c r="A7" s="55"/>
      <c r="B7" s="23" t="s">
        <v>223</v>
      </c>
      <c r="C7" s="17"/>
      <c r="D7" s="58">
        <v>2207230704</v>
      </c>
      <c r="E7" s="192">
        <v>100</v>
      </c>
      <c r="F7" s="58">
        <v>67168057</v>
      </c>
      <c r="G7" s="58">
        <v>2274398761</v>
      </c>
      <c r="H7" s="58">
        <v>2200653373</v>
      </c>
      <c r="I7" s="192">
        <v>96.757587594741423</v>
      </c>
      <c r="J7" s="58">
        <v>-73745387</v>
      </c>
      <c r="K7" s="102"/>
    </row>
    <row r="8" spans="1:11" ht="4.7" customHeight="1" x14ac:dyDescent="0.15">
      <c r="A8" s="27"/>
      <c r="B8" s="25"/>
      <c r="C8" s="26"/>
      <c r="D8" s="13"/>
      <c r="E8" s="62"/>
      <c r="F8" s="13"/>
      <c r="G8" s="58"/>
      <c r="H8" s="13"/>
      <c r="I8" s="192"/>
      <c r="J8" s="13"/>
      <c r="K8" s="193"/>
    </row>
    <row r="9" spans="1:11" ht="11.25" customHeight="1" x14ac:dyDescent="0.15">
      <c r="A9" s="27"/>
      <c r="B9" s="125" t="s">
        <v>44</v>
      </c>
      <c r="C9" s="28"/>
      <c r="D9" s="13">
        <v>1345894444</v>
      </c>
      <c r="E9" s="205">
        <v>60.976609357641486</v>
      </c>
      <c r="F9" s="206" t="s">
        <v>83</v>
      </c>
      <c r="G9" s="13">
        <v>1345894444</v>
      </c>
      <c r="H9" s="13">
        <v>1348741520</v>
      </c>
      <c r="I9" s="62">
        <v>100.21153784538544</v>
      </c>
      <c r="J9" s="13">
        <v>2847076</v>
      </c>
      <c r="K9" s="102"/>
    </row>
    <row r="10" spans="1:11" ht="11.25" customHeight="1" x14ac:dyDescent="0.15">
      <c r="A10" s="27"/>
      <c r="B10" s="125" t="s">
        <v>58</v>
      </c>
      <c r="C10" s="28"/>
      <c r="D10" s="13">
        <v>176819503</v>
      </c>
      <c r="E10" s="205">
        <v>8.0109207741430541</v>
      </c>
      <c r="F10" s="206" t="s">
        <v>83</v>
      </c>
      <c r="G10" s="13">
        <v>176819503</v>
      </c>
      <c r="H10" s="13">
        <v>176942020</v>
      </c>
      <c r="I10" s="62">
        <v>100.06928930232317</v>
      </c>
      <c r="J10" s="13">
        <v>122517</v>
      </c>
      <c r="K10" s="102"/>
    </row>
    <row r="11" spans="1:11" ht="11.25" customHeight="1" x14ac:dyDescent="0.15">
      <c r="A11" s="27"/>
      <c r="B11" s="125" t="s">
        <v>156</v>
      </c>
      <c r="C11" s="28"/>
      <c r="D11" s="13">
        <v>4306970</v>
      </c>
      <c r="E11" s="205">
        <v>0.19513003295010342</v>
      </c>
      <c r="F11" s="206" t="s">
        <v>83</v>
      </c>
      <c r="G11" s="13">
        <v>4306970</v>
      </c>
      <c r="H11" s="13">
        <v>4306970</v>
      </c>
      <c r="I11" s="62">
        <v>100</v>
      </c>
      <c r="J11" s="206" t="s">
        <v>46</v>
      </c>
      <c r="K11" s="102"/>
    </row>
    <row r="12" spans="1:11" ht="11.25" customHeight="1" x14ac:dyDescent="0.15">
      <c r="A12" s="27"/>
      <c r="B12" s="125" t="s">
        <v>157</v>
      </c>
      <c r="C12" s="28"/>
      <c r="D12" s="13">
        <v>153112605</v>
      </c>
      <c r="E12" s="205">
        <v>6.9368645843194106</v>
      </c>
      <c r="F12" s="206" t="s">
        <v>83</v>
      </c>
      <c r="G12" s="13">
        <v>153112605</v>
      </c>
      <c r="H12" s="13">
        <v>153816946</v>
      </c>
      <c r="I12" s="62">
        <v>100.46001503272706</v>
      </c>
      <c r="J12" s="13">
        <v>704341</v>
      </c>
      <c r="K12" s="102"/>
    </row>
    <row r="13" spans="1:11" ht="10.5" x14ac:dyDescent="0.15">
      <c r="A13" s="27"/>
      <c r="B13" s="125" t="s">
        <v>224</v>
      </c>
      <c r="C13" s="28"/>
      <c r="D13" s="13">
        <v>1300000</v>
      </c>
      <c r="E13" s="205">
        <v>5.8897332192964995E-2</v>
      </c>
      <c r="F13" s="206" t="s">
        <v>83</v>
      </c>
      <c r="G13" s="13">
        <v>1300000</v>
      </c>
      <c r="H13" s="13">
        <v>1129338</v>
      </c>
      <c r="I13" s="62">
        <v>86.87215384615385</v>
      </c>
      <c r="J13" s="13">
        <v>-170662</v>
      </c>
      <c r="K13" s="102"/>
    </row>
    <row r="14" spans="1:11" ht="4.7" customHeight="1" x14ac:dyDescent="0.15">
      <c r="A14" s="27"/>
      <c r="B14" s="25"/>
      <c r="C14" s="26"/>
      <c r="D14" s="13"/>
      <c r="E14" s="62"/>
      <c r="F14" s="13"/>
      <c r="G14" s="58"/>
      <c r="H14" s="13"/>
      <c r="I14" s="192"/>
      <c r="J14" s="13"/>
      <c r="K14" s="102"/>
    </row>
    <row r="15" spans="1:11" ht="11.25" customHeight="1" x14ac:dyDescent="0.15">
      <c r="A15" s="27"/>
      <c r="B15" s="125" t="s">
        <v>159</v>
      </c>
      <c r="C15" s="28"/>
      <c r="D15" s="13" ph="1">
        <v>372125</v>
      </c>
      <c r="E15" s="205">
        <v>1.6859361340236231E-2</v>
      </c>
      <c r="F15" s="13">
        <v>130374</v>
      </c>
      <c r="G15" s="13">
        <v>502499</v>
      </c>
      <c r="H15" s="13">
        <v>426630</v>
      </c>
      <c r="I15" s="62">
        <v>84.901683495720036</v>
      </c>
      <c r="J15" s="13">
        <v>-75868</v>
      </c>
      <c r="K15" s="102"/>
    </row>
    <row r="16" spans="1:11" ht="11.25" customHeight="1" x14ac:dyDescent="0.15">
      <c r="A16" s="27"/>
      <c r="B16" s="125" t="s">
        <v>160</v>
      </c>
      <c r="C16" s="28"/>
      <c r="D16" s="13">
        <v>28353169</v>
      </c>
      <c r="E16" s="205">
        <v>1.2845584717817518</v>
      </c>
      <c r="F16" s="206" t="s">
        <v>83</v>
      </c>
      <c r="G16" s="13">
        <v>28353169</v>
      </c>
      <c r="H16" s="13">
        <v>27836650</v>
      </c>
      <c r="I16" s="62">
        <v>98.178270178546896</v>
      </c>
      <c r="J16" s="13">
        <v>-516518</v>
      </c>
      <c r="K16" s="102"/>
    </row>
    <row r="17" spans="1:11" ht="11.25" customHeight="1" x14ac:dyDescent="0.15">
      <c r="A17" s="27"/>
      <c r="B17" s="125" t="s">
        <v>161</v>
      </c>
      <c r="C17" s="28"/>
      <c r="D17" s="13">
        <v>209673776</v>
      </c>
      <c r="E17" s="205">
        <v>9.4994046440194868</v>
      </c>
      <c r="F17" s="13">
        <v>30425617</v>
      </c>
      <c r="G17" s="13">
        <v>240099393</v>
      </c>
      <c r="H17" s="13">
        <v>198381185</v>
      </c>
      <c r="I17" s="62">
        <v>82.624609389803055</v>
      </c>
      <c r="J17" s="13">
        <v>-41718207</v>
      </c>
      <c r="K17" s="102"/>
    </row>
    <row r="18" spans="1:11" ht="11.25" customHeight="1" x14ac:dyDescent="0.15">
      <c r="A18" s="27"/>
      <c r="B18" s="125" t="s">
        <v>162</v>
      </c>
      <c r="C18" s="28"/>
      <c r="D18" s="13">
        <v>4567985</v>
      </c>
      <c r="E18" s="205">
        <v>0.20695548461344709</v>
      </c>
      <c r="F18" s="206" t="s">
        <v>83</v>
      </c>
      <c r="G18" s="13">
        <v>4567985</v>
      </c>
      <c r="H18" s="13">
        <v>6933114</v>
      </c>
      <c r="I18" s="62">
        <v>151.77620786845841</v>
      </c>
      <c r="J18" s="13">
        <v>2365129</v>
      </c>
      <c r="K18" s="102"/>
    </row>
    <row r="19" spans="1:11" ht="11.25" customHeight="1" x14ac:dyDescent="0.15">
      <c r="A19" s="27"/>
      <c r="B19" s="125" t="s">
        <v>163</v>
      </c>
      <c r="C19" s="28"/>
      <c r="D19" s="13">
        <v>699334</v>
      </c>
      <c r="E19" s="205">
        <v>3.1683774547565373E-2</v>
      </c>
      <c r="F19" s="206" t="s">
        <v>83</v>
      </c>
      <c r="G19" s="13">
        <v>699334</v>
      </c>
      <c r="H19" s="13">
        <v>610698</v>
      </c>
      <c r="I19" s="62">
        <v>87.325790251868213</v>
      </c>
      <c r="J19" s="13">
        <v>-88635</v>
      </c>
      <c r="K19" s="102"/>
    </row>
    <row r="20" spans="1:11" ht="4.7" customHeight="1" x14ac:dyDescent="0.15">
      <c r="A20" s="27"/>
      <c r="B20" s="25"/>
      <c r="C20" s="26"/>
      <c r="D20" s="13"/>
      <c r="E20" s="62"/>
      <c r="F20" s="13"/>
      <c r="G20" s="58"/>
      <c r="H20" s="13"/>
      <c r="I20" s="192"/>
      <c r="J20" s="13"/>
      <c r="K20" s="102"/>
    </row>
    <row r="21" spans="1:11" ht="11.25" customHeight="1" x14ac:dyDescent="0.15">
      <c r="A21" s="27"/>
      <c r="B21" s="125" t="s">
        <v>164</v>
      </c>
      <c r="C21" s="28"/>
      <c r="D21" s="13">
        <v>84640861</v>
      </c>
      <c r="E21" s="205">
        <v>3.8347083903196735</v>
      </c>
      <c r="F21" s="206" t="s">
        <v>83</v>
      </c>
      <c r="G21" s="13">
        <v>84640861</v>
      </c>
      <c r="H21" s="13">
        <v>76441796</v>
      </c>
      <c r="I21" s="62">
        <v>90.31311354807697</v>
      </c>
      <c r="J21" s="13">
        <v>-8199064</v>
      </c>
      <c r="K21" s="102"/>
    </row>
    <row r="22" spans="1:11" ht="11.25" customHeight="1" x14ac:dyDescent="0.15">
      <c r="A22" s="27"/>
      <c r="B22" s="125" t="s">
        <v>225</v>
      </c>
      <c r="C22" s="28"/>
      <c r="D22" s="13">
        <v>26730480</v>
      </c>
      <c r="E22" s="205">
        <v>1.2110415078749284</v>
      </c>
      <c r="F22" s="13">
        <v>15777621</v>
      </c>
      <c r="G22" s="13">
        <v>42508101</v>
      </c>
      <c r="H22" s="13">
        <v>42508102</v>
      </c>
      <c r="I22" s="62">
        <v>100.00000138797071</v>
      </c>
      <c r="J22" s="207">
        <v>0</v>
      </c>
      <c r="K22" s="102"/>
    </row>
    <row r="23" spans="1:11" ht="11.25" customHeight="1" x14ac:dyDescent="0.15">
      <c r="A23" s="27"/>
      <c r="B23" s="125" t="s">
        <v>166</v>
      </c>
      <c r="C23" s="28"/>
      <c r="D23" s="13">
        <v>34364452</v>
      </c>
      <c r="E23" s="205">
        <v>1.5569034962101542</v>
      </c>
      <c r="F23" s="13">
        <v>672444</v>
      </c>
      <c r="G23" s="13">
        <v>35036896</v>
      </c>
      <c r="H23" s="13">
        <v>35936400</v>
      </c>
      <c r="I23" s="62">
        <v>102.56730475960067</v>
      </c>
      <c r="J23" s="13">
        <v>899503</v>
      </c>
      <c r="K23" s="102"/>
    </row>
    <row r="24" spans="1:11" s="197" customFormat="1" ht="11.25" customHeight="1" x14ac:dyDescent="0.15">
      <c r="A24" s="194"/>
      <c r="B24" s="195" t="s">
        <v>167</v>
      </c>
      <c r="C24" s="196"/>
      <c r="D24" s="13">
        <v>136395000</v>
      </c>
      <c r="E24" s="205">
        <v>6.1794627880457389</v>
      </c>
      <c r="F24" s="13">
        <v>20162000</v>
      </c>
      <c r="G24" s="208">
        <v>156557000</v>
      </c>
      <c r="H24" s="13">
        <v>126642000</v>
      </c>
      <c r="I24" s="62">
        <v>80.891943509392746</v>
      </c>
      <c r="J24" s="13">
        <v>-29915000</v>
      </c>
      <c r="K24" s="102"/>
    </row>
    <row r="25" spans="1:11" ht="3.2" customHeight="1" thickBot="1" x14ac:dyDescent="0.2">
      <c r="A25" s="101"/>
      <c r="B25" s="36"/>
      <c r="C25" s="37"/>
      <c r="D25" s="38"/>
      <c r="E25" s="38"/>
      <c r="F25" s="38"/>
      <c r="G25" s="38"/>
      <c r="H25" s="38"/>
      <c r="I25" s="38"/>
      <c r="J25" s="38"/>
    </row>
    <row r="26" spans="1:11" ht="3.2" customHeight="1" thickTop="1" x14ac:dyDescent="0.15">
      <c r="B26" s="3"/>
      <c r="C26" s="39"/>
      <c r="D26" s="39"/>
      <c r="E26" s="39"/>
      <c r="F26" s="39"/>
      <c r="G26" s="39"/>
      <c r="H26" s="39"/>
      <c r="I26" s="39"/>
      <c r="J26" s="39"/>
    </row>
    <row r="27" spans="1:11" ht="10.5" x14ac:dyDescent="0.15">
      <c r="B27" s="3" t="s">
        <v>226</v>
      </c>
      <c r="C27" s="39"/>
      <c r="D27" s="39"/>
      <c r="E27" s="39"/>
      <c r="F27" s="39"/>
      <c r="G27" s="39"/>
      <c r="H27" s="39"/>
      <c r="I27" s="39"/>
      <c r="J27" s="39"/>
    </row>
    <row r="28" spans="1:11" ht="10.5" x14ac:dyDescent="0.15">
      <c r="B28" s="3"/>
      <c r="C28" s="39"/>
      <c r="D28" s="39"/>
      <c r="E28" s="199"/>
      <c r="F28" s="39"/>
      <c r="G28" s="39"/>
      <c r="H28" s="39"/>
      <c r="I28" s="39"/>
      <c r="J28" s="39"/>
    </row>
  </sheetData>
  <phoneticPr fontId="4"/>
  <printOptions horizontalCentered="1"/>
  <pageMargins left="0.70866141732283472" right="0.70866141732283472" top="0.74803149606299213" bottom="0.74803149606299213" header="0.31496062992125984" footer="0.31496062992125984"/>
  <pageSetup paperSize="8" scale="130" orientation="landscape" r:id="rId1"/>
  <headerFooter>
    <oddHeader>&amp;L&amp;9一般会計歳入決算額&amp;R&amp;9 &amp;F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32"/>
  <sheetViews>
    <sheetView zoomScaleNormal="100" zoomScaleSheetLayoutView="145" zoomScalePageLayoutView="90" workbookViewId="0"/>
  </sheetViews>
  <sheetFormatPr defaultColWidth="9.3984375" defaultRowHeight="9.75" outlineLevelRow="1" x14ac:dyDescent="0.15"/>
  <cols>
    <col min="1" max="1" width="4.3984375" style="156" customWidth="1"/>
    <col min="2" max="2" width="32.3984375" style="156" customWidth="1"/>
    <col min="3" max="3" width="2.19921875" style="156" customWidth="1"/>
    <col min="4" max="4" width="25.796875" style="156" bestFit="1" customWidth="1"/>
    <col min="5" max="6" width="22.19921875" style="156" bestFit="1" customWidth="1"/>
    <col min="7" max="7" width="25.796875" style="156" bestFit="1" customWidth="1"/>
    <col min="8" max="8" width="2.796875" style="1" customWidth="1"/>
    <col min="9" max="16384" width="9.3984375" style="1"/>
  </cols>
  <sheetData>
    <row r="1" spans="1:10" x14ac:dyDescent="0.15">
      <c r="D1" s="157"/>
    </row>
    <row r="2" spans="1:10" ht="11.25" thickBot="1" x14ac:dyDescent="0.2">
      <c r="A2" s="158" t="s">
        <v>199</v>
      </c>
      <c r="B2" s="158"/>
      <c r="C2" s="158"/>
      <c r="D2" s="158"/>
      <c r="E2" s="158"/>
      <c r="F2" s="158"/>
      <c r="G2" s="159" t="s">
        <v>149</v>
      </c>
    </row>
    <row r="3" spans="1:10" ht="9.75" customHeight="1" thickTop="1" x14ac:dyDescent="0.15">
      <c r="A3" s="367" t="s">
        <v>200</v>
      </c>
      <c r="B3" s="367"/>
      <c r="C3" s="160"/>
      <c r="D3" s="370" t="s">
        <v>201</v>
      </c>
      <c r="E3" s="373" t="s">
        <v>202</v>
      </c>
      <c r="F3" s="374"/>
      <c r="G3" s="373" t="s">
        <v>203</v>
      </c>
    </row>
    <row r="4" spans="1:10" ht="9" customHeight="1" x14ac:dyDescent="0.15">
      <c r="A4" s="368"/>
      <c r="B4" s="368"/>
      <c r="C4" s="161"/>
      <c r="D4" s="371"/>
      <c r="E4" s="375"/>
      <c r="F4" s="376"/>
      <c r="G4" s="377"/>
    </row>
    <row r="5" spans="1:10" ht="9" customHeight="1" x14ac:dyDescent="0.15">
      <c r="A5" s="369"/>
      <c r="B5" s="369"/>
      <c r="C5" s="162"/>
      <c r="D5" s="372"/>
      <c r="E5" s="163" t="s">
        <v>204</v>
      </c>
      <c r="F5" s="163" t="s">
        <v>205</v>
      </c>
      <c r="G5" s="375"/>
    </row>
    <row r="6" spans="1:10" ht="4.7" customHeight="1" x14ac:dyDescent="0.15">
      <c r="A6" s="164"/>
      <c r="B6" s="164"/>
      <c r="C6" s="164"/>
      <c r="D6" s="165"/>
      <c r="E6" s="164"/>
      <c r="F6" s="164"/>
      <c r="G6" s="164"/>
    </row>
    <row r="7" spans="1:10" ht="15" customHeight="1" x14ac:dyDescent="0.15">
      <c r="A7" s="166"/>
      <c r="B7" s="167" t="s">
        <v>206</v>
      </c>
      <c r="C7" s="168"/>
      <c r="D7" s="169">
        <v>3454750832</v>
      </c>
      <c r="E7" s="170">
        <v>291354864</v>
      </c>
      <c r="F7" s="170">
        <v>300455868</v>
      </c>
      <c r="G7" s="170">
        <v>3445649828</v>
      </c>
    </row>
    <row r="8" spans="1:10" ht="15" customHeight="1" x14ac:dyDescent="0.15">
      <c r="A8" s="168"/>
      <c r="B8" s="167" t="s">
        <v>207</v>
      </c>
      <c r="C8" s="168"/>
      <c r="D8" s="169">
        <v>3445649828</v>
      </c>
      <c r="E8" s="170">
        <v>165263826</v>
      </c>
      <c r="F8" s="170">
        <v>346423358</v>
      </c>
      <c r="G8" s="170">
        <v>3264490296</v>
      </c>
    </row>
    <row r="9" spans="1:10" ht="15" customHeight="1" x14ac:dyDescent="0.15">
      <c r="A9" s="168"/>
      <c r="B9" s="167" t="s">
        <v>208</v>
      </c>
      <c r="C9" s="171"/>
      <c r="D9" s="169">
        <v>3264490296</v>
      </c>
      <c r="E9" s="170">
        <v>133386040</v>
      </c>
      <c r="F9" s="170">
        <v>289742707</v>
      </c>
      <c r="G9" s="170">
        <v>3108133629</v>
      </c>
    </row>
    <row r="10" spans="1:10" ht="15" customHeight="1" x14ac:dyDescent="0.15">
      <c r="A10" s="166"/>
      <c r="B10" s="166"/>
      <c r="C10" s="166"/>
      <c r="D10" s="330"/>
      <c r="E10" s="331"/>
      <c r="F10" s="331"/>
      <c r="G10" s="331"/>
    </row>
    <row r="11" spans="1:10" ht="15" customHeight="1" x14ac:dyDescent="0.15">
      <c r="A11" s="366" t="s">
        <v>209</v>
      </c>
      <c r="B11" s="366"/>
      <c r="C11" s="172"/>
      <c r="D11" s="330">
        <v>3184010857</v>
      </c>
      <c r="E11" s="331">
        <v>126642000</v>
      </c>
      <c r="F11" s="331">
        <v>279443303</v>
      </c>
      <c r="G11" s="331">
        <v>3031209554</v>
      </c>
    </row>
    <row r="12" spans="1:10" ht="15" customHeight="1" x14ac:dyDescent="0.15">
      <c r="A12" s="166"/>
      <c r="B12" s="173"/>
      <c r="C12" s="173"/>
      <c r="D12" s="330"/>
      <c r="E12" s="331"/>
      <c r="F12" s="331"/>
      <c r="G12" s="331"/>
    </row>
    <row r="13" spans="1:10" ht="15" customHeight="1" x14ac:dyDescent="0.15">
      <c r="A13" s="366" t="s">
        <v>210</v>
      </c>
      <c r="B13" s="366"/>
      <c r="C13" s="172"/>
      <c r="D13" s="330">
        <v>80479439</v>
      </c>
      <c r="E13" s="331">
        <v>6744040</v>
      </c>
      <c r="F13" s="331">
        <v>10299404</v>
      </c>
      <c r="G13" s="331">
        <v>76924075</v>
      </c>
    </row>
    <row r="14" spans="1:10" ht="15" customHeight="1" x14ac:dyDescent="0.15">
      <c r="A14" s="174"/>
      <c r="B14" s="172"/>
      <c r="C14" s="172"/>
      <c r="D14" s="330"/>
      <c r="E14" s="331"/>
      <c r="F14" s="331"/>
      <c r="G14" s="331"/>
    </row>
    <row r="15" spans="1:10" ht="15" customHeight="1" x14ac:dyDescent="0.15">
      <c r="A15" s="174"/>
      <c r="B15" s="175"/>
      <c r="C15" s="176"/>
      <c r="D15" s="330"/>
      <c r="E15" s="33"/>
      <c r="F15" s="331"/>
      <c r="G15" s="331"/>
      <c r="J15" s="177"/>
    </row>
    <row r="16" spans="1:10" ht="15" customHeight="1" x14ac:dyDescent="0.15">
      <c r="A16" s="166"/>
      <c r="B16" s="173" t="s">
        <v>211</v>
      </c>
      <c r="C16" s="173"/>
      <c r="D16" s="330">
        <v>366370</v>
      </c>
      <c r="E16" s="227">
        <v>0</v>
      </c>
      <c r="F16" s="331">
        <v>125400</v>
      </c>
      <c r="G16" s="331">
        <v>240970</v>
      </c>
    </row>
    <row r="17" spans="1:7" ht="19.5" x14ac:dyDescent="0.15">
      <c r="A17" s="166"/>
      <c r="B17" s="178" t="s">
        <v>212</v>
      </c>
      <c r="C17" s="179"/>
      <c r="D17" s="330">
        <v>33407289</v>
      </c>
      <c r="E17" s="331">
        <v>1228000</v>
      </c>
      <c r="F17" s="331">
        <v>3141962</v>
      </c>
      <c r="G17" s="331">
        <v>31493327</v>
      </c>
    </row>
    <row r="18" spans="1:7" ht="15" customHeight="1" x14ac:dyDescent="0.15">
      <c r="A18" s="166"/>
      <c r="B18" s="173" t="s">
        <v>23</v>
      </c>
      <c r="C18" s="173"/>
      <c r="D18" s="330">
        <v>3283493</v>
      </c>
      <c r="E18" s="227">
        <v>0</v>
      </c>
      <c r="F18" s="227">
        <v>81100</v>
      </c>
      <c r="G18" s="331">
        <v>3202393</v>
      </c>
    </row>
    <row r="19" spans="1:7" ht="15" customHeight="1" x14ac:dyDescent="0.15">
      <c r="A19" s="166"/>
      <c r="B19" s="173" t="s">
        <v>26</v>
      </c>
      <c r="C19" s="173"/>
      <c r="D19" s="330">
        <v>4468468</v>
      </c>
      <c r="E19" s="331">
        <v>183040</v>
      </c>
      <c r="F19" s="331">
        <v>1033123</v>
      </c>
      <c r="G19" s="331">
        <v>3618385</v>
      </c>
    </row>
    <row r="20" spans="1:7" ht="15" customHeight="1" x14ac:dyDescent="0.15">
      <c r="A20" s="166"/>
      <c r="B20" s="173" t="s">
        <v>213</v>
      </c>
      <c r="C20" s="173"/>
      <c r="D20" s="330">
        <v>38953819</v>
      </c>
      <c r="E20" s="331">
        <v>5333000</v>
      </c>
      <c r="F20" s="331">
        <v>5917819</v>
      </c>
      <c r="G20" s="331">
        <v>38369000</v>
      </c>
    </row>
    <row r="21" spans="1:7" ht="5.25" customHeight="1" thickBot="1" x14ac:dyDescent="0.2">
      <c r="A21" s="158"/>
      <c r="B21" s="158"/>
      <c r="C21" s="158"/>
      <c r="D21" s="180"/>
      <c r="E21" s="158"/>
      <c r="F21" s="158"/>
      <c r="G21" s="158"/>
    </row>
    <row r="22" spans="1:7" ht="11.25" thickTop="1" x14ac:dyDescent="0.15">
      <c r="A22" s="164"/>
      <c r="B22" s="164"/>
      <c r="C22" s="164"/>
      <c r="D22" s="164"/>
      <c r="E22" s="164"/>
      <c r="F22" s="164"/>
      <c r="G22" s="164"/>
    </row>
    <row r="23" spans="1:7" ht="10.5" x14ac:dyDescent="0.15">
      <c r="A23" s="164" t="s">
        <v>214</v>
      </c>
      <c r="B23" s="164"/>
      <c r="C23" s="164"/>
      <c r="D23" s="164"/>
      <c r="E23" s="164"/>
      <c r="F23" s="164"/>
      <c r="G23" s="164"/>
    </row>
    <row r="24" spans="1:7" ht="10.5" outlineLevel="1" x14ac:dyDescent="0.15">
      <c r="A24" s="181"/>
      <c r="B24" s="182"/>
      <c r="C24" s="181"/>
      <c r="D24" s="181"/>
      <c r="E24" s="164"/>
      <c r="F24" s="164"/>
      <c r="G24" s="164"/>
    </row>
    <row r="25" spans="1:7" ht="10.5" x14ac:dyDescent="0.15">
      <c r="A25" s="164"/>
      <c r="C25" s="164"/>
      <c r="D25" s="164"/>
      <c r="E25" s="164"/>
      <c r="F25" s="164"/>
      <c r="G25" s="164"/>
    </row>
    <row r="26" spans="1:7" ht="10.5" x14ac:dyDescent="0.15">
      <c r="A26" s="183"/>
      <c r="B26" s="183"/>
      <c r="C26" s="164"/>
      <c r="D26" s="164"/>
      <c r="E26" s="164"/>
      <c r="F26" s="164"/>
      <c r="G26" s="164"/>
    </row>
    <row r="27" spans="1:7" ht="10.5" x14ac:dyDescent="0.15">
      <c r="A27" s="183"/>
      <c r="B27" s="183"/>
      <c r="C27" s="164"/>
      <c r="D27" s="164"/>
      <c r="E27" s="164"/>
      <c r="F27" s="164"/>
      <c r="G27" s="164"/>
    </row>
    <row r="28" spans="1:7" ht="10.5" x14ac:dyDescent="0.15">
      <c r="A28" s="183"/>
      <c r="B28" s="183"/>
    </row>
    <row r="32" spans="1:7" s="156" customFormat="1" x14ac:dyDescent="0.15"/>
  </sheetData>
  <mergeCells count="6">
    <mergeCell ref="A13:B13"/>
    <mergeCell ref="A3:B5"/>
    <mergeCell ref="D3:D5"/>
    <mergeCell ref="E3:F4"/>
    <mergeCell ref="G3:G5"/>
    <mergeCell ref="A11:B11"/>
  </mergeCells>
  <phoneticPr fontId="4"/>
  <pageMargins left="0.70866141732283472" right="0.70866141732283472" top="0.74803149606299213" bottom="0.74803149606299213" header="0.31496062992125984" footer="0.31496062992125984"/>
  <pageSetup paperSize="9" orientation="portrait" cellComments="asDisplayed" r:id="rId1"/>
  <headerFooter>
    <oddHeader>&amp;L&amp;9県債現在高と借入・償還額&amp;R&amp;9&amp;F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6"/>
  <sheetViews>
    <sheetView zoomScaleNormal="100" zoomScaleSheetLayoutView="120" workbookViewId="0"/>
  </sheetViews>
  <sheetFormatPr defaultColWidth="9.3984375" defaultRowHeight="9.75" x14ac:dyDescent="0.15"/>
  <cols>
    <col min="1" max="1" width="1" style="1" customWidth="1"/>
    <col min="2" max="2" width="2.19921875" style="1" customWidth="1"/>
    <col min="3" max="3" width="25.19921875" style="1" customWidth="1"/>
    <col min="4" max="4" width="1" style="14" customWidth="1"/>
    <col min="5" max="5" width="24" style="14" bestFit="1" customWidth="1"/>
    <col min="6" max="6" width="10.3984375" style="14" customWidth="1"/>
    <col min="7" max="7" width="1" style="14" customWidth="1"/>
    <col min="8" max="8" width="1" style="1" customWidth="1"/>
    <col min="9" max="9" width="2.19921875" style="1" customWidth="1"/>
    <col min="10" max="10" width="25.19921875" style="1" customWidth="1"/>
    <col min="11" max="11" width="1" style="14" customWidth="1"/>
    <col min="12" max="12" width="19.19921875" style="14" customWidth="1"/>
    <col min="13" max="13" width="10.3984375" style="14" customWidth="1"/>
    <col min="14" max="16384" width="9.3984375" style="14"/>
  </cols>
  <sheetData>
    <row r="1" spans="1:13" s="1" customFormat="1" ht="12.2" customHeight="1" thickBot="1" x14ac:dyDescent="0.2">
      <c r="B1" s="3"/>
      <c r="C1" s="3"/>
      <c r="D1" s="3"/>
      <c r="E1" s="3"/>
      <c r="F1" s="3"/>
      <c r="G1" s="3"/>
      <c r="H1" s="3"/>
      <c r="I1" s="3"/>
      <c r="J1" s="3"/>
      <c r="K1" s="3"/>
      <c r="L1" s="3"/>
      <c r="M1" s="329" t="s">
        <v>37</v>
      </c>
    </row>
    <row r="2" spans="1:13" s="1" customFormat="1" ht="17.100000000000001" customHeight="1" thickTop="1" x14ac:dyDescent="0.15">
      <c r="A2" s="47"/>
      <c r="B2" s="344" t="s">
        <v>38</v>
      </c>
      <c r="C2" s="344"/>
      <c r="D2" s="48"/>
      <c r="E2" s="49" t="s">
        <v>39</v>
      </c>
      <c r="F2" s="327" t="s">
        <v>40</v>
      </c>
      <c r="G2" s="48"/>
      <c r="H2" s="51"/>
      <c r="I2" s="344" t="s">
        <v>41</v>
      </c>
      <c r="J2" s="344"/>
      <c r="K2" s="48"/>
      <c r="L2" s="49" t="s">
        <v>39</v>
      </c>
      <c r="M2" s="327" t="s">
        <v>40</v>
      </c>
    </row>
    <row r="3" spans="1:13" s="1" customFormat="1" ht="10.5" x14ac:dyDescent="0.15">
      <c r="A3" s="52"/>
      <c r="B3" s="53"/>
      <c r="C3" s="53"/>
      <c r="D3" s="53"/>
      <c r="E3" s="54" t="s">
        <v>42</v>
      </c>
      <c r="F3" s="53" t="s">
        <v>43</v>
      </c>
      <c r="G3" s="53"/>
      <c r="H3" s="54"/>
      <c r="I3" s="53"/>
      <c r="J3" s="53"/>
      <c r="K3" s="53"/>
      <c r="L3" s="54" t="s">
        <v>42</v>
      </c>
      <c r="M3" s="53" t="s">
        <v>43</v>
      </c>
    </row>
    <row r="4" spans="1:13" ht="15" customHeight="1" x14ac:dyDescent="0.15">
      <c r="A4" s="55"/>
      <c r="B4" s="378" t="s">
        <v>44</v>
      </c>
      <c r="C4" s="379"/>
      <c r="D4" s="56"/>
      <c r="E4" s="57"/>
      <c r="F4" s="58"/>
      <c r="G4" s="59"/>
      <c r="H4" s="60"/>
      <c r="I4" s="25"/>
      <c r="J4" s="325"/>
      <c r="K4" s="25"/>
      <c r="L4" s="61"/>
      <c r="M4" s="62"/>
    </row>
    <row r="5" spans="1:13" ht="15" customHeight="1" x14ac:dyDescent="0.15">
      <c r="A5" s="55"/>
      <c r="B5" s="20"/>
      <c r="C5" s="328" t="s">
        <v>45</v>
      </c>
      <c r="D5" s="56"/>
      <c r="E5" s="57">
        <v>1333873319</v>
      </c>
      <c r="F5" s="63" t="s">
        <v>46</v>
      </c>
      <c r="G5" s="59"/>
      <c r="H5" s="60"/>
      <c r="I5" s="342" t="s">
        <v>47</v>
      </c>
      <c r="J5" s="342"/>
      <c r="K5" s="25"/>
      <c r="L5" s="64" t="s">
        <v>46</v>
      </c>
      <c r="M5" s="65" t="s">
        <v>48</v>
      </c>
    </row>
    <row r="6" spans="1:13" ht="15" customHeight="1" x14ac:dyDescent="0.15">
      <c r="A6" s="55"/>
      <c r="B6" s="20"/>
      <c r="C6" s="328" t="s">
        <v>49</v>
      </c>
      <c r="D6" s="56"/>
      <c r="E6" s="57">
        <v>1345894444</v>
      </c>
      <c r="F6" s="63" t="s">
        <v>46</v>
      </c>
      <c r="G6" s="59"/>
      <c r="H6" s="60"/>
      <c r="I6" s="342" t="s">
        <v>50</v>
      </c>
      <c r="J6" s="342"/>
      <c r="K6" s="25"/>
      <c r="L6" s="64" t="s">
        <v>48</v>
      </c>
      <c r="M6" s="65" t="s">
        <v>48</v>
      </c>
    </row>
    <row r="7" spans="1:13" ht="15" customHeight="1" x14ac:dyDescent="0.15">
      <c r="A7" s="55"/>
      <c r="B7" s="20"/>
      <c r="C7" s="328" t="s">
        <v>51</v>
      </c>
      <c r="D7" s="17"/>
      <c r="E7" s="57">
        <v>1335671117</v>
      </c>
      <c r="F7" s="63" t="s">
        <v>48</v>
      </c>
      <c r="G7" s="59"/>
      <c r="H7" s="60"/>
      <c r="I7" s="380" t="s">
        <v>52</v>
      </c>
      <c r="J7" s="380"/>
      <c r="K7" s="25"/>
      <c r="L7" s="64">
        <v>14307</v>
      </c>
      <c r="M7" s="65">
        <v>0</v>
      </c>
    </row>
    <row r="8" spans="1:13" ht="15" customHeight="1" x14ac:dyDescent="0.15">
      <c r="A8" s="55"/>
      <c r="B8" s="20"/>
      <c r="C8" s="328"/>
      <c r="D8" s="56"/>
      <c r="E8" s="57"/>
      <c r="F8" s="63"/>
      <c r="G8" s="59"/>
      <c r="H8" s="60"/>
      <c r="I8" s="348" t="s">
        <v>53</v>
      </c>
      <c r="J8" s="348"/>
      <c r="K8" s="25"/>
      <c r="L8" s="64" t="s">
        <v>48</v>
      </c>
      <c r="M8" s="65" t="s">
        <v>48</v>
      </c>
    </row>
    <row r="9" spans="1:13" ht="15" customHeight="1" x14ac:dyDescent="0.15">
      <c r="A9" s="55"/>
      <c r="B9" s="342" t="s">
        <v>54</v>
      </c>
      <c r="C9" s="342"/>
      <c r="D9" s="56"/>
      <c r="E9" s="61">
        <v>385439803</v>
      </c>
      <c r="F9" s="62">
        <v>28.9</v>
      </c>
      <c r="G9" s="59"/>
      <c r="H9" s="60"/>
      <c r="I9" s="342" t="s">
        <v>55</v>
      </c>
      <c r="J9" s="343"/>
      <c r="K9" s="59"/>
      <c r="L9" s="64">
        <v>9869</v>
      </c>
      <c r="M9" s="65">
        <v>0</v>
      </c>
    </row>
    <row r="10" spans="1:13" ht="15" customHeight="1" x14ac:dyDescent="0.15">
      <c r="A10" s="55"/>
      <c r="B10" s="20"/>
      <c r="C10" s="325" t="s">
        <v>56</v>
      </c>
      <c r="D10" s="56"/>
      <c r="E10" s="61">
        <v>357055126</v>
      </c>
      <c r="F10" s="62">
        <v>26.7</v>
      </c>
      <c r="G10" s="59"/>
      <c r="H10" s="60"/>
      <c r="I10" s="380"/>
      <c r="J10" s="380"/>
      <c r="K10" s="25"/>
      <c r="L10" s="64"/>
      <c r="M10" s="65"/>
    </row>
    <row r="11" spans="1:13" ht="15" customHeight="1" x14ac:dyDescent="0.15">
      <c r="A11" s="27"/>
      <c r="B11" s="25"/>
      <c r="C11" s="325" t="s">
        <v>57</v>
      </c>
      <c r="D11" s="59"/>
      <c r="E11" s="61">
        <v>27510023</v>
      </c>
      <c r="F11" s="62">
        <v>2.1</v>
      </c>
      <c r="G11" s="59"/>
      <c r="H11" s="60"/>
      <c r="I11" s="66" t="s">
        <v>58</v>
      </c>
      <c r="J11" s="2"/>
      <c r="K11" s="25"/>
      <c r="L11" s="64"/>
      <c r="M11" s="65"/>
    </row>
    <row r="12" spans="1:13" ht="15" customHeight="1" x14ac:dyDescent="0.15">
      <c r="A12" s="27"/>
      <c r="B12" s="25"/>
      <c r="C12" s="325" t="s">
        <v>59</v>
      </c>
      <c r="D12" s="25"/>
      <c r="E12" s="61">
        <v>874654</v>
      </c>
      <c r="F12" s="62">
        <v>0.1</v>
      </c>
      <c r="G12" s="59"/>
      <c r="H12" s="60"/>
      <c r="I12" s="3"/>
      <c r="J12" s="328" t="s">
        <v>45</v>
      </c>
      <c r="K12" s="25"/>
      <c r="L12" s="57">
        <v>176338061</v>
      </c>
      <c r="M12" s="67" t="s">
        <v>46</v>
      </c>
    </row>
    <row r="13" spans="1:13" ht="15" customHeight="1" x14ac:dyDescent="0.15">
      <c r="A13" s="27"/>
      <c r="B13" s="342" t="s">
        <v>60</v>
      </c>
      <c r="C13" s="342"/>
      <c r="D13" s="25"/>
      <c r="E13" s="61">
        <v>344718295</v>
      </c>
      <c r="F13" s="62">
        <v>25.9</v>
      </c>
      <c r="G13" s="59"/>
      <c r="H13" s="60"/>
      <c r="I13" s="66"/>
      <c r="J13" s="328" t="s">
        <v>49</v>
      </c>
      <c r="K13" s="39"/>
      <c r="L13" s="57">
        <v>176819503</v>
      </c>
      <c r="M13" s="67" t="s">
        <v>46</v>
      </c>
    </row>
    <row r="14" spans="1:13" ht="15" customHeight="1" x14ac:dyDescent="0.15">
      <c r="A14" s="27"/>
      <c r="B14" s="3"/>
      <c r="C14" s="325" t="s">
        <v>61</v>
      </c>
      <c r="D14" s="25"/>
      <c r="E14" s="61">
        <v>20753235</v>
      </c>
      <c r="F14" s="62">
        <v>1.6</v>
      </c>
      <c r="G14" s="59"/>
      <c r="H14" s="60"/>
      <c r="I14" s="3"/>
      <c r="J14" s="328" t="s">
        <v>51</v>
      </c>
      <c r="K14" s="56"/>
      <c r="L14" s="57">
        <v>185189264</v>
      </c>
      <c r="M14" s="67" t="s">
        <v>48</v>
      </c>
    </row>
    <row r="15" spans="1:13" ht="15" customHeight="1" x14ac:dyDescent="0.15">
      <c r="A15" s="27"/>
      <c r="B15" s="3"/>
      <c r="C15" s="325" t="s">
        <v>57</v>
      </c>
      <c r="D15" s="25"/>
      <c r="E15" s="61">
        <v>323965060</v>
      </c>
      <c r="F15" s="62">
        <v>24.3</v>
      </c>
      <c r="G15" s="59"/>
      <c r="H15" s="60"/>
      <c r="I15" s="3"/>
      <c r="J15" s="328"/>
      <c r="K15" s="25"/>
      <c r="L15" s="57"/>
      <c r="M15" s="67"/>
    </row>
    <row r="16" spans="1:13" ht="15" customHeight="1" x14ac:dyDescent="0.15">
      <c r="A16" s="27"/>
      <c r="B16" s="342" t="s">
        <v>62</v>
      </c>
      <c r="C16" s="342"/>
      <c r="D16" s="25"/>
      <c r="E16" s="61">
        <v>426728453</v>
      </c>
      <c r="F16" s="62">
        <v>32</v>
      </c>
      <c r="G16" s="59"/>
      <c r="H16" s="60"/>
      <c r="I16" s="348" t="s">
        <v>63</v>
      </c>
      <c r="J16" s="348"/>
      <c r="K16" s="56"/>
      <c r="L16" s="68">
        <v>182490611</v>
      </c>
      <c r="M16" s="62">
        <v>98.6</v>
      </c>
    </row>
    <row r="17" spans="1:13" ht="15" customHeight="1" x14ac:dyDescent="0.15">
      <c r="A17" s="27"/>
      <c r="B17" s="342" t="s">
        <v>64</v>
      </c>
      <c r="C17" s="342"/>
      <c r="D17" s="25"/>
      <c r="E17" s="61">
        <v>30889109</v>
      </c>
      <c r="F17" s="62">
        <v>2.2999999999999998</v>
      </c>
      <c r="G17" s="59"/>
      <c r="H17" s="60"/>
      <c r="I17" s="348" t="s">
        <v>65</v>
      </c>
      <c r="J17" s="348"/>
      <c r="K17" s="17"/>
      <c r="L17" s="69">
        <v>1531626</v>
      </c>
      <c r="M17" s="62">
        <v>0.8</v>
      </c>
    </row>
    <row r="18" spans="1:13" ht="15" customHeight="1" x14ac:dyDescent="0.15">
      <c r="A18" s="27"/>
      <c r="B18" s="342" t="s">
        <v>66</v>
      </c>
      <c r="C18" s="342"/>
      <c r="D18" s="25"/>
      <c r="E18" s="61">
        <v>9756876</v>
      </c>
      <c r="F18" s="62">
        <v>0.7</v>
      </c>
      <c r="G18" s="59"/>
      <c r="H18" s="60"/>
      <c r="I18" s="348" t="s">
        <v>67</v>
      </c>
      <c r="J18" s="348"/>
      <c r="K18" s="17"/>
      <c r="L18" s="68">
        <v>39340</v>
      </c>
      <c r="M18" s="62">
        <v>0</v>
      </c>
    </row>
    <row r="19" spans="1:13" ht="15" customHeight="1" x14ac:dyDescent="0.15">
      <c r="A19" s="27"/>
      <c r="B19" s="342" t="s">
        <v>68</v>
      </c>
      <c r="C19" s="342"/>
      <c r="D19" s="28"/>
      <c r="E19" s="13">
        <v>1591032</v>
      </c>
      <c r="F19" s="62">
        <v>0.1</v>
      </c>
      <c r="G19" s="59"/>
      <c r="H19" s="60"/>
      <c r="I19" s="348" t="s">
        <v>69</v>
      </c>
      <c r="J19" s="348"/>
      <c r="K19" s="56"/>
      <c r="L19" s="68">
        <v>990235</v>
      </c>
      <c r="M19" s="62">
        <v>0.5</v>
      </c>
    </row>
    <row r="20" spans="1:13" ht="15" customHeight="1" x14ac:dyDescent="0.15">
      <c r="A20" s="27"/>
      <c r="B20" s="342" t="s">
        <v>70</v>
      </c>
      <c r="C20" s="342"/>
      <c r="D20" s="28"/>
      <c r="E20" s="61">
        <v>39353103</v>
      </c>
      <c r="F20" s="62">
        <v>2.9</v>
      </c>
      <c r="G20" s="59"/>
      <c r="H20" s="60"/>
      <c r="I20" s="348" t="s">
        <v>71</v>
      </c>
      <c r="J20" s="348"/>
      <c r="K20" s="17"/>
      <c r="L20" s="69">
        <v>137452</v>
      </c>
      <c r="M20" s="62">
        <v>0.1</v>
      </c>
    </row>
    <row r="21" spans="1:13" ht="15" customHeight="1" x14ac:dyDescent="0.15">
      <c r="A21" s="27"/>
      <c r="B21" s="342" t="s">
        <v>72</v>
      </c>
      <c r="C21" s="342"/>
      <c r="D21" s="28"/>
      <c r="E21" s="61">
        <v>97170270</v>
      </c>
      <c r="F21" s="62">
        <v>7.2</v>
      </c>
      <c r="G21" s="59"/>
      <c r="H21" s="60"/>
      <c r="I21" s="3"/>
      <c r="J21" s="3"/>
      <c r="K21" s="17"/>
      <c r="L21" s="39"/>
      <c r="M21" s="39"/>
    </row>
    <row r="22" spans="1:13" ht="15" customHeight="1" x14ac:dyDescent="0.15">
      <c r="A22" s="27"/>
      <c r="B22" s="25"/>
      <c r="C22" s="325" t="s">
        <v>73</v>
      </c>
      <c r="D22" s="25"/>
      <c r="E22" s="61">
        <v>9709298</v>
      </c>
      <c r="F22" s="62">
        <v>0.7</v>
      </c>
      <c r="G22" s="59"/>
      <c r="H22" s="60"/>
      <c r="I22" s="326"/>
      <c r="J22" s="326"/>
      <c r="K22" s="17"/>
      <c r="L22" s="69"/>
      <c r="M22" s="62"/>
    </row>
    <row r="23" spans="1:13" ht="15" customHeight="1" x14ac:dyDescent="0.15">
      <c r="A23" s="27"/>
      <c r="B23" s="25"/>
      <c r="C23" s="325" t="s">
        <v>74</v>
      </c>
      <c r="D23" s="25"/>
      <c r="E23" s="61">
        <v>87460972</v>
      </c>
      <c r="F23" s="62">
        <v>6.5</v>
      </c>
      <c r="G23" s="59"/>
      <c r="H23" s="60"/>
      <c r="I23" s="326"/>
      <c r="J23" s="70"/>
      <c r="K23" s="56"/>
      <c r="L23" s="68"/>
      <c r="M23" s="62"/>
    </row>
    <row r="24" spans="1:13" ht="5.25" customHeight="1" thickBot="1" x14ac:dyDescent="0.2">
      <c r="A24" s="35"/>
      <c r="B24" s="36"/>
      <c r="C24" s="36"/>
      <c r="D24" s="37"/>
      <c r="E24" s="38"/>
      <c r="F24" s="38"/>
      <c r="G24" s="38"/>
      <c r="H24" s="71"/>
      <c r="I24" s="36"/>
      <c r="J24" s="36"/>
      <c r="K24" s="38"/>
      <c r="L24" s="72"/>
      <c r="M24" s="38"/>
    </row>
    <row r="25" spans="1:13" ht="4.7" customHeight="1" thickTop="1" x14ac:dyDescent="0.15">
      <c r="B25" s="3"/>
      <c r="C25" s="3"/>
      <c r="D25" s="39"/>
      <c r="E25" s="39"/>
      <c r="F25" s="39"/>
      <c r="G25" s="39"/>
      <c r="H25" s="3"/>
      <c r="I25" s="3"/>
      <c r="J25" s="3"/>
      <c r="K25" s="39"/>
      <c r="L25" s="39"/>
      <c r="M25" s="39"/>
    </row>
    <row r="26" spans="1:13" s="1" customFormat="1" ht="10.5" customHeight="1" x14ac:dyDescent="0.15">
      <c r="B26" s="3" t="s">
        <v>419</v>
      </c>
      <c r="C26" s="3"/>
      <c r="D26" s="3"/>
      <c r="E26" s="3"/>
      <c r="F26" s="3"/>
      <c r="G26" s="3"/>
      <c r="H26" s="3"/>
      <c r="I26" s="3"/>
      <c r="J26" s="3"/>
      <c r="K26" s="3"/>
      <c r="L26" s="3"/>
      <c r="M26" s="3"/>
    </row>
  </sheetData>
  <mergeCells count="22">
    <mergeCell ref="B20:C20"/>
    <mergeCell ref="I20:J20"/>
    <mergeCell ref="B21:C21"/>
    <mergeCell ref="B17:C17"/>
    <mergeCell ref="I17:J17"/>
    <mergeCell ref="B18:C18"/>
    <mergeCell ref="I18:J18"/>
    <mergeCell ref="B19:C19"/>
    <mergeCell ref="I19:J19"/>
    <mergeCell ref="B16:C16"/>
    <mergeCell ref="I16:J16"/>
    <mergeCell ref="B2:C2"/>
    <mergeCell ref="I2:J2"/>
    <mergeCell ref="B4:C4"/>
    <mergeCell ref="I5:J5"/>
    <mergeCell ref="I6:J6"/>
    <mergeCell ref="I7:J7"/>
    <mergeCell ref="I8:J8"/>
    <mergeCell ref="B9:C9"/>
    <mergeCell ref="I9:J9"/>
    <mergeCell ref="I10:J10"/>
    <mergeCell ref="B13:C13"/>
  </mergeCells>
  <phoneticPr fontId="4"/>
  <pageMargins left="0.9055118110236221" right="0.70866141732283472" top="0.74803149606299213" bottom="0.74803149606299213" header="0.31496062992125984" footer="0.31496062992125984"/>
  <pageSetup paperSize="9" orientation="portrait" blackAndWhite="1" r:id="rId1"/>
  <headerFooter>
    <oddHeader>&amp;L&amp;9県税・地方譲与税歳入予算額&amp;R&amp;9&amp;F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33"/>
  <sheetViews>
    <sheetView zoomScaleNormal="100" zoomScaleSheetLayoutView="100" workbookViewId="0"/>
  </sheetViews>
  <sheetFormatPr defaultColWidth="9.3984375" defaultRowHeight="9.75" x14ac:dyDescent="0.15"/>
  <cols>
    <col min="1" max="1" width="1" style="1" customWidth="1"/>
    <col min="2" max="3" width="2" style="1" customWidth="1"/>
    <col min="4" max="4" width="23" style="1" customWidth="1"/>
    <col min="5" max="5" width="1.3984375" style="14" customWidth="1"/>
    <col min="6" max="8" width="23.3984375" style="14" bestFit="1" customWidth="1"/>
    <col min="9" max="10" width="16.796875" style="14" bestFit="1" customWidth="1"/>
    <col min="11" max="11" width="18.3984375" style="14" bestFit="1" customWidth="1"/>
    <col min="12" max="16384" width="9.3984375" style="14"/>
  </cols>
  <sheetData>
    <row r="1" spans="1:11" s="1" customFormat="1" ht="11.25" thickBot="1" x14ac:dyDescent="0.2">
      <c r="A1" s="3"/>
      <c r="B1" s="2" t="s">
        <v>0</v>
      </c>
      <c r="C1" s="3"/>
      <c r="D1" s="3"/>
      <c r="E1" s="3"/>
      <c r="F1" s="3"/>
      <c r="G1" s="3"/>
      <c r="H1" s="3"/>
      <c r="I1" s="3"/>
      <c r="J1" s="3"/>
      <c r="K1" s="4" t="s">
        <v>37</v>
      </c>
    </row>
    <row r="2" spans="1:11" s="1" customFormat="1" ht="41.25" customHeight="1" thickTop="1" x14ac:dyDescent="0.15">
      <c r="A2" s="73"/>
      <c r="B2" s="344" t="s">
        <v>38</v>
      </c>
      <c r="C2" s="344"/>
      <c r="D2" s="344"/>
      <c r="E2" s="74"/>
      <c r="F2" s="49" t="s">
        <v>39</v>
      </c>
      <c r="G2" s="49" t="s">
        <v>75</v>
      </c>
      <c r="H2" s="49" t="s">
        <v>6</v>
      </c>
      <c r="I2" s="75" t="s">
        <v>76</v>
      </c>
      <c r="J2" s="49" t="s">
        <v>77</v>
      </c>
      <c r="K2" s="76" t="s">
        <v>78</v>
      </c>
    </row>
    <row r="3" spans="1:11" ht="6" customHeight="1" x14ac:dyDescent="0.15">
      <c r="A3" s="27"/>
      <c r="B3" s="77"/>
      <c r="C3" s="77"/>
      <c r="D3" s="77"/>
      <c r="E3" s="78"/>
      <c r="F3" s="77"/>
      <c r="G3" s="77"/>
      <c r="H3" s="77"/>
      <c r="I3" s="79"/>
      <c r="J3" s="77"/>
      <c r="K3" s="79"/>
    </row>
    <row r="4" spans="1:11" ht="17.100000000000001" customHeight="1" x14ac:dyDescent="0.15">
      <c r="A4" s="55"/>
      <c r="C4" s="20"/>
      <c r="D4" s="23" t="s">
        <v>79</v>
      </c>
      <c r="E4" s="17"/>
      <c r="F4" s="58">
        <v>1251621714</v>
      </c>
      <c r="G4" s="58">
        <v>1266342492</v>
      </c>
      <c r="H4" s="58">
        <v>1253870922</v>
      </c>
      <c r="I4" s="58">
        <v>917727</v>
      </c>
      <c r="J4" s="58">
        <v>1057405</v>
      </c>
      <c r="K4" s="58">
        <v>12331892</v>
      </c>
    </row>
    <row r="5" spans="1:11" ht="17.100000000000001" customHeight="1" x14ac:dyDescent="0.15">
      <c r="A5" s="55"/>
      <c r="C5" s="20"/>
      <c r="D5" s="23" t="s">
        <v>80</v>
      </c>
      <c r="E5" s="17"/>
      <c r="F5" s="58">
        <v>1333873319</v>
      </c>
      <c r="G5" s="58">
        <v>1342353881</v>
      </c>
      <c r="H5" s="58">
        <v>1329954385</v>
      </c>
      <c r="I5" s="58">
        <v>1079767</v>
      </c>
      <c r="J5" s="58">
        <v>1156523</v>
      </c>
      <c r="K5" s="58">
        <v>12322740</v>
      </c>
    </row>
    <row r="6" spans="1:11" ht="17.100000000000001" customHeight="1" x14ac:dyDescent="0.15">
      <c r="A6" s="55"/>
      <c r="C6" s="20"/>
      <c r="D6" s="23" t="s">
        <v>49</v>
      </c>
      <c r="E6" s="17"/>
      <c r="F6" s="58">
        <v>1345894444</v>
      </c>
      <c r="G6" s="58">
        <v>1360938041</v>
      </c>
      <c r="H6" s="58">
        <v>1348741520</v>
      </c>
      <c r="I6" s="58">
        <v>1324662</v>
      </c>
      <c r="J6" s="58">
        <v>1053097</v>
      </c>
      <c r="K6" s="58">
        <v>12468086</v>
      </c>
    </row>
    <row r="7" spans="1:11" ht="17.100000000000001" customHeight="1" x14ac:dyDescent="0.15">
      <c r="A7" s="27"/>
      <c r="B7" s="25"/>
      <c r="C7" s="25"/>
      <c r="D7" s="25"/>
      <c r="E7" s="26"/>
      <c r="F7" s="13"/>
      <c r="G7" s="13"/>
      <c r="H7" s="13"/>
      <c r="I7" s="13"/>
      <c r="J7" s="13"/>
      <c r="K7" s="13"/>
    </row>
    <row r="8" spans="1:11" ht="17.100000000000001" customHeight="1" x14ac:dyDescent="0.15">
      <c r="A8" s="27"/>
      <c r="B8" s="342" t="s">
        <v>81</v>
      </c>
      <c r="C8" s="342"/>
      <c r="D8" s="342"/>
      <c r="E8" s="28"/>
      <c r="F8" s="13">
        <v>1345879785</v>
      </c>
      <c r="G8" s="13">
        <v>1360923441</v>
      </c>
      <c r="H8" s="13">
        <v>1348726920</v>
      </c>
      <c r="I8" s="13">
        <v>1324662</v>
      </c>
      <c r="J8" s="13">
        <v>1053097</v>
      </c>
      <c r="K8" s="13">
        <v>12468086</v>
      </c>
    </row>
    <row r="9" spans="1:11" ht="17.100000000000001" customHeight="1" x14ac:dyDescent="0.15">
      <c r="A9" s="27"/>
      <c r="B9" s="42"/>
      <c r="C9" s="342" t="s">
        <v>82</v>
      </c>
      <c r="D9" s="342"/>
      <c r="E9" s="28"/>
      <c r="F9" s="13">
        <v>400341231</v>
      </c>
      <c r="G9" s="13">
        <v>408858580</v>
      </c>
      <c r="H9" s="13">
        <v>400929953</v>
      </c>
      <c r="I9" s="80">
        <v>74434</v>
      </c>
      <c r="J9" s="13">
        <v>760712</v>
      </c>
      <c r="K9" s="13">
        <v>7242348</v>
      </c>
    </row>
    <row r="10" spans="1:11" ht="17.100000000000001" customHeight="1" x14ac:dyDescent="0.15">
      <c r="A10" s="27"/>
      <c r="B10" s="42"/>
      <c r="C10" s="42"/>
      <c r="D10" s="42" t="s">
        <v>56</v>
      </c>
      <c r="E10" s="28"/>
      <c r="F10" s="13">
        <v>373252046</v>
      </c>
      <c r="G10" s="13">
        <v>381321877</v>
      </c>
      <c r="H10" s="13">
        <v>373508022</v>
      </c>
      <c r="I10" s="80" t="s">
        <v>48</v>
      </c>
      <c r="J10" s="13">
        <v>737534</v>
      </c>
      <c r="K10" s="13">
        <v>7076320</v>
      </c>
    </row>
    <row r="11" spans="1:11" ht="17.100000000000001" customHeight="1" x14ac:dyDescent="0.15">
      <c r="A11" s="27"/>
      <c r="B11" s="42"/>
      <c r="C11" s="42"/>
      <c r="D11" s="42" t="s">
        <v>57</v>
      </c>
      <c r="E11" s="28"/>
      <c r="F11" s="13">
        <v>26198396</v>
      </c>
      <c r="G11" s="13">
        <v>26598464</v>
      </c>
      <c r="H11" s="13">
        <v>26483692</v>
      </c>
      <c r="I11" s="13">
        <v>74433</v>
      </c>
      <c r="J11" s="80">
        <v>23178</v>
      </c>
      <c r="K11" s="13">
        <v>166027</v>
      </c>
    </row>
    <row r="12" spans="1:11" ht="17.100000000000001" customHeight="1" x14ac:dyDescent="0.15">
      <c r="A12" s="27"/>
      <c r="B12" s="42"/>
      <c r="C12" s="42"/>
      <c r="D12" s="42" t="s">
        <v>59</v>
      </c>
      <c r="E12" s="28"/>
      <c r="F12" s="13">
        <v>890789</v>
      </c>
      <c r="G12" s="13">
        <v>938238</v>
      </c>
      <c r="H12" s="13">
        <v>938238</v>
      </c>
      <c r="I12" s="80">
        <v>0</v>
      </c>
      <c r="J12" s="80" t="s">
        <v>48</v>
      </c>
      <c r="K12" s="80" t="s">
        <v>48</v>
      </c>
    </row>
    <row r="13" spans="1:11" ht="17.100000000000001" customHeight="1" x14ac:dyDescent="0.15">
      <c r="A13" s="27"/>
      <c r="B13" s="42"/>
      <c r="C13" s="342" t="s">
        <v>60</v>
      </c>
      <c r="D13" s="342"/>
      <c r="E13" s="28"/>
      <c r="F13" s="13">
        <v>340860923</v>
      </c>
      <c r="G13" s="13">
        <v>344370342</v>
      </c>
      <c r="H13" s="13">
        <v>343562260</v>
      </c>
      <c r="I13" s="13">
        <v>1197114</v>
      </c>
      <c r="J13" s="13">
        <v>202181</v>
      </c>
      <c r="K13" s="13">
        <v>1803015</v>
      </c>
    </row>
    <row r="14" spans="1:11" ht="17.100000000000001" customHeight="1" x14ac:dyDescent="0.15">
      <c r="A14" s="27"/>
      <c r="B14" s="42"/>
      <c r="C14" s="42"/>
      <c r="D14" s="42" t="s">
        <v>56</v>
      </c>
      <c r="E14" s="28"/>
      <c r="F14" s="13">
        <v>20581464</v>
      </c>
      <c r="G14" s="13">
        <v>21107397</v>
      </c>
      <c r="H14" s="13">
        <v>20615324</v>
      </c>
      <c r="I14" s="13">
        <v>3657</v>
      </c>
      <c r="J14" s="13">
        <v>20132</v>
      </c>
      <c r="K14" s="13">
        <v>475598</v>
      </c>
    </row>
    <row r="15" spans="1:11" ht="17.100000000000001" customHeight="1" x14ac:dyDescent="0.15">
      <c r="A15" s="27"/>
      <c r="B15" s="42"/>
      <c r="C15" s="42"/>
      <c r="D15" s="42" t="s">
        <v>57</v>
      </c>
      <c r="E15" s="28"/>
      <c r="F15" s="13">
        <v>320279459</v>
      </c>
      <c r="G15" s="13">
        <v>323262944</v>
      </c>
      <c r="H15" s="13">
        <v>322946935</v>
      </c>
      <c r="I15" s="13">
        <v>1193457</v>
      </c>
      <c r="J15" s="13">
        <v>182049</v>
      </c>
      <c r="K15" s="13">
        <v>1327417</v>
      </c>
    </row>
    <row r="16" spans="1:11" ht="17.100000000000001" customHeight="1" x14ac:dyDescent="0.15">
      <c r="A16" s="27"/>
      <c r="B16" s="42"/>
      <c r="C16" s="342" t="s">
        <v>62</v>
      </c>
      <c r="D16" s="342"/>
      <c r="E16" s="28"/>
      <c r="F16" s="13">
        <v>423490428</v>
      </c>
      <c r="G16" s="13">
        <v>422603932</v>
      </c>
      <c r="H16" s="13">
        <v>422603932</v>
      </c>
      <c r="I16" s="80" t="s">
        <v>48</v>
      </c>
      <c r="J16" s="80" t="s">
        <v>48</v>
      </c>
      <c r="K16" s="80" t="s">
        <v>48</v>
      </c>
    </row>
    <row r="17" spans="1:11" ht="17.100000000000001" customHeight="1" x14ac:dyDescent="0.15">
      <c r="A17" s="27"/>
      <c r="B17" s="42"/>
      <c r="C17" s="342" t="s">
        <v>64</v>
      </c>
      <c r="D17" s="342"/>
      <c r="E17" s="28"/>
      <c r="F17" s="13">
        <v>31600217</v>
      </c>
      <c r="G17" s="13">
        <v>32983762</v>
      </c>
      <c r="H17" s="13">
        <v>31710304</v>
      </c>
      <c r="I17" s="13">
        <v>48891</v>
      </c>
      <c r="J17" s="13">
        <v>23765</v>
      </c>
      <c r="K17" s="13">
        <v>1298583</v>
      </c>
    </row>
    <row r="18" spans="1:11" ht="17.100000000000001" customHeight="1" x14ac:dyDescent="0.15">
      <c r="A18" s="27"/>
      <c r="B18" s="42"/>
      <c r="C18" s="342" t="s">
        <v>66</v>
      </c>
      <c r="D18" s="342"/>
      <c r="E18" s="28"/>
      <c r="F18" s="13">
        <v>9861184</v>
      </c>
      <c r="G18" s="13">
        <v>9824145</v>
      </c>
      <c r="H18" s="13">
        <v>9824145</v>
      </c>
      <c r="I18" s="80" t="s">
        <v>48</v>
      </c>
      <c r="J18" s="80" t="s">
        <v>48</v>
      </c>
      <c r="K18" s="80" t="s">
        <v>83</v>
      </c>
    </row>
    <row r="19" spans="1:11" ht="17.100000000000001" customHeight="1" x14ac:dyDescent="0.15">
      <c r="A19" s="27"/>
      <c r="B19" s="42"/>
      <c r="C19" s="342" t="s">
        <v>68</v>
      </c>
      <c r="D19" s="342"/>
      <c r="E19" s="28"/>
      <c r="F19" s="13">
        <v>1607104</v>
      </c>
      <c r="G19" s="13">
        <v>1611855</v>
      </c>
      <c r="H19" s="13">
        <v>1611855</v>
      </c>
      <c r="I19" s="80" t="s">
        <v>48</v>
      </c>
      <c r="J19" s="80" t="s">
        <v>48</v>
      </c>
      <c r="K19" s="80" t="s">
        <v>48</v>
      </c>
    </row>
    <row r="20" spans="1:11" ht="17.100000000000001" customHeight="1" x14ac:dyDescent="0.15">
      <c r="A20" s="27"/>
      <c r="B20" s="42"/>
      <c r="C20" s="342" t="s">
        <v>84</v>
      </c>
      <c r="D20" s="342"/>
      <c r="E20" s="28"/>
      <c r="F20" s="13">
        <v>39460402</v>
      </c>
      <c r="G20" s="13">
        <v>41328307</v>
      </c>
      <c r="H20" s="13">
        <v>39748169</v>
      </c>
      <c r="I20" s="80">
        <v>1160</v>
      </c>
      <c r="J20" s="80" t="s">
        <v>48</v>
      </c>
      <c r="K20" s="13">
        <v>1581298</v>
      </c>
    </row>
    <row r="21" spans="1:11" ht="17.100000000000001" customHeight="1" x14ac:dyDescent="0.15">
      <c r="A21" s="27"/>
      <c r="B21" s="42"/>
      <c r="C21" s="342" t="s">
        <v>72</v>
      </c>
      <c r="D21" s="342"/>
      <c r="E21" s="28"/>
      <c r="F21" s="13">
        <v>98434325</v>
      </c>
      <c r="G21" s="13">
        <v>98993377</v>
      </c>
      <c r="H21" s="13">
        <v>98515936</v>
      </c>
      <c r="I21" s="80">
        <v>3061</v>
      </c>
      <c r="J21" s="13">
        <v>8106</v>
      </c>
      <c r="K21" s="13">
        <v>472395</v>
      </c>
    </row>
    <row r="22" spans="1:11" ht="17.100000000000001" customHeight="1" x14ac:dyDescent="0.15">
      <c r="A22" s="27"/>
      <c r="B22" s="42"/>
      <c r="C22" s="42"/>
      <c r="D22" s="42" t="s">
        <v>85</v>
      </c>
      <c r="E22" s="28"/>
      <c r="F22" s="13">
        <v>9832875</v>
      </c>
      <c r="G22" s="13">
        <v>9898133</v>
      </c>
      <c r="H22" s="13">
        <v>9899521</v>
      </c>
      <c r="I22" s="13">
        <v>1547</v>
      </c>
      <c r="J22" s="80" t="s">
        <v>48</v>
      </c>
      <c r="K22" s="80">
        <v>159</v>
      </c>
    </row>
    <row r="23" spans="1:11" ht="17.100000000000001" customHeight="1" x14ac:dyDescent="0.15">
      <c r="A23" s="27"/>
      <c r="B23" s="42"/>
      <c r="C23" s="42"/>
      <c r="D23" s="42" t="s">
        <v>86</v>
      </c>
      <c r="E23" s="28"/>
      <c r="F23" s="13">
        <v>88601450</v>
      </c>
      <c r="G23" s="13">
        <v>89095243</v>
      </c>
      <c r="H23" s="13">
        <v>88616415</v>
      </c>
      <c r="I23" s="80">
        <v>1514</v>
      </c>
      <c r="J23" s="80">
        <v>8106</v>
      </c>
      <c r="K23" s="80">
        <v>472236</v>
      </c>
    </row>
    <row r="24" spans="1:11" ht="17.100000000000001" customHeight="1" x14ac:dyDescent="0.15">
      <c r="A24" s="27"/>
      <c r="B24" s="42"/>
      <c r="C24" s="342" t="s">
        <v>47</v>
      </c>
      <c r="D24" s="342"/>
      <c r="E24" s="28"/>
      <c r="F24" s="80" t="s">
        <v>48</v>
      </c>
      <c r="G24" s="80" t="s">
        <v>48</v>
      </c>
      <c r="H24" s="80" t="s">
        <v>48</v>
      </c>
      <c r="I24" s="80" t="s">
        <v>48</v>
      </c>
      <c r="J24" s="80" t="s">
        <v>48</v>
      </c>
      <c r="K24" s="80" t="s">
        <v>48</v>
      </c>
    </row>
    <row r="25" spans="1:11" ht="17.100000000000001" customHeight="1" x14ac:dyDescent="0.15">
      <c r="A25" s="27"/>
      <c r="B25" s="42"/>
      <c r="C25" s="342" t="s">
        <v>50</v>
      </c>
      <c r="D25" s="342"/>
      <c r="E25" s="28"/>
      <c r="F25" s="80" t="s">
        <v>48</v>
      </c>
      <c r="G25" s="80" t="s">
        <v>48</v>
      </c>
      <c r="H25" s="80" t="s">
        <v>48</v>
      </c>
      <c r="I25" s="80" t="s">
        <v>48</v>
      </c>
      <c r="J25" s="80" t="s">
        <v>48</v>
      </c>
      <c r="K25" s="80" t="s">
        <v>48</v>
      </c>
    </row>
    <row r="26" spans="1:11" ht="19.5" customHeight="1" x14ac:dyDescent="0.15">
      <c r="A26" s="27"/>
      <c r="B26" s="42"/>
      <c r="C26" s="342" t="s">
        <v>87</v>
      </c>
      <c r="D26" s="342"/>
      <c r="E26" s="28"/>
      <c r="F26" s="13">
        <v>200307</v>
      </c>
      <c r="G26" s="13">
        <v>200306</v>
      </c>
      <c r="H26" s="80">
        <v>200306</v>
      </c>
      <c r="I26" s="80" t="s">
        <v>48</v>
      </c>
      <c r="J26" s="80" t="s">
        <v>48</v>
      </c>
      <c r="K26" s="80" t="s">
        <v>48</v>
      </c>
    </row>
    <row r="27" spans="1:11" ht="17.100000000000001" customHeight="1" x14ac:dyDescent="0.15">
      <c r="A27" s="27"/>
      <c r="B27" s="42"/>
      <c r="C27" s="342" t="s">
        <v>88</v>
      </c>
      <c r="D27" s="342"/>
      <c r="E27" s="28"/>
      <c r="F27" s="13">
        <v>23664</v>
      </c>
      <c r="G27" s="13">
        <v>148830</v>
      </c>
      <c r="H27" s="13">
        <v>20055</v>
      </c>
      <c r="I27" s="80" t="s">
        <v>48</v>
      </c>
      <c r="J27" s="13">
        <v>58330</v>
      </c>
      <c r="K27" s="13">
        <v>70444</v>
      </c>
    </row>
    <row r="28" spans="1:11" ht="17.100000000000001" customHeight="1" x14ac:dyDescent="0.15">
      <c r="A28" s="27"/>
      <c r="B28" s="42"/>
      <c r="C28" s="42"/>
      <c r="D28" s="42"/>
      <c r="E28" s="28"/>
      <c r="F28" s="13"/>
      <c r="G28" s="13"/>
      <c r="H28" s="13"/>
      <c r="I28" s="13"/>
      <c r="J28" s="13"/>
      <c r="K28" s="13"/>
    </row>
    <row r="29" spans="1:11" ht="17.100000000000001" customHeight="1" x14ac:dyDescent="0.15">
      <c r="A29" s="27"/>
      <c r="B29" s="342" t="s">
        <v>89</v>
      </c>
      <c r="C29" s="342"/>
      <c r="D29" s="342"/>
      <c r="E29" s="28"/>
      <c r="F29" s="13">
        <v>14659</v>
      </c>
      <c r="G29" s="13">
        <v>14599</v>
      </c>
      <c r="H29" s="13">
        <v>14599</v>
      </c>
      <c r="I29" s="80" t="s">
        <v>48</v>
      </c>
      <c r="J29" s="80" t="s">
        <v>48</v>
      </c>
      <c r="K29" s="80" t="s">
        <v>48</v>
      </c>
    </row>
    <row r="30" spans="1:11" ht="17.100000000000001" customHeight="1" x14ac:dyDescent="0.15">
      <c r="A30" s="27"/>
      <c r="B30" s="42"/>
      <c r="C30" s="342" t="s">
        <v>90</v>
      </c>
      <c r="D30" s="381"/>
      <c r="E30" s="28"/>
      <c r="F30" s="13">
        <v>14659</v>
      </c>
      <c r="G30" s="13">
        <v>14599</v>
      </c>
      <c r="H30" s="69">
        <v>14599</v>
      </c>
      <c r="I30" s="80" t="s">
        <v>48</v>
      </c>
      <c r="J30" s="80" t="s">
        <v>48</v>
      </c>
      <c r="K30" s="80" t="s">
        <v>48</v>
      </c>
    </row>
    <row r="31" spans="1:11" ht="5.25" customHeight="1" thickBot="1" x14ac:dyDescent="0.2">
      <c r="A31" s="35"/>
      <c r="B31" s="36"/>
      <c r="C31" s="36"/>
      <c r="D31" s="36"/>
      <c r="E31" s="37"/>
      <c r="F31" s="38"/>
      <c r="G31" s="38"/>
      <c r="H31" s="38"/>
      <c r="I31" s="38"/>
      <c r="J31" s="38"/>
      <c r="K31" s="38"/>
    </row>
    <row r="32" spans="1:11" ht="5.25" customHeight="1" thickTop="1" x14ac:dyDescent="0.15">
      <c r="B32" s="3"/>
      <c r="C32" s="3"/>
      <c r="D32" s="3"/>
      <c r="E32" s="39"/>
      <c r="F32" s="39"/>
      <c r="G32" s="39"/>
      <c r="H32" s="39"/>
      <c r="I32" s="39"/>
      <c r="J32" s="39"/>
      <c r="K32" s="39"/>
    </row>
    <row r="33" spans="2:11" s="1" customFormat="1" ht="10.5" x14ac:dyDescent="0.15">
      <c r="B33" s="3" t="s">
        <v>91</v>
      </c>
      <c r="C33" s="3"/>
      <c r="D33" s="3"/>
      <c r="E33" s="3"/>
      <c r="F33" s="3"/>
      <c r="G33" s="3"/>
      <c r="H33" s="3"/>
      <c r="I33" s="3"/>
      <c r="J33" s="3"/>
      <c r="K33" s="3"/>
    </row>
  </sheetData>
  <mergeCells count="16">
    <mergeCell ref="C26:D26"/>
    <mergeCell ref="C27:D27"/>
    <mergeCell ref="B29:D29"/>
    <mergeCell ref="C30:D30"/>
    <mergeCell ref="C18:D18"/>
    <mergeCell ref="C19:D19"/>
    <mergeCell ref="C20:D20"/>
    <mergeCell ref="C21:D21"/>
    <mergeCell ref="C24:D24"/>
    <mergeCell ref="C25:D25"/>
    <mergeCell ref="C17:D17"/>
    <mergeCell ref="B2:D2"/>
    <mergeCell ref="B8:D8"/>
    <mergeCell ref="C9:D9"/>
    <mergeCell ref="C13:D13"/>
    <mergeCell ref="C16:D16"/>
  </mergeCells>
  <phoneticPr fontId="4"/>
  <pageMargins left="0.9055118110236221" right="0.70866141732283472" top="0.74803149606299213" bottom="0.74803149606299213" header="0.31496062992125984" footer="0.31496062992125984"/>
  <pageSetup paperSize="9" scale="88" orientation="portrait" r:id="rId1"/>
  <headerFooter>
    <oddHeader>&amp;L&amp;9県税収入実績&amp;R&amp;9&amp;F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1"/>
  <sheetViews>
    <sheetView zoomScaleNormal="100" zoomScaleSheetLayoutView="120" workbookViewId="0"/>
  </sheetViews>
  <sheetFormatPr defaultColWidth="9.3984375" defaultRowHeight="9.75" x14ac:dyDescent="0.15"/>
  <cols>
    <col min="1" max="1" width="2" style="1" customWidth="1"/>
    <col min="2" max="2" width="10" style="1" customWidth="1"/>
    <col min="3" max="3" width="2" style="1" customWidth="1"/>
    <col min="4" max="4" width="14" style="1" customWidth="1"/>
    <col min="5" max="5" width="2" style="14" customWidth="1"/>
    <col min="6" max="7" width="20.3984375" style="14" bestFit="1" customWidth="1"/>
    <col min="8" max="8" width="15" style="14" customWidth="1"/>
    <col min="9" max="9" width="19.19921875" style="14" customWidth="1"/>
    <col min="10" max="10" width="19.3984375" style="14" bestFit="1" customWidth="1"/>
    <col min="11" max="11" width="15" style="14" customWidth="1"/>
    <col min="12" max="16384" width="9.3984375" style="14"/>
  </cols>
  <sheetData>
    <row r="1" spans="1:11" s="1" customFormat="1" ht="12.75" customHeight="1" thickBot="1" x14ac:dyDescent="0.2">
      <c r="B1" s="3"/>
      <c r="C1" s="3"/>
      <c r="D1" s="3"/>
      <c r="E1" s="3"/>
      <c r="F1" s="3"/>
      <c r="G1" s="3"/>
      <c r="H1" s="3"/>
      <c r="I1" s="3"/>
      <c r="J1" s="3"/>
      <c r="K1" s="324" t="s">
        <v>418</v>
      </c>
    </row>
    <row r="2" spans="1:11" s="1" customFormat="1" ht="21.75" thickTop="1" x14ac:dyDescent="0.15">
      <c r="A2" s="81"/>
      <c r="B2" s="352" t="s">
        <v>38</v>
      </c>
      <c r="C2" s="352"/>
      <c r="D2" s="352"/>
      <c r="E2" s="83"/>
      <c r="F2" s="84" t="s">
        <v>39</v>
      </c>
      <c r="G2" s="84" t="s">
        <v>6</v>
      </c>
      <c r="H2" s="85" t="s">
        <v>92</v>
      </c>
      <c r="I2" s="86" t="s">
        <v>93</v>
      </c>
      <c r="J2" s="84" t="s">
        <v>94</v>
      </c>
      <c r="K2" s="87" t="s">
        <v>95</v>
      </c>
    </row>
    <row r="3" spans="1:11" s="1" customFormat="1" ht="15.75" customHeight="1" x14ac:dyDescent="0.15">
      <c r="A3" s="88"/>
      <c r="B3" s="337"/>
      <c r="C3" s="337"/>
      <c r="D3" s="337"/>
      <c r="E3" s="90"/>
      <c r="F3" s="91" t="s">
        <v>96</v>
      </c>
      <c r="G3" s="91" t="s">
        <v>97</v>
      </c>
      <c r="H3" s="92" t="s">
        <v>98</v>
      </c>
      <c r="I3" s="91" t="s">
        <v>99</v>
      </c>
      <c r="J3" s="91" t="s">
        <v>100</v>
      </c>
      <c r="K3" s="93" t="s">
        <v>101</v>
      </c>
    </row>
    <row r="4" spans="1:11" s="1" customFormat="1" ht="13.7" customHeight="1" x14ac:dyDescent="0.15">
      <c r="A4" s="94"/>
      <c r="B4" s="95"/>
      <c r="C4" s="95"/>
      <c r="D4" s="95"/>
      <c r="E4" s="96"/>
      <c r="F4" s="34" t="s">
        <v>102</v>
      </c>
      <c r="G4" s="34" t="s">
        <v>102</v>
      </c>
      <c r="H4" s="34" t="s">
        <v>103</v>
      </c>
      <c r="I4" s="34" t="s">
        <v>102</v>
      </c>
      <c r="J4" s="34" t="s">
        <v>102</v>
      </c>
      <c r="K4" s="34" t="s">
        <v>103</v>
      </c>
    </row>
    <row r="5" spans="1:11" ht="24" customHeight="1" x14ac:dyDescent="0.15">
      <c r="A5" s="27"/>
      <c r="B5" s="42"/>
      <c r="C5" s="42"/>
      <c r="D5" s="42" t="s">
        <v>56</v>
      </c>
      <c r="E5" s="26"/>
      <c r="F5" s="13">
        <v>373252046</v>
      </c>
      <c r="G5" s="13">
        <v>373508022</v>
      </c>
      <c r="H5" s="62">
        <f t="shared" ref="H5:H16" si="0">G5/F5*100</f>
        <v>100.06857993217805</v>
      </c>
      <c r="I5" s="13">
        <v>353621951</v>
      </c>
      <c r="J5" s="13">
        <v>19886071</v>
      </c>
      <c r="K5" s="62">
        <f t="shared" ref="K5:K16" si="1">G5/I5*100</f>
        <v>105.62353975587901</v>
      </c>
    </row>
    <row r="6" spans="1:11" ht="24" customHeight="1" x14ac:dyDescent="0.15">
      <c r="A6" s="27"/>
      <c r="B6" s="42" t="s">
        <v>82</v>
      </c>
      <c r="C6" s="42"/>
      <c r="D6" s="42" t="s">
        <v>57</v>
      </c>
      <c r="E6" s="26"/>
      <c r="F6" s="13">
        <v>26198396</v>
      </c>
      <c r="G6" s="13">
        <v>26483692</v>
      </c>
      <c r="H6" s="62">
        <f t="shared" si="0"/>
        <v>101.08898269955154</v>
      </c>
      <c r="I6" s="13">
        <v>25686286</v>
      </c>
      <c r="J6" s="13">
        <v>797405</v>
      </c>
      <c r="K6" s="62">
        <f t="shared" si="1"/>
        <v>103.1044036494805</v>
      </c>
    </row>
    <row r="7" spans="1:11" ht="24" customHeight="1" x14ac:dyDescent="0.15">
      <c r="A7" s="27"/>
      <c r="B7" s="42"/>
      <c r="C7" s="42"/>
      <c r="D7" s="42" t="s">
        <v>59</v>
      </c>
      <c r="E7" s="26"/>
      <c r="F7" s="13">
        <v>890789</v>
      </c>
      <c r="G7" s="13">
        <v>938238</v>
      </c>
      <c r="H7" s="62">
        <f t="shared" si="0"/>
        <v>105.32662617073179</v>
      </c>
      <c r="I7" s="13">
        <v>939598</v>
      </c>
      <c r="J7" s="13">
        <v>-1359</v>
      </c>
      <c r="K7" s="62">
        <f t="shared" si="1"/>
        <v>99.855257248312583</v>
      </c>
    </row>
    <row r="8" spans="1:11" ht="24" customHeight="1" x14ac:dyDescent="0.15">
      <c r="A8" s="27"/>
      <c r="B8" s="342" t="s">
        <v>60</v>
      </c>
      <c r="C8" s="42"/>
      <c r="D8" s="42" t="s">
        <v>56</v>
      </c>
      <c r="E8" s="26"/>
      <c r="F8" s="13">
        <v>20581464</v>
      </c>
      <c r="G8" s="13">
        <v>20615324</v>
      </c>
      <c r="H8" s="62">
        <f t="shared" si="0"/>
        <v>100.16451696536262</v>
      </c>
      <c r="I8" s="13">
        <v>23841967</v>
      </c>
      <c r="J8" s="13">
        <v>-3226642</v>
      </c>
      <c r="K8" s="62">
        <f t="shared" si="1"/>
        <v>86.466540281680608</v>
      </c>
    </row>
    <row r="9" spans="1:11" ht="24" customHeight="1" x14ac:dyDescent="0.15">
      <c r="A9" s="27"/>
      <c r="B9" s="343"/>
      <c r="C9" s="42"/>
      <c r="D9" s="42" t="s">
        <v>57</v>
      </c>
      <c r="E9" s="26"/>
      <c r="F9" s="13">
        <v>320279459</v>
      </c>
      <c r="G9" s="13">
        <v>322946935</v>
      </c>
      <c r="H9" s="62">
        <f t="shared" si="0"/>
        <v>100.8328589065089</v>
      </c>
      <c r="I9" s="13">
        <v>304104151</v>
      </c>
      <c r="J9" s="13">
        <v>18842783</v>
      </c>
      <c r="K9" s="62">
        <f t="shared" si="1"/>
        <v>106.19616139340367</v>
      </c>
    </row>
    <row r="10" spans="1:11" ht="24" customHeight="1" x14ac:dyDescent="0.15">
      <c r="A10" s="27"/>
      <c r="B10" s="342" t="s">
        <v>104</v>
      </c>
      <c r="C10" s="342"/>
      <c r="D10" s="342"/>
      <c r="E10" s="26"/>
      <c r="F10" s="13">
        <v>423490428</v>
      </c>
      <c r="G10" s="13">
        <v>422603932</v>
      </c>
      <c r="H10" s="62">
        <f t="shared" si="0"/>
        <v>99.790669176588807</v>
      </c>
      <c r="I10" s="13">
        <v>442596359</v>
      </c>
      <c r="J10" s="13">
        <v>-19992426</v>
      </c>
      <c r="K10" s="62">
        <f t="shared" si="1"/>
        <v>95.482921042285398</v>
      </c>
    </row>
    <row r="11" spans="1:11" ht="24" customHeight="1" x14ac:dyDescent="0.15">
      <c r="A11" s="27"/>
      <c r="B11" s="342" t="s">
        <v>64</v>
      </c>
      <c r="C11" s="342"/>
      <c r="D11" s="342"/>
      <c r="E11" s="26"/>
      <c r="F11" s="13">
        <v>31600217</v>
      </c>
      <c r="G11" s="13">
        <v>31710304</v>
      </c>
      <c r="H11" s="62">
        <f t="shared" si="0"/>
        <v>100.34837418996206</v>
      </c>
      <c r="I11" s="13">
        <v>29683999</v>
      </c>
      <c r="J11" s="13">
        <v>2026305</v>
      </c>
      <c r="K11" s="62">
        <f t="shared" si="1"/>
        <v>106.82625343034138</v>
      </c>
    </row>
    <row r="12" spans="1:11" ht="24" customHeight="1" x14ac:dyDescent="0.15">
      <c r="A12" s="27"/>
      <c r="B12" s="342" t="s">
        <v>66</v>
      </c>
      <c r="C12" s="342"/>
      <c r="D12" s="342"/>
      <c r="E12" s="26"/>
      <c r="F12" s="13">
        <v>9861184</v>
      </c>
      <c r="G12" s="13">
        <v>9824145</v>
      </c>
      <c r="H12" s="62">
        <f t="shared" si="0"/>
        <v>99.624396015731989</v>
      </c>
      <c r="I12" s="13">
        <v>9826851</v>
      </c>
      <c r="J12" s="13">
        <v>-2705</v>
      </c>
      <c r="K12" s="62">
        <f t="shared" si="1"/>
        <v>99.972463203115623</v>
      </c>
    </row>
    <row r="13" spans="1:11" ht="24" customHeight="1" x14ac:dyDescent="0.15">
      <c r="A13" s="27"/>
      <c r="B13" s="342" t="s">
        <v>68</v>
      </c>
      <c r="C13" s="342"/>
      <c r="D13" s="342"/>
      <c r="E13" s="26"/>
      <c r="F13" s="13">
        <v>1607104</v>
      </c>
      <c r="G13" s="13">
        <v>1611855</v>
      </c>
      <c r="H13" s="62">
        <f t="shared" si="0"/>
        <v>100.29562492533152</v>
      </c>
      <c r="I13" s="13">
        <v>1619865</v>
      </c>
      <c r="J13" s="13">
        <v>-8010</v>
      </c>
      <c r="K13" s="62">
        <f t="shared" si="1"/>
        <v>99.505514348417918</v>
      </c>
    </row>
    <row r="14" spans="1:11" ht="24" customHeight="1" x14ac:dyDescent="0.15">
      <c r="A14" s="27"/>
      <c r="B14" s="342" t="s">
        <v>84</v>
      </c>
      <c r="C14" s="342"/>
      <c r="D14" s="342"/>
      <c r="E14" s="26"/>
      <c r="F14" s="13">
        <v>39460402</v>
      </c>
      <c r="G14" s="13">
        <v>39748169</v>
      </c>
      <c r="H14" s="62">
        <f t="shared" si="0"/>
        <v>100.72925511503912</v>
      </c>
      <c r="I14" s="13">
        <v>39422743</v>
      </c>
      <c r="J14" s="13">
        <v>325426</v>
      </c>
      <c r="K14" s="62">
        <f t="shared" si="1"/>
        <v>100.82547782126679</v>
      </c>
    </row>
    <row r="15" spans="1:11" ht="24" customHeight="1" x14ac:dyDescent="0.15">
      <c r="A15" s="27"/>
      <c r="B15" s="383" t="s">
        <v>105</v>
      </c>
      <c r="C15" s="42"/>
      <c r="D15" s="42" t="s">
        <v>106</v>
      </c>
      <c r="E15" s="26"/>
      <c r="F15" s="13">
        <v>9832875</v>
      </c>
      <c r="G15" s="13">
        <v>9899521</v>
      </c>
      <c r="H15" s="62">
        <f t="shared" si="0"/>
        <v>100.67778752399477</v>
      </c>
      <c r="I15" s="13">
        <v>9058769</v>
      </c>
      <c r="J15" s="13">
        <v>840752</v>
      </c>
      <c r="K15" s="62">
        <f t="shared" si="1"/>
        <v>109.28108443873555</v>
      </c>
    </row>
    <row r="16" spans="1:11" ht="24" customHeight="1" x14ac:dyDescent="0.15">
      <c r="A16" s="27"/>
      <c r="B16" s="383"/>
      <c r="C16" s="42"/>
      <c r="D16" s="42" t="s">
        <v>107</v>
      </c>
      <c r="E16" s="26"/>
      <c r="F16" s="13">
        <v>88601450</v>
      </c>
      <c r="G16" s="13">
        <v>88616415</v>
      </c>
      <c r="H16" s="62">
        <f t="shared" si="0"/>
        <v>100.01689024276689</v>
      </c>
      <c r="I16" s="13">
        <v>89452988</v>
      </c>
      <c r="J16" s="80">
        <v>-836572</v>
      </c>
      <c r="K16" s="62">
        <f t="shared" si="1"/>
        <v>99.064790323158348</v>
      </c>
    </row>
    <row r="17" spans="1:11" ht="24" customHeight="1" x14ac:dyDescent="0.15">
      <c r="A17" s="27"/>
      <c r="B17" s="342" t="s">
        <v>47</v>
      </c>
      <c r="C17" s="342"/>
      <c r="D17" s="342"/>
      <c r="E17" s="26"/>
      <c r="F17" s="80" t="s">
        <v>48</v>
      </c>
      <c r="G17" s="80" t="s">
        <v>48</v>
      </c>
      <c r="H17" s="65" t="s">
        <v>46</v>
      </c>
      <c r="I17" s="80" t="s">
        <v>48</v>
      </c>
      <c r="J17" s="80" t="s">
        <v>48</v>
      </c>
      <c r="K17" s="80" t="s">
        <v>46</v>
      </c>
    </row>
    <row r="18" spans="1:11" ht="24" customHeight="1" x14ac:dyDescent="0.15">
      <c r="A18" s="27"/>
      <c r="B18" s="342" t="s">
        <v>50</v>
      </c>
      <c r="C18" s="342"/>
      <c r="D18" s="342"/>
      <c r="E18" s="26"/>
      <c r="F18" s="80" t="s">
        <v>48</v>
      </c>
      <c r="G18" s="80" t="s">
        <v>48</v>
      </c>
      <c r="H18" s="65" t="s">
        <v>46</v>
      </c>
      <c r="I18" s="80" t="s">
        <v>48</v>
      </c>
      <c r="J18" s="80" t="s">
        <v>48</v>
      </c>
      <c r="K18" s="80" t="s">
        <v>46</v>
      </c>
    </row>
    <row r="19" spans="1:11" ht="24" customHeight="1" x14ac:dyDescent="0.15">
      <c r="A19" s="27"/>
      <c r="B19" s="342" t="s">
        <v>90</v>
      </c>
      <c r="C19" s="342"/>
      <c r="D19" s="342"/>
      <c r="E19" s="26"/>
      <c r="F19" s="13">
        <v>14659</v>
      </c>
      <c r="G19" s="13">
        <v>14599</v>
      </c>
      <c r="H19" s="62">
        <f>G19/F19*100</f>
        <v>99.590695136093871</v>
      </c>
      <c r="I19" s="13">
        <v>15188</v>
      </c>
      <c r="J19" s="13">
        <v>-588</v>
      </c>
      <c r="K19" s="62">
        <f>G19/I19*100</f>
        <v>96.121938372399256</v>
      </c>
    </row>
    <row r="20" spans="1:11" ht="24" customHeight="1" x14ac:dyDescent="0.15">
      <c r="A20" s="27"/>
      <c r="B20" s="342" t="s">
        <v>87</v>
      </c>
      <c r="C20" s="342"/>
      <c r="D20" s="342"/>
      <c r="E20" s="26"/>
      <c r="F20" s="13">
        <v>200307</v>
      </c>
      <c r="G20" s="80">
        <v>200306</v>
      </c>
      <c r="H20" s="62">
        <f>G20/F20*100</f>
        <v>99.999500766323692</v>
      </c>
      <c r="I20" s="80">
        <v>51814</v>
      </c>
      <c r="J20" s="13">
        <v>148492</v>
      </c>
      <c r="K20" s="62">
        <f>G20/I20*100</f>
        <v>386.58663681630446</v>
      </c>
    </row>
    <row r="21" spans="1:11" ht="24" customHeight="1" x14ac:dyDescent="0.15">
      <c r="A21" s="27"/>
      <c r="B21" s="342" t="s">
        <v>88</v>
      </c>
      <c r="C21" s="342"/>
      <c r="D21" s="342"/>
      <c r="E21" s="26"/>
      <c r="F21" s="13">
        <v>23664</v>
      </c>
      <c r="G21" s="13">
        <v>20055</v>
      </c>
      <c r="H21" s="62">
        <v>84.8</v>
      </c>
      <c r="I21" s="13">
        <v>31852</v>
      </c>
      <c r="J21" s="80">
        <v>-11797</v>
      </c>
      <c r="K21" s="62">
        <f>G21/I21*100</f>
        <v>62.963079241491904</v>
      </c>
    </row>
    <row r="22" spans="1:11" ht="24" hidden="1" customHeight="1" x14ac:dyDescent="0.15">
      <c r="A22" s="27"/>
      <c r="B22" s="348" t="s">
        <v>108</v>
      </c>
      <c r="C22" s="348"/>
      <c r="D22" s="348"/>
      <c r="E22" s="26"/>
      <c r="F22" s="80" t="s">
        <v>48</v>
      </c>
      <c r="G22" s="80" t="s">
        <v>48</v>
      </c>
      <c r="H22" s="65" t="s">
        <v>46</v>
      </c>
      <c r="I22" s="80" t="s">
        <v>48</v>
      </c>
      <c r="J22" s="80" t="e">
        <v>#VALUE!</v>
      </c>
      <c r="K22" s="80" t="s">
        <v>46</v>
      </c>
    </row>
    <row r="23" spans="1:11" ht="20.25" customHeight="1" x14ac:dyDescent="0.15">
      <c r="A23" s="27"/>
      <c r="B23" s="342" t="s">
        <v>109</v>
      </c>
      <c r="C23" s="342"/>
      <c r="D23" s="342"/>
      <c r="E23" s="97"/>
      <c r="F23" s="13">
        <v>1345894444</v>
      </c>
      <c r="G23" s="13">
        <v>1348741520</v>
      </c>
      <c r="H23" s="62">
        <f>G23/F23*100</f>
        <v>100.21153783736104</v>
      </c>
      <c r="I23" s="13">
        <v>1329954385</v>
      </c>
      <c r="J23" s="98">
        <v>18787134</v>
      </c>
      <c r="K23" s="62">
        <f>G23/I23*100</f>
        <v>101.41261498979908</v>
      </c>
    </row>
    <row r="24" spans="1:11" ht="30.2" customHeight="1" x14ac:dyDescent="0.15">
      <c r="A24" s="11"/>
      <c r="B24" s="382" t="s">
        <v>110</v>
      </c>
      <c r="C24" s="382"/>
      <c r="D24" s="382"/>
      <c r="E24" s="26"/>
      <c r="F24" s="99">
        <v>346477855</v>
      </c>
      <c r="G24" s="99">
        <v>349430627</v>
      </c>
      <c r="H24" s="100">
        <f>G24/F24*100</f>
        <v>100.85222531754592</v>
      </c>
      <c r="I24" s="99">
        <v>329790438</v>
      </c>
      <c r="J24" s="99">
        <v>19640188</v>
      </c>
      <c r="K24" s="100">
        <f>G24/I24*100</f>
        <v>105.9553542907754</v>
      </c>
    </row>
    <row r="25" spans="1:11" ht="4.7" customHeight="1" thickBot="1" x14ac:dyDescent="0.2">
      <c r="A25" s="101"/>
      <c r="B25" s="36"/>
      <c r="C25" s="36"/>
      <c r="D25" s="36"/>
      <c r="E25" s="37"/>
      <c r="F25" s="38"/>
      <c r="G25" s="38"/>
      <c r="H25" s="38"/>
      <c r="I25" s="38"/>
      <c r="J25" s="38"/>
      <c r="K25" s="38"/>
    </row>
    <row r="26" spans="1:11" ht="4.7" customHeight="1" thickTop="1" x14ac:dyDescent="0.15"/>
    <row r="27" spans="1:11" s="1" customFormat="1" ht="10.5" x14ac:dyDescent="0.15">
      <c r="B27" s="3" t="s">
        <v>91</v>
      </c>
    </row>
    <row r="28" spans="1:11" ht="10.5" x14ac:dyDescent="0.15">
      <c r="B28" s="3"/>
    </row>
    <row r="29" spans="1:11" ht="10.5" x14ac:dyDescent="0.15">
      <c r="B29" s="3"/>
    </row>
    <row r="31" spans="1:11" x14ac:dyDescent="0.15">
      <c r="F31" s="102"/>
      <c r="G31" s="102"/>
      <c r="H31" s="102"/>
      <c r="I31" s="102"/>
      <c r="J31" s="102"/>
      <c r="K31" s="102"/>
    </row>
  </sheetData>
  <mergeCells count="16">
    <mergeCell ref="B21:D21"/>
    <mergeCell ref="B22:D22"/>
    <mergeCell ref="B23:D23"/>
    <mergeCell ref="B24:D24"/>
    <mergeCell ref="B14:D14"/>
    <mergeCell ref="B15:B16"/>
    <mergeCell ref="B17:D17"/>
    <mergeCell ref="B18:D18"/>
    <mergeCell ref="B19:D19"/>
    <mergeCell ref="B20:D20"/>
    <mergeCell ref="B13:D13"/>
    <mergeCell ref="B2:D3"/>
    <mergeCell ref="B8:B9"/>
    <mergeCell ref="B10:D10"/>
    <mergeCell ref="B11:D11"/>
    <mergeCell ref="B12:D12"/>
  </mergeCells>
  <phoneticPr fontId="4"/>
  <pageMargins left="0.9055118110236221" right="0.51181102362204722" top="0.74803149606299213" bottom="0.74803149606299213" header="0.31496062992125984" footer="0.31496062992125984"/>
  <pageSetup paperSize="9" orientation="portrait" blackAndWhite="1" r:id="rId1"/>
  <headerFooter>
    <oddHeader>&amp;L&amp;9税目別決算額の状況&amp;R&amp;9&amp;F (&amp;A)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47"/>
  <sheetViews>
    <sheetView zoomScaleNormal="100" zoomScalePageLayoutView="98" workbookViewId="0"/>
  </sheetViews>
  <sheetFormatPr defaultColWidth="9.3984375" defaultRowHeight="9.75" x14ac:dyDescent="0.15"/>
  <cols>
    <col min="1" max="1" width="1" style="1" customWidth="1"/>
    <col min="2" max="2" width="15" style="1" customWidth="1"/>
    <col min="3" max="3" width="3" style="14" customWidth="1"/>
    <col min="4" max="4" width="19" style="14" customWidth="1"/>
    <col min="5" max="5" width="14.3984375" style="14" customWidth="1"/>
    <col min="6" max="11" width="15" style="14" customWidth="1"/>
    <col min="12" max="12" width="10.19921875" style="14" bestFit="1" customWidth="1"/>
    <col min="13" max="13" width="18" style="14" customWidth="1"/>
    <col min="14" max="17" width="15" style="14" customWidth="1"/>
    <col min="18" max="18" width="1.3984375" style="14" customWidth="1"/>
    <col min="19" max="19" width="1" style="14" customWidth="1"/>
    <col min="20" max="20" width="23.19921875" style="1" customWidth="1"/>
    <col min="21" max="16384" width="9.3984375" style="14"/>
  </cols>
  <sheetData>
    <row r="1" spans="1:20" s="1" customFormat="1" ht="11.25" thickBot="1" x14ac:dyDescent="0.2">
      <c r="A1" s="3"/>
      <c r="B1" s="3" t="s">
        <v>311</v>
      </c>
      <c r="C1" s="3"/>
      <c r="D1" s="3"/>
      <c r="E1" s="3"/>
      <c r="F1" s="3"/>
      <c r="G1" s="263"/>
      <c r="H1" s="3"/>
      <c r="I1" s="3"/>
      <c r="J1" s="3"/>
      <c r="K1" s="3"/>
      <c r="L1" s="3"/>
      <c r="M1" s="3"/>
      <c r="N1" s="3"/>
      <c r="O1" s="3"/>
      <c r="P1" s="3"/>
      <c r="Q1" s="3"/>
      <c r="R1" s="3"/>
      <c r="S1" s="3"/>
      <c r="T1" s="279" t="s">
        <v>312</v>
      </c>
    </row>
    <row r="2" spans="1:20" s="1" customFormat="1" ht="25.5" customHeight="1" thickTop="1" x14ac:dyDescent="0.15">
      <c r="A2" s="344" t="s">
        <v>313</v>
      </c>
      <c r="B2" s="344"/>
      <c r="C2" s="384"/>
      <c r="D2" s="49" t="s">
        <v>314</v>
      </c>
      <c r="E2" s="7" t="s">
        <v>315</v>
      </c>
      <c r="F2" s="264" t="s">
        <v>316</v>
      </c>
      <c r="G2" s="7" t="s">
        <v>317</v>
      </c>
      <c r="H2" s="264" t="s">
        <v>318</v>
      </c>
      <c r="I2" s="49" t="s">
        <v>319</v>
      </c>
      <c r="J2" s="49" t="s">
        <v>320</v>
      </c>
      <c r="K2" s="49" t="s">
        <v>321</v>
      </c>
      <c r="L2" s="262" t="s">
        <v>322</v>
      </c>
      <c r="M2" s="75" t="s">
        <v>323</v>
      </c>
      <c r="N2" s="49" t="s">
        <v>324</v>
      </c>
      <c r="O2" s="265" t="s">
        <v>325</v>
      </c>
      <c r="P2" s="266" t="s">
        <v>326</v>
      </c>
      <c r="Q2" s="76" t="s">
        <v>327</v>
      </c>
      <c r="R2" s="261"/>
      <c r="S2" s="267"/>
      <c r="T2" s="261" t="s">
        <v>328</v>
      </c>
    </row>
    <row r="3" spans="1:20" ht="7.5" customHeight="1" x14ac:dyDescent="0.15">
      <c r="A3" s="260"/>
      <c r="B3" s="260"/>
      <c r="C3" s="161"/>
      <c r="D3" s="260"/>
      <c r="E3" s="268"/>
      <c r="F3" s="268"/>
      <c r="G3" s="268"/>
      <c r="H3" s="268"/>
      <c r="I3" s="260"/>
      <c r="J3" s="260"/>
      <c r="K3" s="260"/>
      <c r="L3" s="269"/>
      <c r="M3" s="260"/>
      <c r="N3" s="232"/>
      <c r="O3" s="270"/>
      <c r="P3" s="260"/>
      <c r="Q3" s="268"/>
      <c r="R3" s="260"/>
      <c r="S3" s="271"/>
      <c r="T3" s="260"/>
    </row>
    <row r="4" spans="1:20" s="277" customFormat="1" ht="13.15" customHeight="1" x14ac:dyDescent="0.15">
      <c r="A4" s="272"/>
      <c r="B4" s="385" t="s">
        <v>329</v>
      </c>
      <c r="C4" s="273"/>
      <c r="D4" s="274">
        <v>4041534</v>
      </c>
      <c r="E4" s="274">
        <v>5110</v>
      </c>
      <c r="F4" s="274">
        <v>889314</v>
      </c>
      <c r="G4" s="274">
        <v>10151</v>
      </c>
      <c r="H4" s="274">
        <v>318589</v>
      </c>
      <c r="I4" s="274">
        <v>500410</v>
      </c>
      <c r="J4" s="274">
        <v>48879</v>
      </c>
      <c r="K4" s="274">
        <v>238414</v>
      </c>
      <c r="L4" s="274">
        <v>232</v>
      </c>
      <c r="M4" s="275">
        <v>1496240</v>
      </c>
      <c r="N4" s="275">
        <v>70607</v>
      </c>
      <c r="O4" s="275">
        <v>24515</v>
      </c>
      <c r="P4" s="275">
        <v>431551</v>
      </c>
      <c r="Q4" s="275">
        <v>7522</v>
      </c>
      <c r="R4" s="223"/>
      <c r="S4" s="276"/>
      <c r="T4" s="322"/>
    </row>
    <row r="5" spans="1:20" s="197" customFormat="1" ht="13.15" customHeight="1" x14ac:dyDescent="0.15">
      <c r="A5" s="278"/>
      <c r="B5" s="386"/>
      <c r="C5" s="280"/>
      <c r="D5" s="274">
        <v>3909145</v>
      </c>
      <c r="E5" s="274">
        <v>518</v>
      </c>
      <c r="F5" s="274">
        <v>885399</v>
      </c>
      <c r="G5" s="274">
        <v>644</v>
      </c>
      <c r="H5" s="274">
        <v>302622</v>
      </c>
      <c r="I5" s="274">
        <v>494813</v>
      </c>
      <c r="J5" s="274">
        <v>48483</v>
      </c>
      <c r="K5" s="274">
        <v>225376</v>
      </c>
      <c r="L5" s="274">
        <v>9</v>
      </c>
      <c r="M5" s="275">
        <v>1457117</v>
      </c>
      <c r="N5" s="275">
        <v>70586</v>
      </c>
      <c r="O5" s="275">
        <v>24515</v>
      </c>
      <c r="P5" s="275">
        <v>391570</v>
      </c>
      <c r="Q5" s="275">
        <v>7491</v>
      </c>
      <c r="R5" s="281"/>
      <c r="S5" s="282"/>
      <c r="T5" s="322"/>
    </row>
    <row r="6" spans="1:20" s="277" customFormat="1" ht="13.15" customHeight="1" x14ac:dyDescent="0.15">
      <c r="A6" s="272"/>
      <c r="B6" s="385" t="s">
        <v>10</v>
      </c>
      <c r="C6" s="273"/>
      <c r="D6" s="274">
        <v>4121956</v>
      </c>
      <c r="E6" s="274">
        <v>4600</v>
      </c>
      <c r="F6" s="274">
        <v>900148</v>
      </c>
      <c r="G6" s="274">
        <v>9388</v>
      </c>
      <c r="H6" s="274">
        <v>375758</v>
      </c>
      <c r="I6" s="274">
        <v>525193</v>
      </c>
      <c r="J6" s="274">
        <v>60569</v>
      </c>
      <c r="K6" s="274">
        <v>279980</v>
      </c>
      <c r="L6" s="274">
        <v>205</v>
      </c>
      <c r="M6" s="275">
        <v>1355024</v>
      </c>
      <c r="N6" s="275">
        <v>73761</v>
      </c>
      <c r="O6" s="275">
        <v>24717</v>
      </c>
      <c r="P6" s="275">
        <v>505370</v>
      </c>
      <c r="Q6" s="275">
        <v>7245</v>
      </c>
      <c r="R6" s="223"/>
      <c r="S6" s="276"/>
      <c r="T6" s="322"/>
    </row>
    <row r="7" spans="1:20" s="197" customFormat="1" ht="13.15" customHeight="1" x14ac:dyDescent="0.15">
      <c r="A7" s="278"/>
      <c r="B7" s="386"/>
      <c r="C7" s="280"/>
      <c r="D7" s="274">
        <v>3994721</v>
      </c>
      <c r="E7" s="274">
        <v>550</v>
      </c>
      <c r="F7" s="274">
        <v>896053</v>
      </c>
      <c r="G7" s="274">
        <v>689</v>
      </c>
      <c r="H7" s="274">
        <v>361712</v>
      </c>
      <c r="I7" s="274">
        <v>520868</v>
      </c>
      <c r="J7" s="274">
        <v>60274</v>
      </c>
      <c r="K7" s="274">
        <v>262886</v>
      </c>
      <c r="L7" s="274">
        <v>8</v>
      </c>
      <c r="M7" s="275">
        <v>1319048</v>
      </c>
      <c r="N7" s="275">
        <v>73752</v>
      </c>
      <c r="O7" s="275">
        <v>24717</v>
      </c>
      <c r="P7" s="275">
        <v>466948</v>
      </c>
      <c r="Q7" s="275">
        <v>7217</v>
      </c>
      <c r="R7" s="281"/>
      <c r="S7" s="282"/>
      <c r="T7" s="322"/>
    </row>
    <row r="8" spans="1:20" s="277" customFormat="1" ht="13.15" customHeight="1" x14ac:dyDescent="0.15">
      <c r="A8" s="272"/>
      <c r="B8" s="385" t="s">
        <v>11</v>
      </c>
      <c r="C8" s="273"/>
      <c r="D8" s="274">
        <v>4293375</v>
      </c>
      <c r="E8" s="274">
        <v>4799</v>
      </c>
      <c r="F8" s="274">
        <v>940310</v>
      </c>
      <c r="G8" s="274">
        <v>8601</v>
      </c>
      <c r="H8" s="274">
        <v>374403</v>
      </c>
      <c r="I8" s="274">
        <v>669529</v>
      </c>
      <c r="J8" s="274">
        <v>77437</v>
      </c>
      <c r="K8" s="274">
        <v>282408</v>
      </c>
      <c r="L8" s="274">
        <v>183</v>
      </c>
      <c r="M8" s="275">
        <v>1374874</v>
      </c>
      <c r="N8" s="275">
        <v>75162</v>
      </c>
      <c r="O8" s="275">
        <v>26204</v>
      </c>
      <c r="P8" s="275">
        <v>453226</v>
      </c>
      <c r="Q8" s="275">
        <v>6238</v>
      </c>
      <c r="R8" s="223"/>
      <c r="S8" s="276"/>
      <c r="T8" s="322"/>
    </row>
    <row r="9" spans="1:20" s="197" customFormat="1" ht="13.15" customHeight="1" x14ac:dyDescent="0.15">
      <c r="A9" s="278"/>
      <c r="B9" s="386"/>
      <c r="C9" s="280"/>
      <c r="D9" s="274">
        <v>4179777</v>
      </c>
      <c r="E9" s="274">
        <v>1326</v>
      </c>
      <c r="F9" s="274">
        <v>936058</v>
      </c>
      <c r="G9" s="274">
        <v>703</v>
      </c>
      <c r="H9" s="274">
        <v>362920</v>
      </c>
      <c r="I9" s="274">
        <v>664315</v>
      </c>
      <c r="J9" s="274">
        <v>77060</v>
      </c>
      <c r="K9" s="274">
        <v>270546</v>
      </c>
      <c r="L9" s="274">
        <v>9</v>
      </c>
      <c r="M9" s="275">
        <v>1338984</v>
      </c>
      <c r="N9" s="275">
        <v>75138</v>
      </c>
      <c r="O9" s="275">
        <v>26204</v>
      </c>
      <c r="P9" s="275">
        <v>420296</v>
      </c>
      <c r="Q9" s="275">
        <v>6218</v>
      </c>
      <c r="R9" s="281"/>
      <c r="S9" s="282"/>
      <c r="T9" s="321"/>
    </row>
    <row r="10" spans="1:20" s="277" customFormat="1" ht="13.15" customHeight="1" x14ac:dyDescent="0.15">
      <c r="A10" s="283"/>
      <c r="B10" s="342" t="s">
        <v>330</v>
      </c>
      <c r="C10" s="284"/>
      <c r="D10" s="317">
        <v>153340</v>
      </c>
      <c r="E10" s="317">
        <v>82</v>
      </c>
      <c r="F10" s="317">
        <v>26489</v>
      </c>
      <c r="G10" s="317">
        <v>237</v>
      </c>
      <c r="H10" s="317">
        <v>10489</v>
      </c>
      <c r="I10" s="317">
        <v>16224</v>
      </c>
      <c r="J10" s="317">
        <v>1717</v>
      </c>
      <c r="K10" s="317">
        <v>9742</v>
      </c>
      <c r="L10" s="317">
        <v>2</v>
      </c>
      <c r="M10" s="318">
        <v>46048</v>
      </c>
      <c r="N10" s="33" t="s">
        <v>415</v>
      </c>
      <c r="O10" s="33" t="s">
        <v>46</v>
      </c>
      <c r="P10" s="33" t="s">
        <v>46</v>
      </c>
      <c r="Q10" s="33" t="s">
        <v>415</v>
      </c>
      <c r="R10" s="285"/>
      <c r="S10" s="389"/>
      <c r="T10" s="387" t="s">
        <v>331</v>
      </c>
    </row>
    <row r="11" spans="1:20" s="197" customFormat="1" ht="13.15" customHeight="1" x14ac:dyDescent="0.15">
      <c r="A11" s="286"/>
      <c r="B11" s="343"/>
      <c r="C11" s="196"/>
      <c r="D11" s="317">
        <v>151194</v>
      </c>
      <c r="E11" s="317">
        <v>10</v>
      </c>
      <c r="F11" s="317">
        <v>26370</v>
      </c>
      <c r="G11" s="317">
        <v>26</v>
      </c>
      <c r="H11" s="317">
        <v>10179</v>
      </c>
      <c r="I11" s="317">
        <v>16023</v>
      </c>
      <c r="J11" s="317">
        <v>1701</v>
      </c>
      <c r="K11" s="317">
        <v>9608</v>
      </c>
      <c r="L11" s="317">
        <v>0</v>
      </c>
      <c r="M11" s="318">
        <v>44966</v>
      </c>
      <c r="N11" s="33" t="s">
        <v>415</v>
      </c>
      <c r="O11" s="33" t="s">
        <v>46</v>
      </c>
      <c r="P11" s="33" t="s">
        <v>46</v>
      </c>
      <c r="Q11" s="33" t="s">
        <v>415</v>
      </c>
      <c r="R11" s="208"/>
      <c r="S11" s="390"/>
      <c r="T11" s="388"/>
    </row>
    <row r="12" spans="1:20" s="277" customFormat="1" ht="13.15" customHeight="1" x14ac:dyDescent="0.15">
      <c r="A12" s="283"/>
      <c r="B12" s="342" t="s">
        <v>332</v>
      </c>
      <c r="C12" s="284"/>
      <c r="D12" s="317">
        <v>690501</v>
      </c>
      <c r="E12" s="317">
        <v>919</v>
      </c>
      <c r="F12" s="317">
        <v>199689</v>
      </c>
      <c r="G12" s="317">
        <v>337</v>
      </c>
      <c r="H12" s="317">
        <v>22818</v>
      </c>
      <c r="I12" s="317">
        <v>141278</v>
      </c>
      <c r="J12" s="317">
        <v>17141</v>
      </c>
      <c r="K12" s="317">
        <v>10872</v>
      </c>
      <c r="L12" s="317">
        <v>6</v>
      </c>
      <c r="M12" s="318">
        <v>295125</v>
      </c>
      <c r="N12" s="33">
        <v>86</v>
      </c>
      <c r="O12" s="33" t="s">
        <v>46</v>
      </c>
      <c r="P12" s="33" t="s">
        <v>415</v>
      </c>
      <c r="Q12" s="33" t="s">
        <v>415</v>
      </c>
      <c r="R12" s="285"/>
      <c r="S12" s="389"/>
      <c r="T12" s="387" t="s">
        <v>333</v>
      </c>
    </row>
    <row r="13" spans="1:20" s="287" customFormat="1" ht="13.15" customHeight="1" x14ac:dyDescent="0.15">
      <c r="A13" s="286"/>
      <c r="B13" s="343"/>
      <c r="C13" s="196"/>
      <c r="D13" s="317">
        <v>683509</v>
      </c>
      <c r="E13" s="317">
        <v>556</v>
      </c>
      <c r="F13" s="317">
        <v>199151</v>
      </c>
      <c r="G13" s="317">
        <v>23</v>
      </c>
      <c r="H13" s="317">
        <v>22012</v>
      </c>
      <c r="I13" s="317">
        <v>140349</v>
      </c>
      <c r="J13" s="317">
        <v>17084</v>
      </c>
      <c r="K13" s="317">
        <v>10280</v>
      </c>
      <c r="L13" s="33" t="s">
        <v>46</v>
      </c>
      <c r="M13" s="318">
        <v>291744</v>
      </c>
      <c r="N13" s="33">
        <v>80</v>
      </c>
      <c r="O13" s="33" t="s">
        <v>46</v>
      </c>
      <c r="P13" s="33" t="s">
        <v>415</v>
      </c>
      <c r="Q13" s="33" t="s">
        <v>415</v>
      </c>
      <c r="R13" s="208"/>
      <c r="S13" s="390"/>
      <c r="T13" s="388"/>
    </row>
    <row r="14" spans="1:20" s="277" customFormat="1" ht="13.15" customHeight="1" x14ac:dyDescent="0.15">
      <c r="A14" s="283"/>
      <c r="B14" s="342" t="s">
        <v>334</v>
      </c>
      <c r="C14" s="284"/>
      <c r="D14" s="317">
        <v>114928</v>
      </c>
      <c r="E14" s="317">
        <v>130</v>
      </c>
      <c r="F14" s="317">
        <v>24330</v>
      </c>
      <c r="G14" s="317">
        <v>450</v>
      </c>
      <c r="H14" s="317">
        <v>17104</v>
      </c>
      <c r="I14" s="317">
        <v>12972</v>
      </c>
      <c r="J14" s="317">
        <v>1362</v>
      </c>
      <c r="K14" s="317">
        <v>14336</v>
      </c>
      <c r="L14" s="317">
        <v>5</v>
      </c>
      <c r="M14" s="318">
        <v>44143</v>
      </c>
      <c r="N14" s="33" t="s">
        <v>46</v>
      </c>
      <c r="O14" s="33" t="s">
        <v>46</v>
      </c>
      <c r="P14" s="33" t="s">
        <v>46</v>
      </c>
      <c r="Q14" s="318">
        <v>95</v>
      </c>
      <c r="R14" s="285"/>
      <c r="S14" s="389"/>
      <c r="T14" s="387" t="s">
        <v>335</v>
      </c>
    </row>
    <row r="15" spans="1:20" ht="13.15" customHeight="1" x14ac:dyDescent="0.15">
      <c r="A15" s="25"/>
      <c r="B15" s="343"/>
      <c r="C15" s="28"/>
      <c r="D15" s="317">
        <v>111345</v>
      </c>
      <c r="E15" s="317">
        <v>7</v>
      </c>
      <c r="F15" s="317">
        <v>24153</v>
      </c>
      <c r="G15" s="317">
        <v>33</v>
      </c>
      <c r="H15" s="317">
        <v>16584</v>
      </c>
      <c r="I15" s="317">
        <v>12783</v>
      </c>
      <c r="J15" s="317">
        <v>1346</v>
      </c>
      <c r="K15" s="317">
        <v>13803</v>
      </c>
      <c r="L15" s="317">
        <v>0</v>
      </c>
      <c r="M15" s="318">
        <v>42540</v>
      </c>
      <c r="N15" s="33" t="s">
        <v>46</v>
      </c>
      <c r="O15" s="33" t="s">
        <v>46</v>
      </c>
      <c r="P15" s="33" t="s">
        <v>46</v>
      </c>
      <c r="Q15" s="318">
        <v>95</v>
      </c>
      <c r="R15" s="13"/>
      <c r="S15" s="390"/>
      <c r="T15" s="388"/>
    </row>
    <row r="16" spans="1:20" s="277" customFormat="1" ht="13.15" customHeight="1" x14ac:dyDescent="0.15">
      <c r="A16" s="283"/>
      <c r="B16" s="342" t="s">
        <v>336</v>
      </c>
      <c r="C16" s="284"/>
      <c r="D16" s="317">
        <v>341719</v>
      </c>
      <c r="E16" s="317">
        <v>414</v>
      </c>
      <c r="F16" s="317">
        <v>41052</v>
      </c>
      <c r="G16" s="317">
        <v>645</v>
      </c>
      <c r="H16" s="317">
        <v>23330</v>
      </c>
      <c r="I16" s="317">
        <v>25084</v>
      </c>
      <c r="J16" s="317">
        <v>2721</v>
      </c>
      <c r="K16" s="317">
        <v>17702</v>
      </c>
      <c r="L16" s="317">
        <v>12</v>
      </c>
      <c r="M16" s="318">
        <v>57500</v>
      </c>
      <c r="N16" s="33">
        <v>3</v>
      </c>
      <c r="O16" s="33" t="s">
        <v>46</v>
      </c>
      <c r="P16" s="33" t="s">
        <v>415</v>
      </c>
      <c r="Q16" s="33" t="s">
        <v>415</v>
      </c>
      <c r="R16" s="285"/>
      <c r="S16" s="389"/>
      <c r="T16" s="387" t="s">
        <v>337</v>
      </c>
    </row>
    <row r="17" spans="1:20" s="197" customFormat="1" ht="13.15" customHeight="1" x14ac:dyDescent="0.15">
      <c r="A17" s="286"/>
      <c r="B17" s="343"/>
      <c r="C17" s="196"/>
      <c r="D17" s="317">
        <v>323615</v>
      </c>
      <c r="E17" s="317">
        <v>51</v>
      </c>
      <c r="F17" s="317">
        <v>40634</v>
      </c>
      <c r="G17" s="317">
        <v>46</v>
      </c>
      <c r="H17" s="317">
        <v>22420</v>
      </c>
      <c r="I17" s="317">
        <v>24754</v>
      </c>
      <c r="J17" s="317">
        <v>2705</v>
      </c>
      <c r="K17" s="317">
        <v>16977</v>
      </c>
      <c r="L17" s="317">
        <v>1</v>
      </c>
      <c r="M17" s="318">
        <v>54543</v>
      </c>
      <c r="N17" s="33">
        <v>3</v>
      </c>
      <c r="O17" s="33" t="s">
        <v>46</v>
      </c>
      <c r="P17" s="33" t="s">
        <v>415</v>
      </c>
      <c r="Q17" s="33" t="s">
        <v>415</v>
      </c>
      <c r="R17" s="208"/>
      <c r="S17" s="390"/>
      <c r="T17" s="388"/>
    </row>
    <row r="18" spans="1:20" s="277" customFormat="1" ht="13.15" customHeight="1" x14ac:dyDescent="0.15">
      <c r="A18" s="283"/>
      <c r="B18" s="342" t="s">
        <v>338</v>
      </c>
      <c r="C18" s="284"/>
      <c r="D18" s="317">
        <v>456363</v>
      </c>
      <c r="E18" s="317">
        <v>189</v>
      </c>
      <c r="F18" s="317">
        <v>115805</v>
      </c>
      <c r="G18" s="317">
        <v>315</v>
      </c>
      <c r="H18" s="317">
        <v>32681</v>
      </c>
      <c r="I18" s="317">
        <v>98981</v>
      </c>
      <c r="J18" s="317">
        <v>12541</v>
      </c>
      <c r="K18" s="317">
        <v>28183</v>
      </c>
      <c r="L18" s="317">
        <v>8</v>
      </c>
      <c r="M18" s="318">
        <v>166969</v>
      </c>
      <c r="N18" s="33" t="s">
        <v>415</v>
      </c>
      <c r="O18" s="33" t="s">
        <v>46</v>
      </c>
      <c r="P18" s="33" t="s">
        <v>415</v>
      </c>
      <c r="Q18" s="318">
        <v>541</v>
      </c>
      <c r="R18" s="285"/>
      <c r="S18" s="389"/>
      <c r="T18" s="387" t="s">
        <v>339</v>
      </c>
    </row>
    <row r="19" spans="1:20" s="197" customFormat="1" ht="13.15" customHeight="1" x14ac:dyDescent="0.15">
      <c r="A19" s="286"/>
      <c r="B19" s="343"/>
      <c r="C19" s="196"/>
      <c r="D19" s="317">
        <v>451414</v>
      </c>
      <c r="E19" s="317">
        <v>38</v>
      </c>
      <c r="F19" s="317">
        <v>115601</v>
      </c>
      <c r="G19" s="317">
        <v>27</v>
      </c>
      <c r="H19" s="317">
        <v>32142</v>
      </c>
      <c r="I19" s="317">
        <v>98292</v>
      </c>
      <c r="J19" s="317">
        <v>12475</v>
      </c>
      <c r="K19" s="317">
        <v>27425</v>
      </c>
      <c r="L19" s="318">
        <v>2</v>
      </c>
      <c r="M19" s="318">
        <v>164744</v>
      </c>
      <c r="N19" s="33" t="s">
        <v>415</v>
      </c>
      <c r="O19" s="33" t="s">
        <v>46</v>
      </c>
      <c r="P19" s="33" t="s">
        <v>415</v>
      </c>
      <c r="Q19" s="318">
        <v>541</v>
      </c>
      <c r="R19" s="208"/>
      <c r="S19" s="390"/>
      <c r="T19" s="388"/>
    </row>
    <row r="20" spans="1:20" s="277" customFormat="1" ht="13.15" customHeight="1" x14ac:dyDescent="0.15">
      <c r="A20" s="283"/>
      <c r="B20" s="342" t="s">
        <v>340</v>
      </c>
      <c r="C20" s="284"/>
      <c r="D20" s="317">
        <v>126433</v>
      </c>
      <c r="E20" s="317">
        <v>131</v>
      </c>
      <c r="F20" s="317">
        <v>25967</v>
      </c>
      <c r="G20" s="317">
        <v>401</v>
      </c>
      <c r="H20" s="317">
        <v>18816</v>
      </c>
      <c r="I20" s="317">
        <v>16733</v>
      </c>
      <c r="J20" s="317">
        <v>1731</v>
      </c>
      <c r="K20" s="317">
        <v>19297</v>
      </c>
      <c r="L20" s="317">
        <v>4</v>
      </c>
      <c r="M20" s="318">
        <v>43113</v>
      </c>
      <c r="N20" s="33" t="s">
        <v>415</v>
      </c>
      <c r="O20" s="33" t="s">
        <v>46</v>
      </c>
      <c r="P20" s="33" t="s">
        <v>46</v>
      </c>
      <c r="Q20" s="33" t="s">
        <v>415</v>
      </c>
      <c r="R20" s="285"/>
      <c r="S20" s="389"/>
      <c r="T20" s="387" t="s">
        <v>341</v>
      </c>
    </row>
    <row r="21" spans="1:20" s="197" customFormat="1" ht="13.15" customHeight="1" x14ac:dyDescent="0.15">
      <c r="A21" s="286"/>
      <c r="B21" s="343"/>
      <c r="C21" s="196"/>
      <c r="D21" s="317">
        <v>122080</v>
      </c>
      <c r="E21" s="317">
        <v>15</v>
      </c>
      <c r="F21" s="317">
        <v>25782</v>
      </c>
      <c r="G21" s="317">
        <v>40</v>
      </c>
      <c r="H21" s="317">
        <v>18311</v>
      </c>
      <c r="I21" s="317">
        <v>16576</v>
      </c>
      <c r="J21" s="317">
        <v>1719</v>
      </c>
      <c r="K21" s="317">
        <v>17698</v>
      </c>
      <c r="L21" s="317">
        <v>0</v>
      </c>
      <c r="M21" s="318">
        <v>41701</v>
      </c>
      <c r="N21" s="33" t="s">
        <v>415</v>
      </c>
      <c r="O21" s="33" t="s">
        <v>46</v>
      </c>
      <c r="P21" s="33" t="s">
        <v>46</v>
      </c>
      <c r="Q21" s="33" t="s">
        <v>415</v>
      </c>
      <c r="R21" s="208"/>
      <c r="S21" s="390"/>
      <c r="T21" s="388"/>
    </row>
    <row r="22" spans="1:20" s="277" customFormat="1" ht="13.15" customHeight="1" x14ac:dyDescent="0.15">
      <c r="A22" s="283"/>
      <c r="B22" s="342" t="s">
        <v>342</v>
      </c>
      <c r="C22" s="284"/>
      <c r="D22" s="317">
        <v>241353</v>
      </c>
      <c r="E22" s="317">
        <v>222</v>
      </c>
      <c r="F22" s="317">
        <v>48344</v>
      </c>
      <c r="G22" s="317">
        <v>502</v>
      </c>
      <c r="H22" s="317">
        <v>45296</v>
      </c>
      <c r="I22" s="317">
        <v>34752</v>
      </c>
      <c r="J22" s="317">
        <v>3744</v>
      </c>
      <c r="K22" s="317">
        <v>32706</v>
      </c>
      <c r="L22" s="317">
        <v>10</v>
      </c>
      <c r="M22" s="318">
        <v>75543</v>
      </c>
      <c r="N22" s="33" t="s">
        <v>415</v>
      </c>
      <c r="O22" s="318">
        <v>2</v>
      </c>
      <c r="P22" s="33" t="s">
        <v>46</v>
      </c>
      <c r="Q22" s="33" t="s">
        <v>415</v>
      </c>
      <c r="R22" s="285"/>
      <c r="S22" s="389"/>
      <c r="T22" s="387" t="s">
        <v>343</v>
      </c>
    </row>
    <row r="23" spans="1:20" s="197" customFormat="1" ht="13.15" customHeight="1" x14ac:dyDescent="0.15">
      <c r="A23" s="286"/>
      <c r="B23" s="343"/>
      <c r="C23" s="196"/>
      <c r="D23" s="317">
        <v>235041</v>
      </c>
      <c r="E23" s="317">
        <v>20</v>
      </c>
      <c r="F23" s="317">
        <v>47955</v>
      </c>
      <c r="G23" s="317">
        <v>45</v>
      </c>
      <c r="H23" s="317">
        <v>44358</v>
      </c>
      <c r="I23" s="317">
        <v>34354</v>
      </c>
      <c r="J23" s="317">
        <v>3709</v>
      </c>
      <c r="K23" s="317">
        <v>31371</v>
      </c>
      <c r="L23" s="317">
        <v>0</v>
      </c>
      <c r="M23" s="318">
        <v>72995</v>
      </c>
      <c r="N23" s="33" t="s">
        <v>415</v>
      </c>
      <c r="O23" s="318">
        <v>2</v>
      </c>
      <c r="P23" s="33" t="s">
        <v>46</v>
      </c>
      <c r="Q23" s="33" t="s">
        <v>415</v>
      </c>
      <c r="R23" s="208"/>
      <c r="S23" s="390"/>
      <c r="T23" s="388"/>
    </row>
    <row r="24" spans="1:20" s="277" customFormat="1" ht="13.15" customHeight="1" x14ac:dyDescent="0.15">
      <c r="A24" s="283"/>
      <c r="B24" s="342" t="s">
        <v>344</v>
      </c>
      <c r="C24" s="284"/>
      <c r="D24" s="317">
        <v>628790</v>
      </c>
      <c r="E24" s="317">
        <v>169</v>
      </c>
      <c r="F24" s="317">
        <v>107637</v>
      </c>
      <c r="G24" s="317">
        <v>411</v>
      </c>
      <c r="H24" s="317">
        <v>13288</v>
      </c>
      <c r="I24" s="317">
        <v>65762</v>
      </c>
      <c r="J24" s="317">
        <v>8077</v>
      </c>
      <c r="K24" s="317">
        <v>8029</v>
      </c>
      <c r="L24" s="317">
        <v>6</v>
      </c>
      <c r="M24" s="318">
        <v>144999</v>
      </c>
      <c r="N24" s="33">
        <v>9</v>
      </c>
      <c r="O24" s="33" t="s">
        <v>46</v>
      </c>
      <c r="P24" s="318">
        <v>279978</v>
      </c>
      <c r="Q24" s="318">
        <v>424</v>
      </c>
      <c r="R24" s="285"/>
      <c r="S24" s="389"/>
      <c r="T24" s="387" t="s">
        <v>345</v>
      </c>
    </row>
    <row r="25" spans="1:20" s="197" customFormat="1" ht="13.15" customHeight="1" x14ac:dyDescent="0.15">
      <c r="A25" s="286"/>
      <c r="B25" s="343"/>
      <c r="C25" s="196"/>
      <c r="D25" s="317">
        <v>604316</v>
      </c>
      <c r="E25" s="317">
        <v>28</v>
      </c>
      <c r="F25" s="317">
        <v>107440</v>
      </c>
      <c r="G25" s="317">
        <v>32</v>
      </c>
      <c r="H25" s="317">
        <v>12785</v>
      </c>
      <c r="I25" s="317">
        <v>65521</v>
      </c>
      <c r="J25" s="317">
        <v>8055</v>
      </c>
      <c r="K25" s="317">
        <v>7905</v>
      </c>
      <c r="L25" s="317">
        <v>1</v>
      </c>
      <c r="M25" s="318">
        <v>143286</v>
      </c>
      <c r="N25" s="33">
        <v>9</v>
      </c>
      <c r="O25" s="33" t="s">
        <v>46</v>
      </c>
      <c r="P25" s="318">
        <v>258831</v>
      </c>
      <c r="Q25" s="318">
        <v>423</v>
      </c>
      <c r="R25" s="208"/>
      <c r="S25" s="390"/>
      <c r="T25" s="388"/>
    </row>
    <row r="26" spans="1:20" s="277" customFormat="1" ht="13.15" customHeight="1" x14ac:dyDescent="0.15">
      <c r="A26" s="283"/>
      <c r="B26" s="342" t="s">
        <v>346</v>
      </c>
      <c r="C26" s="284"/>
      <c r="D26" s="317">
        <v>340309</v>
      </c>
      <c r="E26" s="317">
        <v>309</v>
      </c>
      <c r="F26" s="317">
        <v>79167</v>
      </c>
      <c r="G26" s="317">
        <v>595</v>
      </c>
      <c r="H26" s="317">
        <v>35725</v>
      </c>
      <c r="I26" s="317">
        <v>69553</v>
      </c>
      <c r="J26" s="317">
        <v>8118</v>
      </c>
      <c r="K26" s="317">
        <v>26676</v>
      </c>
      <c r="L26" s="317">
        <v>41</v>
      </c>
      <c r="M26" s="318">
        <v>119758</v>
      </c>
      <c r="N26" s="33" t="s">
        <v>415</v>
      </c>
      <c r="O26" s="33" t="s">
        <v>46</v>
      </c>
      <c r="P26" s="33" t="s">
        <v>46</v>
      </c>
      <c r="Q26" s="33" t="s">
        <v>415</v>
      </c>
      <c r="R26" s="285"/>
      <c r="S26" s="389"/>
      <c r="T26" s="387" t="s">
        <v>347</v>
      </c>
    </row>
    <row r="27" spans="1:20" s="197" customFormat="1" ht="13.15" customHeight="1" x14ac:dyDescent="0.15">
      <c r="A27" s="286"/>
      <c r="B27" s="343"/>
      <c r="C27" s="196"/>
      <c r="D27" s="317">
        <v>335538</v>
      </c>
      <c r="E27" s="317">
        <v>30</v>
      </c>
      <c r="F27" s="317">
        <v>78965</v>
      </c>
      <c r="G27" s="317">
        <v>34</v>
      </c>
      <c r="H27" s="317">
        <v>34899</v>
      </c>
      <c r="I27" s="317">
        <v>69225</v>
      </c>
      <c r="J27" s="317">
        <v>8092</v>
      </c>
      <c r="K27" s="317">
        <v>26043</v>
      </c>
      <c r="L27" s="317">
        <v>1</v>
      </c>
      <c r="M27" s="318">
        <v>117884</v>
      </c>
      <c r="N27" s="33" t="s">
        <v>415</v>
      </c>
      <c r="O27" s="33" t="s">
        <v>46</v>
      </c>
      <c r="P27" s="33" t="s">
        <v>46</v>
      </c>
      <c r="Q27" s="33" t="s">
        <v>415</v>
      </c>
      <c r="R27" s="208"/>
      <c r="S27" s="390"/>
      <c r="T27" s="388"/>
    </row>
    <row r="28" spans="1:20" s="277" customFormat="1" ht="13.15" customHeight="1" x14ac:dyDescent="0.15">
      <c r="A28" s="283"/>
      <c r="B28" s="342" t="s">
        <v>348</v>
      </c>
      <c r="C28" s="284"/>
      <c r="D28" s="317">
        <v>81547</v>
      </c>
      <c r="E28" s="317">
        <v>59</v>
      </c>
      <c r="F28" s="317">
        <v>15698</v>
      </c>
      <c r="G28" s="317">
        <v>216</v>
      </c>
      <c r="H28" s="317">
        <v>20618</v>
      </c>
      <c r="I28" s="317">
        <v>9217</v>
      </c>
      <c r="J28" s="317">
        <v>962</v>
      </c>
      <c r="K28" s="317">
        <v>15536</v>
      </c>
      <c r="L28" s="317">
        <v>3</v>
      </c>
      <c r="M28" s="318">
        <v>19016</v>
      </c>
      <c r="N28" s="33">
        <v>1</v>
      </c>
      <c r="O28" s="33" t="s">
        <v>46</v>
      </c>
      <c r="P28" s="33" t="s">
        <v>46</v>
      </c>
      <c r="Q28" s="33">
        <v>221</v>
      </c>
      <c r="R28" s="285"/>
      <c r="S28" s="389"/>
      <c r="T28" s="387" t="s">
        <v>349</v>
      </c>
    </row>
    <row r="29" spans="1:20" s="197" customFormat="1" ht="13.15" customHeight="1" x14ac:dyDescent="0.15">
      <c r="A29" s="286"/>
      <c r="B29" s="343"/>
      <c r="C29" s="196"/>
      <c r="D29" s="317">
        <v>78773</v>
      </c>
      <c r="E29" s="317">
        <v>9</v>
      </c>
      <c r="F29" s="317">
        <v>15615</v>
      </c>
      <c r="G29" s="317">
        <v>17</v>
      </c>
      <c r="H29" s="317">
        <v>20250</v>
      </c>
      <c r="I29" s="317">
        <v>9145</v>
      </c>
      <c r="J29" s="317">
        <v>956</v>
      </c>
      <c r="K29" s="317">
        <v>14375</v>
      </c>
      <c r="L29" s="317">
        <v>0</v>
      </c>
      <c r="M29" s="318">
        <v>18185</v>
      </c>
      <c r="N29" s="33">
        <v>1</v>
      </c>
      <c r="O29" s="33" t="s">
        <v>46</v>
      </c>
      <c r="P29" s="33" t="s">
        <v>46</v>
      </c>
      <c r="Q29" s="33">
        <v>221</v>
      </c>
      <c r="R29" s="208"/>
      <c r="S29" s="390"/>
      <c r="T29" s="388"/>
    </row>
    <row r="30" spans="1:20" s="277" customFormat="1" ht="13.15" customHeight="1" x14ac:dyDescent="0.15">
      <c r="A30" s="283"/>
      <c r="B30" s="342" t="s">
        <v>350</v>
      </c>
      <c r="C30" s="284"/>
      <c r="D30" s="317">
        <v>93953</v>
      </c>
      <c r="E30" s="317">
        <v>185</v>
      </c>
      <c r="F30" s="317">
        <v>26667</v>
      </c>
      <c r="G30" s="317">
        <v>520</v>
      </c>
      <c r="H30" s="317">
        <v>11142</v>
      </c>
      <c r="I30" s="317">
        <v>15047</v>
      </c>
      <c r="J30" s="317">
        <v>1656</v>
      </c>
      <c r="K30" s="317">
        <v>6051</v>
      </c>
      <c r="L30" s="317">
        <v>7</v>
      </c>
      <c r="M30" s="318">
        <v>32464</v>
      </c>
      <c r="N30" s="33">
        <v>9</v>
      </c>
      <c r="O30" s="33" t="s">
        <v>46</v>
      </c>
      <c r="P30" s="33" t="s">
        <v>46</v>
      </c>
      <c r="Q30" s="33">
        <v>205</v>
      </c>
      <c r="R30" s="285"/>
      <c r="S30" s="389"/>
      <c r="T30" s="387" t="s">
        <v>351</v>
      </c>
    </row>
    <row r="31" spans="1:20" s="197" customFormat="1" ht="13.15" customHeight="1" x14ac:dyDescent="0.15">
      <c r="A31" s="286"/>
      <c r="B31" s="343"/>
      <c r="C31" s="196"/>
      <c r="D31" s="317">
        <v>90298</v>
      </c>
      <c r="E31" s="317">
        <v>12</v>
      </c>
      <c r="F31" s="317">
        <v>26476</v>
      </c>
      <c r="G31" s="317">
        <v>37</v>
      </c>
      <c r="H31" s="317">
        <v>10581</v>
      </c>
      <c r="I31" s="317">
        <v>14857</v>
      </c>
      <c r="J31" s="317">
        <v>1645</v>
      </c>
      <c r="K31" s="317">
        <v>5789</v>
      </c>
      <c r="L31" s="317">
        <v>0</v>
      </c>
      <c r="M31" s="318">
        <v>30688</v>
      </c>
      <c r="N31" s="33">
        <v>9</v>
      </c>
      <c r="O31" s="33" t="s">
        <v>46</v>
      </c>
      <c r="P31" s="33" t="s">
        <v>46</v>
      </c>
      <c r="Q31" s="33">
        <v>204</v>
      </c>
      <c r="R31" s="208"/>
      <c r="S31" s="390"/>
      <c r="T31" s="388"/>
    </row>
    <row r="32" spans="1:20" s="277" customFormat="1" ht="13.15" customHeight="1" x14ac:dyDescent="0.15">
      <c r="A32" s="283"/>
      <c r="B32" s="342" t="s">
        <v>352</v>
      </c>
      <c r="C32" s="284"/>
      <c r="D32" s="317">
        <v>144221</v>
      </c>
      <c r="E32" s="317">
        <v>200</v>
      </c>
      <c r="F32" s="317">
        <v>33844</v>
      </c>
      <c r="G32" s="317">
        <v>583</v>
      </c>
      <c r="H32" s="317">
        <v>15350</v>
      </c>
      <c r="I32" s="317">
        <v>23715</v>
      </c>
      <c r="J32" s="317">
        <v>2607</v>
      </c>
      <c r="K32" s="317">
        <v>12892</v>
      </c>
      <c r="L32" s="317">
        <v>12</v>
      </c>
      <c r="M32" s="318">
        <v>54709</v>
      </c>
      <c r="N32" s="33">
        <v>17</v>
      </c>
      <c r="O32" s="33" t="s">
        <v>46</v>
      </c>
      <c r="P32" s="33" t="s">
        <v>415</v>
      </c>
      <c r="Q32" s="33" t="s">
        <v>415</v>
      </c>
      <c r="R32" s="285"/>
      <c r="S32" s="389"/>
      <c r="T32" s="387" t="s">
        <v>353</v>
      </c>
    </row>
    <row r="33" spans="1:20" s="197" customFormat="1" ht="13.15" customHeight="1" x14ac:dyDescent="0.15">
      <c r="A33" s="286"/>
      <c r="B33" s="343"/>
      <c r="C33" s="196"/>
      <c r="D33" s="317">
        <v>139611</v>
      </c>
      <c r="E33" s="317">
        <v>13</v>
      </c>
      <c r="F33" s="317">
        <v>33569</v>
      </c>
      <c r="G33" s="317">
        <v>40</v>
      </c>
      <c r="H33" s="317">
        <v>14550</v>
      </c>
      <c r="I33" s="317">
        <v>23561</v>
      </c>
      <c r="J33" s="317">
        <v>2596</v>
      </c>
      <c r="K33" s="317">
        <v>12573</v>
      </c>
      <c r="L33" s="317">
        <v>1</v>
      </c>
      <c r="M33" s="318">
        <v>52402</v>
      </c>
      <c r="N33" s="33">
        <v>17</v>
      </c>
      <c r="O33" s="33" t="s">
        <v>46</v>
      </c>
      <c r="P33" s="33" t="s">
        <v>415</v>
      </c>
      <c r="Q33" s="33" t="s">
        <v>415</v>
      </c>
      <c r="R33" s="208"/>
      <c r="S33" s="390"/>
      <c r="T33" s="388"/>
    </row>
    <row r="34" spans="1:20" s="277" customFormat="1" ht="13.15" customHeight="1" x14ac:dyDescent="0.15">
      <c r="A34" s="283"/>
      <c r="B34" s="342" t="s">
        <v>354</v>
      </c>
      <c r="C34" s="284"/>
      <c r="D34" s="317">
        <v>75211</v>
      </c>
      <c r="E34" s="317">
        <v>62</v>
      </c>
      <c r="F34" s="317">
        <v>15443</v>
      </c>
      <c r="G34" s="317">
        <v>161</v>
      </c>
      <c r="H34" s="317">
        <v>19384</v>
      </c>
      <c r="I34" s="317">
        <v>6567</v>
      </c>
      <c r="J34" s="317">
        <v>677</v>
      </c>
      <c r="K34" s="317">
        <v>12154</v>
      </c>
      <c r="L34" s="317">
        <v>0</v>
      </c>
      <c r="M34" s="318">
        <v>20661</v>
      </c>
      <c r="N34" s="318">
        <v>47</v>
      </c>
      <c r="O34" s="33" t="s">
        <v>46</v>
      </c>
      <c r="P34" s="33" t="s">
        <v>46</v>
      </c>
      <c r="Q34" s="318">
        <v>55</v>
      </c>
      <c r="R34" s="285"/>
      <c r="S34" s="389"/>
      <c r="T34" s="387" t="s">
        <v>355</v>
      </c>
    </row>
    <row r="35" spans="1:20" s="197" customFormat="1" ht="13.15" customHeight="1" x14ac:dyDescent="0.15">
      <c r="A35" s="286"/>
      <c r="B35" s="343"/>
      <c r="C35" s="196"/>
      <c r="D35" s="317">
        <v>72989</v>
      </c>
      <c r="E35" s="317">
        <v>4</v>
      </c>
      <c r="F35" s="317">
        <v>15349</v>
      </c>
      <c r="G35" s="317">
        <v>38</v>
      </c>
      <c r="H35" s="317">
        <v>19043</v>
      </c>
      <c r="I35" s="317">
        <v>6458</v>
      </c>
      <c r="J35" s="317">
        <v>670</v>
      </c>
      <c r="K35" s="317">
        <v>11603</v>
      </c>
      <c r="L35" s="317">
        <v>0</v>
      </c>
      <c r="M35" s="318">
        <v>19722</v>
      </c>
      <c r="N35" s="318">
        <v>47</v>
      </c>
      <c r="O35" s="33" t="s">
        <v>46</v>
      </c>
      <c r="P35" s="33" t="s">
        <v>46</v>
      </c>
      <c r="Q35" s="318">
        <v>54</v>
      </c>
      <c r="R35" s="208"/>
      <c r="S35" s="390"/>
      <c r="T35" s="388"/>
    </row>
    <row r="36" spans="1:20" s="277" customFormat="1" ht="13.15" customHeight="1" x14ac:dyDescent="0.15">
      <c r="A36" s="283"/>
      <c r="B36" s="342" t="s">
        <v>356</v>
      </c>
      <c r="C36" s="284"/>
      <c r="D36" s="317">
        <v>200446</v>
      </c>
      <c r="E36" s="317">
        <v>483</v>
      </c>
      <c r="F36" s="317">
        <v>46500</v>
      </c>
      <c r="G36" s="317">
        <v>836</v>
      </c>
      <c r="H36" s="317">
        <v>29494</v>
      </c>
      <c r="I36" s="317">
        <v>23944</v>
      </c>
      <c r="J36" s="317">
        <v>2681</v>
      </c>
      <c r="K36" s="317">
        <v>22485</v>
      </c>
      <c r="L36" s="317">
        <v>15</v>
      </c>
      <c r="M36" s="318">
        <v>62462</v>
      </c>
      <c r="N36" s="318">
        <v>11036</v>
      </c>
      <c r="O36" s="33" t="s">
        <v>46</v>
      </c>
      <c r="P36" s="33" t="s">
        <v>46</v>
      </c>
      <c r="Q36" s="318">
        <v>511</v>
      </c>
      <c r="R36" s="285"/>
      <c r="S36" s="389"/>
      <c r="T36" s="387" t="s">
        <v>357</v>
      </c>
    </row>
    <row r="37" spans="1:20" s="197" customFormat="1" ht="13.15" customHeight="1" x14ac:dyDescent="0.15">
      <c r="A37" s="286"/>
      <c r="B37" s="343"/>
      <c r="C37" s="196"/>
      <c r="D37" s="317">
        <v>192679</v>
      </c>
      <c r="E37" s="317">
        <v>47</v>
      </c>
      <c r="F37" s="317">
        <v>46179</v>
      </c>
      <c r="G37" s="317">
        <v>63</v>
      </c>
      <c r="H37" s="317">
        <v>28437</v>
      </c>
      <c r="I37" s="317">
        <v>23567</v>
      </c>
      <c r="J37" s="317">
        <v>2656</v>
      </c>
      <c r="K37" s="317">
        <v>20836</v>
      </c>
      <c r="L37" s="317">
        <v>1</v>
      </c>
      <c r="M37" s="318">
        <v>59349</v>
      </c>
      <c r="N37" s="318">
        <v>11035</v>
      </c>
      <c r="O37" s="33" t="s">
        <v>46</v>
      </c>
      <c r="P37" s="33" t="s">
        <v>46</v>
      </c>
      <c r="Q37" s="318">
        <v>510</v>
      </c>
      <c r="R37" s="208"/>
      <c r="S37" s="390"/>
      <c r="T37" s="388"/>
    </row>
    <row r="38" spans="1:20" s="277" customFormat="1" ht="13.15" customHeight="1" x14ac:dyDescent="0.15">
      <c r="A38" s="283"/>
      <c r="B38" s="342" t="s">
        <v>358</v>
      </c>
      <c r="C38" s="284"/>
      <c r="D38" s="317">
        <v>104588</v>
      </c>
      <c r="E38" s="317">
        <v>131</v>
      </c>
      <c r="F38" s="317">
        <v>18506</v>
      </c>
      <c r="G38" s="317">
        <v>445</v>
      </c>
      <c r="H38" s="317">
        <v>8221</v>
      </c>
      <c r="I38" s="317">
        <v>9974</v>
      </c>
      <c r="J38" s="317">
        <v>1041</v>
      </c>
      <c r="K38" s="317">
        <v>8853</v>
      </c>
      <c r="L38" s="317">
        <v>9</v>
      </c>
      <c r="M38" s="318">
        <v>35803</v>
      </c>
      <c r="N38" s="318">
        <v>21517</v>
      </c>
      <c r="O38" s="33" t="s">
        <v>46</v>
      </c>
      <c r="P38" s="33" t="s">
        <v>415</v>
      </c>
      <c r="Q38" s="33" t="s">
        <v>415</v>
      </c>
      <c r="R38" s="285"/>
      <c r="S38" s="389"/>
      <c r="T38" s="391" t="s">
        <v>359</v>
      </c>
    </row>
    <row r="39" spans="1:20" s="197" customFormat="1" ht="13.15" customHeight="1" x14ac:dyDescent="0.15">
      <c r="A39" s="286"/>
      <c r="B39" s="343"/>
      <c r="C39" s="196"/>
      <c r="D39" s="317">
        <v>102131</v>
      </c>
      <c r="E39" s="317">
        <v>10</v>
      </c>
      <c r="F39" s="317">
        <v>18399</v>
      </c>
      <c r="G39" s="317">
        <v>29</v>
      </c>
      <c r="H39" s="317">
        <v>7907</v>
      </c>
      <c r="I39" s="317">
        <v>9865</v>
      </c>
      <c r="J39" s="317">
        <v>1034</v>
      </c>
      <c r="K39" s="317">
        <v>8658</v>
      </c>
      <c r="L39" s="317">
        <v>0</v>
      </c>
      <c r="M39" s="318">
        <v>34630</v>
      </c>
      <c r="N39" s="318">
        <v>21514</v>
      </c>
      <c r="O39" s="33" t="s">
        <v>46</v>
      </c>
      <c r="P39" s="33" t="s">
        <v>415</v>
      </c>
      <c r="Q39" s="33" t="s">
        <v>415</v>
      </c>
      <c r="R39" s="208"/>
      <c r="S39" s="390"/>
      <c r="T39" s="392"/>
    </row>
    <row r="40" spans="1:20" s="277" customFormat="1" ht="13.15" customHeight="1" x14ac:dyDescent="0.15">
      <c r="A40" s="283"/>
      <c r="B40" s="342" t="s">
        <v>360</v>
      </c>
      <c r="C40" s="284"/>
      <c r="D40" s="317">
        <v>188239</v>
      </c>
      <c r="E40" s="317">
        <v>305</v>
      </c>
      <c r="F40" s="317">
        <v>43540</v>
      </c>
      <c r="G40" s="317">
        <v>880</v>
      </c>
      <c r="H40" s="317">
        <v>22409</v>
      </c>
      <c r="I40" s="317">
        <v>32881</v>
      </c>
      <c r="J40" s="317">
        <v>3584</v>
      </c>
      <c r="K40" s="317">
        <v>16584</v>
      </c>
      <c r="L40" s="317">
        <v>19</v>
      </c>
      <c r="M40" s="318">
        <v>67761</v>
      </c>
      <c r="N40" s="318">
        <v>9</v>
      </c>
      <c r="O40" s="33" t="s">
        <v>46</v>
      </c>
      <c r="P40" s="33" t="s">
        <v>415</v>
      </c>
      <c r="Q40" s="33" t="s">
        <v>415</v>
      </c>
      <c r="R40" s="285"/>
      <c r="S40" s="389"/>
      <c r="T40" s="387" t="s">
        <v>361</v>
      </c>
    </row>
    <row r="41" spans="1:20" s="197" customFormat="1" ht="13.15" customHeight="1" x14ac:dyDescent="0.15">
      <c r="A41" s="286"/>
      <c r="B41" s="343"/>
      <c r="C41" s="196"/>
      <c r="D41" s="317">
        <v>181724</v>
      </c>
      <c r="E41" s="317">
        <v>24</v>
      </c>
      <c r="F41" s="317">
        <v>43153</v>
      </c>
      <c r="G41" s="317">
        <v>88</v>
      </c>
      <c r="H41" s="317">
        <v>21514</v>
      </c>
      <c r="I41" s="317">
        <v>32568</v>
      </c>
      <c r="J41" s="317">
        <v>3566</v>
      </c>
      <c r="K41" s="317">
        <v>15846</v>
      </c>
      <c r="L41" s="317">
        <v>2</v>
      </c>
      <c r="M41" s="318">
        <v>64690</v>
      </c>
      <c r="N41" s="318">
        <v>8</v>
      </c>
      <c r="O41" s="33" t="s">
        <v>46</v>
      </c>
      <c r="P41" s="33" t="s">
        <v>415</v>
      </c>
      <c r="Q41" s="33" t="s">
        <v>415</v>
      </c>
      <c r="R41" s="208"/>
      <c r="S41" s="390"/>
      <c r="T41" s="388"/>
    </row>
    <row r="42" spans="1:20" s="277" customFormat="1" ht="13.15" customHeight="1" x14ac:dyDescent="0.15">
      <c r="A42" s="283"/>
      <c r="B42" s="342" t="s">
        <v>362</v>
      </c>
      <c r="C42" s="284"/>
      <c r="D42" s="317">
        <v>146334</v>
      </c>
      <c r="E42" s="317">
        <v>146</v>
      </c>
      <c r="F42" s="317">
        <v>38913</v>
      </c>
      <c r="G42" s="317">
        <v>382</v>
      </c>
      <c r="H42" s="317">
        <v>8553</v>
      </c>
      <c r="I42" s="317">
        <v>47917</v>
      </c>
      <c r="J42" s="317">
        <v>4986</v>
      </c>
      <c r="K42" s="317">
        <v>5333</v>
      </c>
      <c r="L42" s="317">
        <v>5</v>
      </c>
      <c r="M42" s="318">
        <v>39860</v>
      </c>
      <c r="N42" s="318">
        <v>84</v>
      </c>
      <c r="O42" s="33" t="s">
        <v>46</v>
      </c>
      <c r="P42" s="33" t="s">
        <v>415</v>
      </c>
      <c r="Q42" s="33" t="s">
        <v>415</v>
      </c>
      <c r="R42" s="285"/>
      <c r="S42" s="389"/>
      <c r="T42" s="387" t="s">
        <v>363</v>
      </c>
    </row>
    <row r="43" spans="1:20" s="197" customFormat="1" ht="13.15" customHeight="1" x14ac:dyDescent="0.15">
      <c r="A43" s="286"/>
      <c r="B43" s="343"/>
      <c r="C43" s="196"/>
      <c r="D43" s="317">
        <v>143739</v>
      </c>
      <c r="E43" s="317">
        <v>65</v>
      </c>
      <c r="F43" s="317">
        <v>38790</v>
      </c>
      <c r="G43" s="317">
        <v>33</v>
      </c>
      <c r="H43" s="317">
        <v>8199</v>
      </c>
      <c r="I43" s="317">
        <v>47785</v>
      </c>
      <c r="J43" s="317">
        <v>4976</v>
      </c>
      <c r="K43" s="317">
        <v>5159</v>
      </c>
      <c r="L43" s="33" t="s">
        <v>46</v>
      </c>
      <c r="M43" s="319">
        <v>38491</v>
      </c>
      <c r="N43" s="318">
        <v>84</v>
      </c>
      <c r="O43" s="33" t="s">
        <v>46</v>
      </c>
      <c r="P43" s="33" t="s">
        <v>415</v>
      </c>
      <c r="Q43" s="33" t="s">
        <v>415</v>
      </c>
      <c r="R43" s="208"/>
      <c r="S43" s="390"/>
      <c r="T43" s="388"/>
    </row>
    <row r="44" spans="1:20" s="277" customFormat="1" ht="13.15" customHeight="1" x14ac:dyDescent="0.15">
      <c r="A44" s="283"/>
      <c r="B44" s="342" t="s">
        <v>364</v>
      </c>
      <c r="C44" s="284"/>
      <c r="D44" s="317">
        <v>165100</v>
      </c>
      <c r="E44" s="317">
        <v>663</v>
      </c>
      <c r="F44" s="317">
        <v>32720</v>
      </c>
      <c r="G44" s="317">
        <v>686</v>
      </c>
      <c r="H44" s="317">
        <v>19686</v>
      </c>
      <c r="I44" s="317">
        <v>18928</v>
      </c>
      <c r="J44" s="317">
        <v>2093</v>
      </c>
      <c r="K44" s="317">
        <v>14976</v>
      </c>
      <c r="L44" s="317">
        <v>19</v>
      </c>
      <c r="M44" s="318">
        <v>48939</v>
      </c>
      <c r="N44" s="33" t="s">
        <v>415</v>
      </c>
      <c r="O44" s="318">
        <v>26202</v>
      </c>
      <c r="P44" s="33" t="s">
        <v>415</v>
      </c>
      <c r="Q44" s="33">
        <v>172</v>
      </c>
      <c r="R44" s="285"/>
      <c r="S44" s="389"/>
      <c r="T44" s="387" t="s">
        <v>417</v>
      </c>
    </row>
    <row r="45" spans="1:20" s="197" customFormat="1" ht="13.15" customHeight="1" x14ac:dyDescent="0.15">
      <c r="A45" s="286"/>
      <c r="B45" s="342"/>
      <c r="C45" s="196"/>
      <c r="D45" s="317">
        <v>159781</v>
      </c>
      <c r="E45" s="317">
        <v>388</v>
      </c>
      <c r="F45" s="317">
        <v>32475</v>
      </c>
      <c r="G45" s="317">
        <v>52</v>
      </c>
      <c r="H45" s="317">
        <v>18748</v>
      </c>
      <c r="I45" s="317">
        <v>18632</v>
      </c>
      <c r="J45" s="317">
        <v>2072</v>
      </c>
      <c r="K45" s="317">
        <v>14598</v>
      </c>
      <c r="L45" s="317">
        <v>0</v>
      </c>
      <c r="M45" s="318">
        <v>46425</v>
      </c>
      <c r="N45" s="33" t="s">
        <v>415</v>
      </c>
      <c r="O45" s="318">
        <v>26202</v>
      </c>
      <c r="P45" s="33" t="s">
        <v>415</v>
      </c>
      <c r="Q45" s="33">
        <v>171</v>
      </c>
      <c r="R45" s="208"/>
      <c r="S45" s="390"/>
      <c r="T45" s="387"/>
    </row>
    <row r="46" spans="1:20" ht="6" customHeight="1" thickBot="1" x14ac:dyDescent="0.2">
      <c r="A46" s="101"/>
      <c r="B46" s="101"/>
      <c r="C46" s="218"/>
      <c r="D46" s="219"/>
      <c r="E46" s="219"/>
      <c r="F46" s="219"/>
      <c r="G46" s="219"/>
      <c r="H46" s="219"/>
      <c r="I46" s="219"/>
      <c r="J46" s="219"/>
      <c r="K46" s="219"/>
      <c r="L46" s="219"/>
      <c r="M46" s="219"/>
      <c r="N46" s="219"/>
      <c r="O46" s="219"/>
      <c r="P46" s="219"/>
      <c r="Q46" s="219"/>
      <c r="R46" s="219"/>
      <c r="S46" s="288"/>
      <c r="T46" s="101"/>
    </row>
    <row r="47" spans="1:20" ht="10.5" thickTop="1" x14ac:dyDescent="0.15"/>
  </sheetData>
  <mergeCells count="58">
    <mergeCell ref="B44:B45"/>
    <mergeCell ref="S44:S45"/>
    <mergeCell ref="T44:T45"/>
    <mergeCell ref="B40:B41"/>
    <mergeCell ref="S40:S41"/>
    <mergeCell ref="T40:T41"/>
    <mergeCell ref="B42:B43"/>
    <mergeCell ref="S42:S43"/>
    <mergeCell ref="T42:T43"/>
    <mergeCell ref="B36:B37"/>
    <mergeCell ref="S36:S37"/>
    <mergeCell ref="T36:T37"/>
    <mergeCell ref="B38:B39"/>
    <mergeCell ref="S38:S39"/>
    <mergeCell ref="T38:T39"/>
    <mergeCell ref="B32:B33"/>
    <mergeCell ref="S32:S33"/>
    <mergeCell ref="T32:T33"/>
    <mergeCell ref="B34:B35"/>
    <mergeCell ref="S34:S35"/>
    <mergeCell ref="T34:T35"/>
    <mergeCell ref="B28:B29"/>
    <mergeCell ref="S28:S29"/>
    <mergeCell ref="T28:T29"/>
    <mergeCell ref="B30:B31"/>
    <mergeCell ref="S30:S31"/>
    <mergeCell ref="T30:T31"/>
    <mergeCell ref="B24:B25"/>
    <mergeCell ref="S24:S25"/>
    <mergeCell ref="T24:T25"/>
    <mergeCell ref="B26:B27"/>
    <mergeCell ref="S26:S27"/>
    <mergeCell ref="T26:T27"/>
    <mergeCell ref="B20:B21"/>
    <mergeCell ref="S20:S21"/>
    <mergeCell ref="T20:T21"/>
    <mergeCell ref="B22:B23"/>
    <mergeCell ref="S22:S23"/>
    <mergeCell ref="T22:T23"/>
    <mergeCell ref="B16:B17"/>
    <mergeCell ref="S16:S17"/>
    <mergeCell ref="T16:T17"/>
    <mergeCell ref="B18:B19"/>
    <mergeCell ref="S18:S19"/>
    <mergeCell ref="T18:T19"/>
    <mergeCell ref="T10:T11"/>
    <mergeCell ref="B12:B13"/>
    <mergeCell ref="S12:S13"/>
    <mergeCell ref="T12:T13"/>
    <mergeCell ref="B14:B15"/>
    <mergeCell ref="S14:S15"/>
    <mergeCell ref="T14:T15"/>
    <mergeCell ref="S10:S11"/>
    <mergeCell ref="A2:C2"/>
    <mergeCell ref="B4:B5"/>
    <mergeCell ref="B6:B7"/>
    <mergeCell ref="B8:B9"/>
    <mergeCell ref="B10:B11"/>
  </mergeCells>
  <phoneticPr fontId="4"/>
  <printOptions horizontalCentered="1"/>
  <pageMargins left="0.19685039370078741" right="0" top="0.78740157480314965" bottom="0.59055118110236227" header="0.51181102362204722" footer="0.51181102362204722"/>
  <pageSetup paperSize="8" scale="120" orientation="landscape" r:id="rId1"/>
  <headerFooter alignWithMargins="0">
    <oddHeader>&amp;L&amp;9国税徴収決定済・収納済額&amp;R&amp;9&amp;F (&amp;A)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39"/>
  <sheetViews>
    <sheetView zoomScaleNormal="100" workbookViewId="0"/>
  </sheetViews>
  <sheetFormatPr defaultColWidth="9.3984375" defaultRowHeight="9.75" x14ac:dyDescent="0.15"/>
  <cols>
    <col min="1" max="1" width="1" style="1" customWidth="1"/>
    <col min="2" max="2" width="19.19921875" style="294" bestFit="1" customWidth="1"/>
    <col min="3" max="3" width="1" style="14" customWidth="1"/>
    <col min="4" max="5" width="17" style="14" bestFit="1" customWidth="1"/>
    <col min="6" max="13" width="13.3984375" style="14" bestFit="1" customWidth="1"/>
    <col min="14" max="14" width="12.3984375" style="14" bestFit="1" customWidth="1"/>
    <col min="15" max="15" width="12.19921875" style="14" customWidth="1"/>
    <col min="16" max="16" width="4.3984375" style="14" customWidth="1"/>
    <col min="17" max="16384" width="9.3984375" style="14"/>
  </cols>
  <sheetData>
    <row r="1" spans="1:16" s="1" customFormat="1" ht="11.25" customHeight="1" thickBot="1" x14ac:dyDescent="0.2">
      <c r="B1" s="111" t="s">
        <v>365</v>
      </c>
      <c r="C1" s="3"/>
      <c r="D1" s="3"/>
      <c r="E1" s="3"/>
      <c r="F1" s="3"/>
      <c r="G1" s="3"/>
      <c r="H1" s="3"/>
      <c r="I1" s="3"/>
      <c r="J1" s="3"/>
      <c r="K1" s="3"/>
      <c r="L1" s="3"/>
      <c r="M1" s="3"/>
      <c r="N1" s="3"/>
      <c r="O1" s="4" t="s">
        <v>312</v>
      </c>
    </row>
    <row r="2" spans="1:16" s="1" customFormat="1" ht="21.75" customHeight="1" thickTop="1" x14ac:dyDescent="0.15">
      <c r="A2" s="5"/>
      <c r="B2" s="395" t="s">
        <v>366</v>
      </c>
      <c r="C2" s="228"/>
      <c r="D2" s="396" t="s">
        <v>314</v>
      </c>
      <c r="E2" s="397"/>
      <c r="F2" s="396" t="s">
        <v>367</v>
      </c>
      <c r="G2" s="397"/>
      <c r="H2" s="396" t="s">
        <v>368</v>
      </c>
      <c r="I2" s="397"/>
      <c r="J2" s="396" t="s">
        <v>369</v>
      </c>
      <c r="K2" s="397"/>
      <c r="L2" s="396" t="s">
        <v>370</v>
      </c>
      <c r="M2" s="397"/>
      <c r="N2" s="393" t="s">
        <v>371</v>
      </c>
      <c r="O2" s="394"/>
      <c r="P2" s="263"/>
    </row>
    <row r="3" spans="1:16" s="1" customFormat="1" ht="15" customHeight="1" x14ac:dyDescent="0.15">
      <c r="A3" s="88"/>
      <c r="B3" s="341"/>
      <c r="C3" s="231"/>
      <c r="D3" s="289" t="s">
        <v>372</v>
      </c>
      <c r="E3" s="289" t="s">
        <v>373</v>
      </c>
      <c r="F3" s="289" t="str">
        <f>$D$3</f>
        <v>令和３年</v>
      </c>
      <c r="G3" s="289" t="str">
        <f>$E$3</f>
        <v>４年</v>
      </c>
      <c r="H3" s="289" t="str">
        <f>$D$3</f>
        <v>令和３年</v>
      </c>
      <c r="I3" s="289" t="str">
        <f>$E$3</f>
        <v>４年</v>
      </c>
      <c r="J3" s="289" t="str">
        <f>$D$3</f>
        <v>令和３年</v>
      </c>
      <c r="K3" s="289" t="str">
        <f>$E$3</f>
        <v>４年</v>
      </c>
      <c r="L3" s="289" t="str">
        <f>$D$3</f>
        <v>令和３年</v>
      </c>
      <c r="M3" s="289" t="str">
        <f>$E$3</f>
        <v>４年</v>
      </c>
      <c r="N3" s="289" t="str">
        <f>$D$3</f>
        <v>令和３年</v>
      </c>
      <c r="O3" s="320" t="str">
        <f>$E$3</f>
        <v>４年</v>
      </c>
      <c r="P3" s="184"/>
    </row>
    <row r="4" spans="1:16" ht="16.5" customHeight="1" x14ac:dyDescent="0.15">
      <c r="A4" s="55"/>
      <c r="B4" s="290" t="s">
        <v>314</v>
      </c>
      <c r="C4" s="17"/>
      <c r="D4" s="58">
        <v>1793484</v>
      </c>
      <c r="E4" s="58">
        <v>1816268</v>
      </c>
      <c r="F4" s="58">
        <v>243004</v>
      </c>
      <c r="G4" s="58">
        <v>240548</v>
      </c>
      <c r="H4" s="58">
        <v>133748</v>
      </c>
      <c r="I4" s="58">
        <v>133826</v>
      </c>
      <c r="J4" s="58">
        <v>906904</v>
      </c>
      <c r="K4" s="58">
        <v>931795</v>
      </c>
      <c r="L4" s="58">
        <v>446027</v>
      </c>
      <c r="M4" s="58">
        <v>447101</v>
      </c>
      <c r="N4" s="58">
        <v>63801</v>
      </c>
      <c r="O4" s="58">
        <v>62998</v>
      </c>
    </row>
    <row r="5" spans="1:16" ht="13.7" customHeight="1" x14ac:dyDescent="0.15">
      <c r="A5" s="27"/>
      <c r="B5" s="34" t="s">
        <v>374</v>
      </c>
      <c r="C5" s="26"/>
      <c r="D5" s="13">
        <v>277603</v>
      </c>
      <c r="E5" s="13">
        <v>288747</v>
      </c>
      <c r="F5" s="13">
        <v>63033</v>
      </c>
      <c r="G5" s="13">
        <v>67295</v>
      </c>
      <c r="H5" s="13">
        <v>22948</v>
      </c>
      <c r="I5" s="13">
        <v>23041</v>
      </c>
      <c r="J5" s="13">
        <v>68165</v>
      </c>
      <c r="K5" s="13">
        <v>69785</v>
      </c>
      <c r="L5" s="13">
        <v>105868</v>
      </c>
      <c r="M5" s="13">
        <v>110900</v>
      </c>
      <c r="N5" s="13">
        <v>17589</v>
      </c>
      <c r="O5" s="13">
        <v>17726</v>
      </c>
    </row>
    <row r="6" spans="1:16" ht="13.7" customHeight="1" x14ac:dyDescent="0.15">
      <c r="A6" s="27"/>
      <c r="B6" s="34" t="s">
        <v>375</v>
      </c>
      <c r="C6" s="26"/>
      <c r="D6" s="13">
        <v>81330</v>
      </c>
      <c r="E6" s="13">
        <v>82179</v>
      </c>
      <c r="F6" s="13">
        <v>17173</v>
      </c>
      <c r="G6" s="13">
        <v>17751</v>
      </c>
      <c r="H6" s="13">
        <v>9111</v>
      </c>
      <c r="I6" s="13">
        <v>8930</v>
      </c>
      <c r="J6" s="13">
        <v>27249</v>
      </c>
      <c r="K6" s="13">
        <v>27247</v>
      </c>
      <c r="L6" s="13">
        <v>25101</v>
      </c>
      <c r="M6" s="13">
        <v>25531</v>
      </c>
      <c r="N6" s="13">
        <v>2696</v>
      </c>
      <c r="O6" s="13">
        <v>2720</v>
      </c>
    </row>
    <row r="7" spans="1:16" ht="13.7" customHeight="1" x14ac:dyDescent="0.15">
      <c r="A7" s="27"/>
      <c r="B7" s="34" t="s">
        <v>376</v>
      </c>
      <c r="C7" s="26"/>
      <c r="D7" s="13">
        <v>172376</v>
      </c>
      <c r="E7" s="13">
        <v>174917</v>
      </c>
      <c r="F7" s="13">
        <v>23718</v>
      </c>
      <c r="G7" s="13">
        <v>24810</v>
      </c>
      <c r="H7" s="13">
        <v>13025</v>
      </c>
      <c r="I7" s="13">
        <v>12811</v>
      </c>
      <c r="J7" s="13">
        <v>59021</v>
      </c>
      <c r="K7" s="13">
        <v>59485</v>
      </c>
      <c r="L7" s="13">
        <v>73426</v>
      </c>
      <c r="M7" s="13">
        <v>74559</v>
      </c>
      <c r="N7" s="13">
        <v>3186</v>
      </c>
      <c r="O7" s="13">
        <v>3252</v>
      </c>
    </row>
    <row r="8" spans="1:16" ht="13.7" customHeight="1" x14ac:dyDescent="0.15">
      <c r="A8" s="27"/>
      <c r="B8" s="34" t="s">
        <v>377</v>
      </c>
      <c r="C8" s="26"/>
      <c r="D8" s="13">
        <v>177161</v>
      </c>
      <c r="E8" s="13">
        <v>176570</v>
      </c>
      <c r="F8" s="13">
        <v>20475</v>
      </c>
      <c r="G8" s="13">
        <v>20910</v>
      </c>
      <c r="H8" s="13">
        <v>10646</v>
      </c>
      <c r="I8" s="13">
        <v>10629</v>
      </c>
      <c r="J8" s="13">
        <v>67051</v>
      </c>
      <c r="K8" s="13">
        <v>67335</v>
      </c>
      <c r="L8" s="13">
        <v>76377</v>
      </c>
      <c r="M8" s="13">
        <v>75105</v>
      </c>
      <c r="N8" s="13">
        <v>2612</v>
      </c>
      <c r="O8" s="13">
        <v>2591</v>
      </c>
    </row>
    <row r="9" spans="1:16" ht="13.7" customHeight="1" x14ac:dyDescent="0.15">
      <c r="A9" s="27"/>
      <c r="B9" s="34" t="s">
        <v>378</v>
      </c>
      <c r="C9" s="26"/>
      <c r="D9" s="13">
        <v>153408</v>
      </c>
      <c r="E9" s="13">
        <v>152765</v>
      </c>
      <c r="F9" s="13">
        <v>17501</v>
      </c>
      <c r="G9" s="13">
        <v>18350</v>
      </c>
      <c r="H9" s="13">
        <v>9143</v>
      </c>
      <c r="I9" s="13">
        <v>9090</v>
      </c>
      <c r="J9" s="13">
        <v>68306</v>
      </c>
      <c r="K9" s="13">
        <v>68556</v>
      </c>
      <c r="L9" s="13">
        <v>56192</v>
      </c>
      <c r="M9" s="13">
        <v>54629</v>
      </c>
      <c r="N9" s="13">
        <v>2266</v>
      </c>
      <c r="O9" s="13">
        <v>2140</v>
      </c>
    </row>
    <row r="10" spans="1:16" ht="13.7" customHeight="1" x14ac:dyDescent="0.15">
      <c r="A10" s="27"/>
      <c r="B10" s="34" t="s">
        <v>379</v>
      </c>
      <c r="C10" s="26"/>
      <c r="D10" s="13">
        <v>124549</v>
      </c>
      <c r="E10" s="13">
        <v>124966</v>
      </c>
      <c r="F10" s="13">
        <v>15269</v>
      </c>
      <c r="G10" s="13">
        <v>15881</v>
      </c>
      <c r="H10" s="13">
        <v>8027</v>
      </c>
      <c r="I10" s="13">
        <v>8033</v>
      </c>
      <c r="J10" s="13">
        <v>59761</v>
      </c>
      <c r="K10" s="13">
        <v>60878</v>
      </c>
      <c r="L10" s="13">
        <v>39418</v>
      </c>
      <c r="M10" s="13">
        <v>38206</v>
      </c>
      <c r="N10" s="13">
        <v>2074</v>
      </c>
      <c r="O10" s="13">
        <v>1968</v>
      </c>
    </row>
    <row r="11" spans="1:16" ht="13.7" customHeight="1" x14ac:dyDescent="0.15">
      <c r="A11" s="27"/>
      <c r="B11" s="34" t="s">
        <v>380</v>
      </c>
      <c r="C11" s="26"/>
      <c r="D11" s="13">
        <v>195300</v>
      </c>
      <c r="E11" s="13">
        <v>197263</v>
      </c>
      <c r="F11" s="13">
        <v>23331</v>
      </c>
      <c r="G11" s="13">
        <v>23831</v>
      </c>
      <c r="H11" s="13">
        <v>13247</v>
      </c>
      <c r="I11" s="13">
        <v>13214</v>
      </c>
      <c r="J11" s="13">
        <v>113069</v>
      </c>
      <c r="K11" s="13">
        <v>115681</v>
      </c>
      <c r="L11" s="13">
        <v>42135</v>
      </c>
      <c r="M11" s="13">
        <v>41257</v>
      </c>
      <c r="N11" s="13">
        <v>3518</v>
      </c>
      <c r="O11" s="13">
        <v>3280</v>
      </c>
    </row>
    <row r="12" spans="1:16" ht="13.7" customHeight="1" x14ac:dyDescent="0.15">
      <c r="A12" s="27"/>
      <c r="B12" s="34" t="s">
        <v>381</v>
      </c>
      <c r="C12" s="26"/>
      <c r="D12" s="13">
        <v>136927</v>
      </c>
      <c r="E12" s="13">
        <v>138915</v>
      </c>
      <c r="F12" s="13">
        <v>15964</v>
      </c>
      <c r="G12" s="13">
        <v>15793</v>
      </c>
      <c r="H12" s="13">
        <v>9939</v>
      </c>
      <c r="I12" s="13">
        <v>10054</v>
      </c>
      <c r="J12" s="13">
        <v>92646</v>
      </c>
      <c r="K12" s="13">
        <v>94923</v>
      </c>
      <c r="L12" s="13">
        <v>15421</v>
      </c>
      <c r="M12" s="13">
        <v>15328</v>
      </c>
      <c r="N12" s="13">
        <v>2957</v>
      </c>
      <c r="O12" s="13">
        <v>2817</v>
      </c>
    </row>
    <row r="13" spans="1:16" ht="13.7" customHeight="1" x14ac:dyDescent="0.15">
      <c r="A13" s="27"/>
      <c r="B13" s="34" t="s">
        <v>382</v>
      </c>
      <c r="C13" s="26"/>
      <c r="D13" s="13">
        <v>95839</v>
      </c>
      <c r="E13" s="13">
        <v>97310</v>
      </c>
      <c r="F13" s="13">
        <v>10561</v>
      </c>
      <c r="G13" s="13">
        <v>10036</v>
      </c>
      <c r="H13" s="13">
        <v>7151</v>
      </c>
      <c r="I13" s="13">
        <v>7277</v>
      </c>
      <c r="J13" s="13">
        <v>70040</v>
      </c>
      <c r="K13" s="13">
        <v>72208</v>
      </c>
      <c r="L13" s="13">
        <v>5606</v>
      </c>
      <c r="M13" s="13">
        <v>5492</v>
      </c>
      <c r="N13" s="13">
        <v>2481</v>
      </c>
      <c r="O13" s="13">
        <v>2297</v>
      </c>
    </row>
    <row r="14" spans="1:16" ht="13.7" customHeight="1" x14ac:dyDescent="0.15">
      <c r="A14" s="27"/>
      <c r="B14" s="34" t="s">
        <v>383</v>
      </c>
      <c r="C14" s="26"/>
      <c r="D14" s="13">
        <v>77440</v>
      </c>
      <c r="E14" s="13">
        <v>76695</v>
      </c>
      <c r="F14" s="13">
        <v>7788</v>
      </c>
      <c r="G14" s="13">
        <v>6448</v>
      </c>
      <c r="H14" s="13">
        <v>5427</v>
      </c>
      <c r="I14" s="13">
        <v>5448</v>
      </c>
      <c r="J14" s="13">
        <v>59707</v>
      </c>
      <c r="K14" s="13">
        <v>60564</v>
      </c>
      <c r="L14" s="13">
        <v>2367</v>
      </c>
      <c r="M14" s="13">
        <v>2308</v>
      </c>
      <c r="N14" s="13">
        <v>2151</v>
      </c>
      <c r="O14" s="13">
        <v>1927</v>
      </c>
    </row>
    <row r="15" spans="1:16" ht="13.7" customHeight="1" x14ac:dyDescent="0.15">
      <c r="A15" s="27"/>
      <c r="B15" s="34" t="s">
        <v>384</v>
      </c>
      <c r="C15" s="26"/>
      <c r="D15" s="13">
        <v>59540</v>
      </c>
      <c r="E15" s="13">
        <v>59109</v>
      </c>
      <c r="F15" s="13">
        <v>5980</v>
      </c>
      <c r="G15" s="13">
        <v>4306</v>
      </c>
      <c r="H15" s="13">
        <v>4182</v>
      </c>
      <c r="I15" s="13">
        <v>4297</v>
      </c>
      <c r="J15" s="13">
        <v>46397</v>
      </c>
      <c r="K15" s="13">
        <v>47682</v>
      </c>
      <c r="L15" s="13">
        <v>1193</v>
      </c>
      <c r="M15" s="13">
        <v>1199</v>
      </c>
      <c r="N15" s="13">
        <v>1788</v>
      </c>
      <c r="O15" s="13">
        <v>1625</v>
      </c>
    </row>
    <row r="16" spans="1:16" ht="13.7" customHeight="1" x14ac:dyDescent="0.15">
      <c r="A16" s="27"/>
      <c r="B16" s="34" t="s">
        <v>385</v>
      </c>
      <c r="C16" s="26"/>
      <c r="D16" s="13">
        <v>78865</v>
      </c>
      <c r="E16" s="13">
        <v>77941</v>
      </c>
      <c r="F16" s="13">
        <v>8944</v>
      </c>
      <c r="G16" s="13">
        <v>4996</v>
      </c>
      <c r="H16" s="13">
        <v>5998</v>
      </c>
      <c r="I16" s="13">
        <v>6027</v>
      </c>
      <c r="J16" s="13">
        <v>59735</v>
      </c>
      <c r="K16" s="13">
        <v>63053</v>
      </c>
      <c r="L16" s="13">
        <v>1197</v>
      </c>
      <c r="M16" s="13">
        <v>1083</v>
      </c>
      <c r="N16" s="13">
        <v>2991</v>
      </c>
      <c r="O16" s="13">
        <v>2782</v>
      </c>
    </row>
    <row r="17" spans="1:15" ht="13.7" customHeight="1" x14ac:dyDescent="0.15">
      <c r="A17" s="27"/>
      <c r="B17" s="34" t="s">
        <v>386</v>
      </c>
      <c r="C17" s="26"/>
      <c r="D17" s="13">
        <v>47068</v>
      </c>
      <c r="E17" s="13">
        <v>47319</v>
      </c>
      <c r="F17" s="13">
        <v>4758</v>
      </c>
      <c r="G17" s="13">
        <v>2608</v>
      </c>
      <c r="H17" s="13">
        <v>3743</v>
      </c>
      <c r="I17" s="13">
        <v>3978</v>
      </c>
      <c r="J17" s="13">
        <v>35732</v>
      </c>
      <c r="K17" s="13">
        <v>38156</v>
      </c>
      <c r="L17" s="13">
        <v>565</v>
      </c>
      <c r="M17" s="13">
        <v>447</v>
      </c>
      <c r="N17" s="13">
        <v>2270</v>
      </c>
      <c r="O17" s="13">
        <v>2130</v>
      </c>
    </row>
    <row r="18" spans="1:15" ht="13.7" customHeight="1" x14ac:dyDescent="0.15">
      <c r="A18" s="27"/>
      <c r="B18" s="34" t="s">
        <v>387</v>
      </c>
      <c r="C18" s="26"/>
      <c r="D18" s="13">
        <v>37999</v>
      </c>
      <c r="E18" s="13">
        <v>39339</v>
      </c>
      <c r="F18" s="13">
        <v>2971</v>
      </c>
      <c r="G18" s="13">
        <v>2292</v>
      </c>
      <c r="H18" s="13">
        <v>3644</v>
      </c>
      <c r="I18" s="13">
        <v>3458</v>
      </c>
      <c r="J18" s="13">
        <v>28472</v>
      </c>
      <c r="K18" s="13">
        <v>30791</v>
      </c>
      <c r="L18" s="13">
        <v>367</v>
      </c>
      <c r="M18" s="13">
        <v>280</v>
      </c>
      <c r="N18" s="13">
        <v>2545</v>
      </c>
      <c r="O18" s="13">
        <v>2518</v>
      </c>
    </row>
    <row r="19" spans="1:15" ht="13.7" customHeight="1" x14ac:dyDescent="0.15">
      <c r="A19" s="27"/>
      <c r="B19" s="34" t="s">
        <v>388</v>
      </c>
      <c r="C19" s="26"/>
      <c r="D19" s="13">
        <v>32461</v>
      </c>
      <c r="E19" s="13">
        <v>33910</v>
      </c>
      <c r="F19" s="13">
        <v>2202</v>
      </c>
      <c r="G19" s="13">
        <v>2003</v>
      </c>
      <c r="H19" s="13">
        <v>3187</v>
      </c>
      <c r="I19" s="13">
        <v>3153</v>
      </c>
      <c r="J19" s="13">
        <v>23749</v>
      </c>
      <c r="K19" s="13">
        <v>25503</v>
      </c>
      <c r="L19" s="13">
        <v>302</v>
      </c>
      <c r="M19" s="13">
        <v>292</v>
      </c>
      <c r="N19" s="13">
        <v>3021</v>
      </c>
      <c r="O19" s="13">
        <v>2959</v>
      </c>
    </row>
    <row r="20" spans="1:15" ht="13.7" customHeight="1" x14ac:dyDescent="0.15">
      <c r="A20" s="27"/>
      <c r="B20" s="34" t="s">
        <v>389</v>
      </c>
      <c r="C20" s="26"/>
      <c r="D20" s="13">
        <v>25370</v>
      </c>
      <c r="E20" s="13">
        <v>26739</v>
      </c>
      <c r="F20" s="13">
        <v>1694</v>
      </c>
      <c r="G20" s="13">
        <v>1609</v>
      </c>
      <c r="H20" s="13">
        <v>2438</v>
      </c>
      <c r="I20" s="13">
        <v>2436</v>
      </c>
      <c r="J20" s="13">
        <v>17710</v>
      </c>
      <c r="K20" s="13">
        <v>19105</v>
      </c>
      <c r="L20" s="13">
        <v>234</v>
      </c>
      <c r="M20" s="13">
        <v>237</v>
      </c>
      <c r="N20" s="13">
        <v>3294</v>
      </c>
      <c r="O20" s="13">
        <v>3352</v>
      </c>
    </row>
    <row r="21" spans="1:15" ht="13.7" customHeight="1" x14ac:dyDescent="0.15">
      <c r="A21" s="27"/>
      <c r="B21" s="34" t="s">
        <v>390</v>
      </c>
      <c r="C21" s="26"/>
      <c r="D21" s="13">
        <v>12263</v>
      </c>
      <c r="E21" s="13">
        <v>12857</v>
      </c>
      <c r="F21" s="13">
        <v>1028</v>
      </c>
      <c r="G21" s="13">
        <v>969</v>
      </c>
      <c r="H21" s="13">
        <v>1285</v>
      </c>
      <c r="I21" s="13">
        <v>1324</v>
      </c>
      <c r="J21" s="13">
        <v>6932</v>
      </c>
      <c r="K21" s="13">
        <v>7390</v>
      </c>
      <c r="L21" s="13">
        <v>130</v>
      </c>
      <c r="M21" s="13">
        <v>139</v>
      </c>
      <c r="N21" s="13">
        <v>2888</v>
      </c>
      <c r="O21" s="13">
        <v>3035</v>
      </c>
    </row>
    <row r="22" spans="1:15" ht="13.7" customHeight="1" x14ac:dyDescent="0.15">
      <c r="A22" s="27"/>
      <c r="B22" s="34" t="s">
        <v>391</v>
      </c>
      <c r="C22" s="26"/>
      <c r="D22" s="13">
        <v>7985</v>
      </c>
      <c r="E22" s="13">
        <v>8727</v>
      </c>
      <c r="F22" s="13">
        <v>614</v>
      </c>
      <c r="G22" s="13">
        <v>660</v>
      </c>
      <c r="H22" s="13">
        <v>607</v>
      </c>
      <c r="I22" s="13">
        <v>626</v>
      </c>
      <c r="J22" s="13">
        <v>3162</v>
      </c>
      <c r="K22" s="13">
        <v>3453</v>
      </c>
      <c r="L22" s="13">
        <v>128</v>
      </c>
      <c r="M22" s="13">
        <v>109</v>
      </c>
      <c r="N22" s="13">
        <v>3474</v>
      </c>
      <c r="O22" s="13">
        <v>3879</v>
      </c>
    </row>
    <row r="23" spans="1:15" ht="4.7" customHeight="1" thickBot="1" x14ac:dyDescent="0.2">
      <c r="A23" s="101"/>
      <c r="B23" s="291"/>
      <c r="C23" s="37"/>
      <c r="D23" s="38"/>
      <c r="E23" s="38"/>
      <c r="F23" s="38"/>
      <c r="G23" s="38"/>
      <c r="H23" s="38"/>
      <c r="I23" s="38"/>
      <c r="J23" s="38"/>
      <c r="K23" s="38"/>
      <c r="L23" s="38"/>
      <c r="M23" s="38"/>
      <c r="N23" s="292"/>
      <c r="O23" s="38"/>
    </row>
    <row r="24" spans="1:15" ht="4.7" customHeight="1" thickTop="1" x14ac:dyDescent="0.15">
      <c r="B24" s="111"/>
      <c r="C24" s="39"/>
      <c r="D24" s="39"/>
      <c r="E24" s="39"/>
      <c r="F24" s="39"/>
      <c r="G24" s="39"/>
      <c r="H24" s="39"/>
      <c r="I24" s="39"/>
      <c r="J24" s="39"/>
      <c r="K24" s="39"/>
      <c r="L24" s="39"/>
      <c r="M24" s="39"/>
      <c r="N24" s="39"/>
      <c r="O24" s="39"/>
    </row>
    <row r="25" spans="1:15" s="1" customFormat="1" ht="10.5" x14ac:dyDescent="0.15">
      <c r="A25" s="293"/>
      <c r="B25" s="111"/>
      <c r="C25" s="3"/>
      <c r="D25" s="3"/>
      <c r="E25" s="3"/>
      <c r="F25" s="3"/>
      <c r="G25" s="3"/>
      <c r="H25" s="3"/>
      <c r="I25" s="3"/>
      <c r="J25" s="3"/>
      <c r="K25" s="3"/>
      <c r="L25" s="3"/>
      <c r="M25" s="3"/>
      <c r="N25" s="3"/>
      <c r="O25" s="3"/>
    </row>
    <row r="26" spans="1:15" x14ac:dyDescent="0.15">
      <c r="B26" s="1"/>
    </row>
    <row r="27" spans="1:15" x14ac:dyDescent="0.15">
      <c r="D27" s="102"/>
    </row>
    <row r="39" spans="15:15" x14ac:dyDescent="0.15">
      <c r="O39" s="295"/>
    </row>
  </sheetData>
  <mergeCells count="7">
    <mergeCell ref="N2:O2"/>
    <mergeCell ref="B2:B3"/>
    <mergeCell ref="D2:E2"/>
    <mergeCell ref="F2:G2"/>
    <mergeCell ref="H2:I2"/>
    <mergeCell ref="J2:K2"/>
    <mergeCell ref="L2:M2"/>
  </mergeCells>
  <phoneticPr fontId="4"/>
  <printOptions horizontalCentered="1"/>
  <pageMargins left="0.78740157480314965" right="0.59055118110236227" top="0.78740157480314965" bottom="0.59055118110236227" header="0.51181102362204722" footer="0.51181102362204722"/>
  <pageSetup paperSize="9" scale="110" orientation="landscape" r:id="rId1"/>
  <headerFooter alignWithMargins="0">
    <oddHeader>&amp;L&amp;9申告所得税納税者数&amp;R&amp;9&amp;F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15"/>
  <sheetViews>
    <sheetView zoomScaleNormal="100" workbookViewId="0"/>
  </sheetViews>
  <sheetFormatPr defaultRowHeight="9.75" x14ac:dyDescent="0.15"/>
  <cols>
    <col min="1" max="1" width="4.3984375" style="296" customWidth="1"/>
    <col min="2" max="2" width="10.796875" style="296" customWidth="1"/>
    <col min="3" max="3" width="2" customWidth="1"/>
    <col min="4" max="8" width="12.3984375" customWidth="1"/>
    <col min="9" max="10" width="9.3984375" customWidth="1"/>
    <col min="11" max="11" width="10.3984375" bestFit="1" customWidth="1"/>
    <col min="12" max="12" width="16.19921875" bestFit="1" customWidth="1"/>
    <col min="13" max="13" width="9" bestFit="1" customWidth="1"/>
    <col min="14" max="14" width="14.3984375" bestFit="1" customWidth="1"/>
    <col min="15" max="15" width="11.3984375" bestFit="1" customWidth="1"/>
    <col min="16" max="16" width="17.3984375" bestFit="1" customWidth="1"/>
    <col min="17" max="17" width="9.3984375" customWidth="1"/>
    <col min="18" max="18" width="16.3984375" customWidth="1"/>
  </cols>
  <sheetData>
    <row r="1" spans="1:18" s="296" customFormat="1" ht="12.2" customHeight="1" thickBot="1" x14ac:dyDescent="0.2">
      <c r="J1" s="297"/>
      <c r="R1" s="4" t="s">
        <v>312</v>
      </c>
    </row>
    <row r="2" spans="1:18" s="296" customFormat="1" ht="12.75" customHeight="1" thickTop="1" x14ac:dyDescent="0.15">
      <c r="A2" s="298"/>
      <c r="B2" s="400" t="s">
        <v>392</v>
      </c>
      <c r="C2" s="299"/>
      <c r="D2" s="403" t="s">
        <v>393</v>
      </c>
      <c r="E2" s="404"/>
      <c r="F2" s="403" t="s">
        <v>319</v>
      </c>
      <c r="G2" s="404"/>
      <c r="H2" s="403" t="s">
        <v>394</v>
      </c>
      <c r="I2" s="405"/>
      <c r="J2" s="405"/>
      <c r="K2" s="403" t="s">
        <v>395</v>
      </c>
      <c r="L2" s="405"/>
      <c r="M2" s="405"/>
      <c r="N2" s="405"/>
      <c r="O2" s="405"/>
      <c r="P2" s="405"/>
      <c r="Q2" s="405"/>
      <c r="R2" s="405"/>
    </row>
    <row r="3" spans="1:18" s="296" customFormat="1" ht="12.75" customHeight="1" x14ac:dyDescent="0.15">
      <c r="A3" s="300"/>
      <c r="B3" s="401"/>
      <c r="C3" s="301"/>
      <c r="D3" s="406" t="s">
        <v>396</v>
      </c>
      <c r="E3" s="409" t="s">
        <v>397</v>
      </c>
      <c r="F3" s="412" t="s">
        <v>398</v>
      </c>
      <c r="G3" s="409" t="s">
        <v>399</v>
      </c>
      <c r="H3" s="406" t="s">
        <v>400</v>
      </c>
      <c r="I3" s="413" t="s">
        <v>401</v>
      </c>
      <c r="J3" s="414" t="s">
        <v>402</v>
      </c>
      <c r="K3" s="398" t="s">
        <v>403</v>
      </c>
      <c r="L3" s="398"/>
      <c r="M3" s="398"/>
      <c r="N3" s="398"/>
      <c r="O3" s="398" t="s">
        <v>416</v>
      </c>
      <c r="P3" s="398"/>
      <c r="Q3" s="398"/>
      <c r="R3" s="399"/>
    </row>
    <row r="4" spans="1:18" s="296" customFormat="1" ht="12.75" customHeight="1" x14ac:dyDescent="0.15">
      <c r="A4" s="300"/>
      <c r="B4" s="401"/>
      <c r="C4" s="301"/>
      <c r="D4" s="407"/>
      <c r="E4" s="410"/>
      <c r="F4" s="407"/>
      <c r="G4" s="410"/>
      <c r="H4" s="407"/>
      <c r="I4" s="410"/>
      <c r="J4" s="415"/>
      <c r="K4" s="398" t="s">
        <v>404</v>
      </c>
      <c r="L4" s="398"/>
      <c r="M4" s="398" t="s">
        <v>405</v>
      </c>
      <c r="N4" s="398"/>
      <c r="O4" s="398" t="s">
        <v>404</v>
      </c>
      <c r="P4" s="398"/>
      <c r="Q4" s="398" t="s">
        <v>405</v>
      </c>
      <c r="R4" s="399"/>
    </row>
    <row r="5" spans="1:18" s="296" customFormat="1" ht="12.75" customHeight="1" x14ac:dyDescent="0.15">
      <c r="A5" s="300"/>
      <c r="B5" s="402"/>
      <c r="C5" s="302"/>
      <c r="D5" s="408"/>
      <c r="E5" s="411"/>
      <c r="F5" s="408"/>
      <c r="G5" s="411"/>
      <c r="H5" s="408"/>
      <c r="I5" s="411"/>
      <c r="J5" s="416"/>
      <c r="K5" s="303" t="s">
        <v>406</v>
      </c>
      <c r="L5" s="304" t="s">
        <v>407</v>
      </c>
      <c r="M5" s="303" t="s">
        <v>406</v>
      </c>
      <c r="N5" s="304" t="s">
        <v>407</v>
      </c>
      <c r="O5" s="303" t="s">
        <v>406</v>
      </c>
      <c r="P5" s="304" t="s">
        <v>407</v>
      </c>
      <c r="Q5" s="303" t="s">
        <v>406</v>
      </c>
      <c r="R5" s="305" t="s">
        <v>407</v>
      </c>
    </row>
    <row r="6" spans="1:18" s="296" customFormat="1" ht="15" customHeight="1" x14ac:dyDescent="0.15">
      <c r="A6" s="306"/>
      <c r="B6" s="307"/>
      <c r="C6" s="308"/>
      <c r="D6" s="309" t="s">
        <v>408</v>
      </c>
      <c r="E6" s="309" t="s">
        <v>408</v>
      </c>
      <c r="F6" s="309" t="s">
        <v>57</v>
      </c>
      <c r="G6" s="309" t="s">
        <v>57</v>
      </c>
      <c r="H6" s="309" t="s">
        <v>409</v>
      </c>
      <c r="I6" s="309" t="s">
        <v>410</v>
      </c>
      <c r="J6" s="309" t="s">
        <v>410</v>
      </c>
      <c r="K6" s="310" t="s">
        <v>411</v>
      </c>
      <c r="L6" s="310" t="s">
        <v>42</v>
      </c>
      <c r="M6" s="310" t="s">
        <v>411</v>
      </c>
      <c r="N6" s="310" t="s">
        <v>42</v>
      </c>
      <c r="O6" s="310" t="s">
        <v>411</v>
      </c>
      <c r="P6" s="310" t="s">
        <v>42</v>
      </c>
      <c r="Q6" s="310" t="s">
        <v>411</v>
      </c>
      <c r="R6" s="310" t="s">
        <v>42</v>
      </c>
    </row>
    <row r="7" spans="1:18" ht="15" customHeight="1" x14ac:dyDescent="0.15">
      <c r="A7" s="300"/>
      <c r="B7" s="34" t="s">
        <v>412</v>
      </c>
      <c r="C7" s="311"/>
      <c r="D7" s="13">
        <v>395357</v>
      </c>
      <c r="E7" s="13">
        <v>215604</v>
      </c>
      <c r="F7" s="13">
        <v>206201</v>
      </c>
      <c r="G7" s="13">
        <v>179540</v>
      </c>
      <c r="H7" s="13">
        <v>527495</v>
      </c>
      <c r="I7" s="13">
        <v>265</v>
      </c>
      <c r="J7" s="13">
        <v>74</v>
      </c>
      <c r="K7" s="13">
        <v>56220</v>
      </c>
      <c r="L7" s="13">
        <v>36641876</v>
      </c>
      <c r="M7" s="13">
        <v>3049</v>
      </c>
      <c r="N7" s="13">
        <v>3093545</v>
      </c>
      <c r="O7" s="13">
        <v>114261</v>
      </c>
      <c r="P7" s="13">
        <v>929062816</v>
      </c>
      <c r="Q7" s="13">
        <v>10209</v>
      </c>
      <c r="R7" s="13">
        <v>322159247</v>
      </c>
    </row>
    <row r="8" spans="1:18" ht="15" customHeight="1" x14ac:dyDescent="0.15">
      <c r="A8" s="300"/>
      <c r="B8" s="34" t="s">
        <v>413</v>
      </c>
      <c r="C8" s="311"/>
      <c r="D8" s="13">
        <v>395640</v>
      </c>
      <c r="E8" s="13">
        <v>214000</v>
      </c>
      <c r="F8" s="13">
        <v>209243</v>
      </c>
      <c r="G8" s="13">
        <v>183156</v>
      </c>
      <c r="H8" s="13">
        <v>519557</v>
      </c>
      <c r="I8" s="13">
        <v>290</v>
      </c>
      <c r="J8" s="13">
        <v>81</v>
      </c>
      <c r="K8" s="13">
        <v>56438</v>
      </c>
      <c r="L8" s="13">
        <v>37969916</v>
      </c>
      <c r="M8" s="13">
        <v>4580</v>
      </c>
      <c r="N8" s="13">
        <v>3770080</v>
      </c>
      <c r="O8" s="13">
        <v>114608</v>
      </c>
      <c r="P8" s="13">
        <v>905838648</v>
      </c>
      <c r="Q8" s="13">
        <v>11224</v>
      </c>
      <c r="R8" s="13">
        <v>367071109</v>
      </c>
    </row>
    <row r="9" spans="1:18" ht="15" customHeight="1" x14ac:dyDescent="0.15">
      <c r="A9" s="300"/>
      <c r="B9" s="34" t="s">
        <v>414</v>
      </c>
      <c r="C9" s="28"/>
      <c r="D9" s="13">
        <v>395780</v>
      </c>
      <c r="E9" s="13">
        <v>212475</v>
      </c>
      <c r="F9" s="13">
        <v>212485</v>
      </c>
      <c r="G9" s="13">
        <v>185880</v>
      </c>
      <c r="H9" s="13">
        <v>515268</v>
      </c>
      <c r="I9" s="13">
        <v>292</v>
      </c>
      <c r="J9" s="13">
        <v>92</v>
      </c>
      <c r="K9" s="13">
        <v>54729</v>
      </c>
      <c r="L9" s="13">
        <v>38524227</v>
      </c>
      <c r="M9" s="13">
        <v>2806</v>
      </c>
      <c r="N9" s="13">
        <v>3042176</v>
      </c>
      <c r="O9" s="13">
        <v>113474</v>
      </c>
      <c r="P9" s="13">
        <v>968796206</v>
      </c>
      <c r="Q9" s="13">
        <v>10539</v>
      </c>
      <c r="R9" s="13">
        <v>495598634</v>
      </c>
    </row>
    <row r="10" spans="1:18" ht="4.7" customHeight="1" thickBot="1" x14ac:dyDescent="0.2">
      <c r="A10" s="312"/>
      <c r="B10" s="312"/>
      <c r="C10" s="313"/>
      <c r="D10" s="314"/>
      <c r="E10" s="314"/>
      <c r="F10" s="314"/>
      <c r="G10" s="314"/>
      <c r="H10" s="314"/>
      <c r="I10" s="314"/>
      <c r="J10" s="314"/>
      <c r="K10" s="314"/>
      <c r="L10" s="314"/>
      <c r="M10" s="314"/>
      <c r="N10" s="314"/>
      <c r="O10" s="314"/>
      <c r="P10" s="314"/>
      <c r="Q10" s="314"/>
      <c r="R10" s="314"/>
    </row>
    <row r="11" spans="1:18" ht="10.5" thickTop="1" x14ac:dyDescent="0.15"/>
    <row r="12" spans="1:18" ht="10.5" x14ac:dyDescent="0.15">
      <c r="D12" s="315"/>
    </row>
    <row r="15" spans="1:18" x14ac:dyDescent="0.15">
      <c r="F15" s="316"/>
    </row>
  </sheetData>
  <mergeCells count="18">
    <mergeCell ref="B2:B5"/>
    <mergeCell ref="D2:E2"/>
    <mergeCell ref="F2:G2"/>
    <mergeCell ref="H2:J2"/>
    <mergeCell ref="K2:R2"/>
    <mergeCell ref="D3:D5"/>
    <mergeCell ref="E3:E5"/>
    <mergeCell ref="F3:F5"/>
    <mergeCell ref="G3:G5"/>
    <mergeCell ref="H3:H5"/>
    <mergeCell ref="I3:I5"/>
    <mergeCell ref="J3:J5"/>
    <mergeCell ref="K3:N3"/>
    <mergeCell ref="O3:R3"/>
    <mergeCell ref="K4:L4"/>
    <mergeCell ref="M4:N4"/>
    <mergeCell ref="O4:P4"/>
    <mergeCell ref="Q4:R4"/>
  </mergeCells>
  <phoneticPr fontId="4"/>
  <printOptions horizontalCentered="1"/>
  <pageMargins left="0.78740157480314965" right="0.59055118110236227" top="0.78740157480314965" bottom="0.59055118110236227" header="0.51181102362204722" footer="0.51181102362204722"/>
  <pageSetup paperSize="9" orientation="landscape" r:id="rId1"/>
  <headerFooter alignWithMargins="0">
    <oddHeader>&amp;L&amp;9源泉所得・法人・酒・消費税関係&amp;R&amp;9&amp;F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0"/>
  <sheetViews>
    <sheetView zoomScaleNormal="100" zoomScaleSheetLayoutView="150" workbookViewId="0"/>
  </sheetViews>
  <sheetFormatPr defaultColWidth="9.3984375" defaultRowHeight="9.75" x14ac:dyDescent="0.15"/>
  <cols>
    <col min="1" max="1" width="2" style="1" customWidth="1"/>
    <col min="2" max="2" width="19" style="1" customWidth="1"/>
    <col min="3" max="3" width="2" style="14" customWidth="1"/>
    <col min="4" max="4" width="23.796875" style="14" bestFit="1" customWidth="1"/>
    <col min="5" max="5" width="18.3984375" style="14" customWidth="1"/>
    <col min="6" max="6" width="21.19921875" style="14" customWidth="1"/>
    <col min="7" max="7" width="19.19921875" style="14" customWidth="1"/>
    <col min="8" max="9" width="25.3984375" style="14" customWidth="1"/>
    <col min="10" max="10" width="20.3984375" style="14" customWidth="1"/>
    <col min="11" max="11" width="25.3984375" style="14" customWidth="1"/>
    <col min="12" max="12" width="11.19921875" style="14" customWidth="1"/>
    <col min="13" max="16384" width="9.3984375" style="14"/>
  </cols>
  <sheetData>
    <row r="1" spans="1:12" s="1" customFormat="1" ht="11.25" customHeight="1" thickBot="1" x14ac:dyDescent="0.2">
      <c r="B1" s="3"/>
      <c r="C1" s="3"/>
      <c r="D1" s="3"/>
      <c r="E1" s="3"/>
      <c r="F1" s="3"/>
      <c r="G1" s="3"/>
      <c r="H1" s="3"/>
      <c r="I1" s="3"/>
      <c r="J1" s="3"/>
      <c r="K1" s="4" t="s">
        <v>215</v>
      </c>
    </row>
    <row r="2" spans="1:12" s="1" customFormat="1" ht="3.2" customHeight="1" thickTop="1" x14ac:dyDescent="0.15">
      <c r="A2" s="81"/>
      <c r="B2" s="83"/>
      <c r="C2" s="83"/>
      <c r="D2" s="185"/>
      <c r="E2" s="185"/>
      <c r="F2" s="83"/>
      <c r="G2" s="83"/>
      <c r="H2" s="185"/>
      <c r="I2" s="185"/>
      <c r="J2" s="185"/>
      <c r="K2" s="83"/>
    </row>
    <row r="3" spans="1:12" s="1" customFormat="1" ht="12.2" customHeight="1" x14ac:dyDescent="0.15">
      <c r="A3" s="77"/>
      <c r="B3" s="336" t="s">
        <v>150</v>
      </c>
      <c r="C3" s="128"/>
      <c r="D3" s="338" t="s">
        <v>216</v>
      </c>
      <c r="E3" s="338" t="s">
        <v>217</v>
      </c>
      <c r="F3" s="340" t="s">
        <v>227</v>
      </c>
      <c r="G3" s="341"/>
      <c r="H3" s="332" t="s">
        <v>5</v>
      </c>
      <c r="I3" s="332" t="s">
        <v>7</v>
      </c>
      <c r="J3" s="332" t="s">
        <v>228</v>
      </c>
      <c r="K3" s="334" t="s">
        <v>220</v>
      </c>
    </row>
    <row r="4" spans="1:12" s="1" customFormat="1" ht="12.2" customHeight="1" x14ac:dyDescent="0.15">
      <c r="A4" s="77"/>
      <c r="B4" s="337"/>
      <c r="C4" s="128"/>
      <c r="D4" s="339"/>
      <c r="E4" s="339"/>
      <c r="F4" s="200" t="s">
        <v>229</v>
      </c>
      <c r="G4" s="201" t="s">
        <v>230</v>
      </c>
      <c r="H4" s="333"/>
      <c r="I4" s="333"/>
      <c r="J4" s="333"/>
      <c r="K4" s="335"/>
      <c r="L4" s="10"/>
    </row>
    <row r="5" spans="1:12" s="1" customFormat="1" ht="13.7" customHeight="1" x14ac:dyDescent="0.15">
      <c r="A5" s="202"/>
      <c r="B5" s="122"/>
      <c r="C5" s="96"/>
      <c r="D5" s="34" t="s">
        <v>42</v>
      </c>
      <c r="E5" s="34" t="s">
        <v>43</v>
      </c>
      <c r="F5" s="34" t="s">
        <v>42</v>
      </c>
      <c r="G5" s="34" t="s">
        <v>42</v>
      </c>
      <c r="H5" s="34" t="s">
        <v>42</v>
      </c>
      <c r="I5" s="34" t="s">
        <v>42</v>
      </c>
      <c r="J5" s="34" t="s">
        <v>43</v>
      </c>
      <c r="K5" s="34" t="s">
        <v>42</v>
      </c>
    </row>
    <row r="6" spans="1:12" ht="12.2" customHeight="1" x14ac:dyDescent="0.15">
      <c r="A6" s="55"/>
      <c r="B6" s="23" t="s">
        <v>221</v>
      </c>
      <c r="C6" s="17"/>
      <c r="D6" s="58">
        <v>3032318622</v>
      </c>
      <c r="E6" s="192">
        <v>100</v>
      </c>
      <c r="F6" s="58">
        <v>238739842</v>
      </c>
      <c r="G6" s="19">
        <v>0</v>
      </c>
      <c r="H6" s="58">
        <v>3271058464</v>
      </c>
      <c r="I6" s="58">
        <v>2933542226</v>
      </c>
      <c r="J6" s="192">
        <v>89.7</v>
      </c>
      <c r="K6" s="58">
        <v>-337516237</v>
      </c>
      <c r="L6" s="203"/>
    </row>
    <row r="7" spans="1:12" ht="12.2" customHeight="1" x14ac:dyDescent="0.15">
      <c r="A7" s="55"/>
      <c r="B7" s="23" t="s">
        <v>222</v>
      </c>
      <c r="C7" s="17"/>
      <c r="D7" s="58">
        <v>2513805510</v>
      </c>
      <c r="E7" s="192">
        <v>100</v>
      </c>
      <c r="F7" s="58">
        <v>191666614</v>
      </c>
      <c r="G7" s="19">
        <v>0</v>
      </c>
      <c r="H7" s="58">
        <v>2705472124</v>
      </c>
      <c r="I7" s="58">
        <v>2450102380</v>
      </c>
      <c r="J7" s="192">
        <v>90.560991483618096</v>
      </c>
      <c r="K7" s="58">
        <v>-255369744</v>
      </c>
    </row>
    <row r="8" spans="1:12" ht="12.2" customHeight="1" x14ac:dyDescent="0.15">
      <c r="A8" s="55"/>
      <c r="B8" s="23" t="s">
        <v>223</v>
      </c>
      <c r="C8" s="17"/>
      <c r="D8" s="58">
        <v>2207230704</v>
      </c>
      <c r="E8" s="192">
        <v>100</v>
      </c>
      <c r="F8" s="58">
        <v>67168057</v>
      </c>
      <c r="G8" s="19">
        <v>0</v>
      </c>
      <c r="H8" s="58">
        <v>2274398761</v>
      </c>
      <c r="I8" s="58">
        <v>2161178744</v>
      </c>
      <c r="J8" s="192">
        <v>95.021980371095822</v>
      </c>
      <c r="K8" s="58">
        <v>-113220016</v>
      </c>
    </row>
    <row r="9" spans="1:12" ht="8.4499999999999993" customHeight="1" x14ac:dyDescent="0.15">
      <c r="A9" s="27"/>
      <c r="B9" s="25"/>
      <c r="C9" s="28"/>
      <c r="D9" s="13"/>
      <c r="E9" s="209"/>
      <c r="F9" s="13"/>
      <c r="G9" s="13"/>
      <c r="H9" s="13"/>
      <c r="I9" s="13"/>
      <c r="J9" s="192"/>
      <c r="K9" s="13"/>
    </row>
    <row r="10" spans="1:12" ht="12.2" customHeight="1" x14ac:dyDescent="0.15">
      <c r="A10" s="27"/>
      <c r="B10" s="125" t="s">
        <v>170</v>
      </c>
      <c r="C10" s="28"/>
      <c r="D10" s="210">
        <v>3747535</v>
      </c>
      <c r="E10" s="65">
        <v>0.16978447215366393</v>
      </c>
      <c r="F10" s="211">
        <v>0</v>
      </c>
      <c r="G10" s="211">
        <v>0</v>
      </c>
      <c r="H10" s="13">
        <v>3747535</v>
      </c>
      <c r="I10" s="13">
        <v>3632343</v>
      </c>
      <c r="J10" s="65">
        <v>96.926211362935902</v>
      </c>
      <c r="K10" s="13">
        <v>-115191</v>
      </c>
      <c r="L10" s="102"/>
    </row>
    <row r="11" spans="1:12" ht="12.2" customHeight="1" x14ac:dyDescent="0.15">
      <c r="A11" s="27"/>
      <c r="B11" s="125" t="s">
        <v>171</v>
      </c>
      <c r="C11" s="28"/>
      <c r="D11" s="210">
        <v>489963575</v>
      </c>
      <c r="E11" s="65">
        <v>22.198113414790555</v>
      </c>
      <c r="F11" s="33">
        <v>8344671</v>
      </c>
      <c r="G11" s="211">
        <v>154274</v>
      </c>
      <c r="H11" s="13">
        <v>498462520</v>
      </c>
      <c r="I11" s="13">
        <v>491761796</v>
      </c>
      <c r="J11" s="62">
        <v>98.655721633499141</v>
      </c>
      <c r="K11" s="13">
        <v>-6700723</v>
      </c>
    </row>
    <row r="12" spans="1:12" ht="12.2" customHeight="1" x14ac:dyDescent="0.15">
      <c r="A12" s="27"/>
      <c r="B12" s="125" t="s">
        <v>231</v>
      </c>
      <c r="C12" s="28"/>
      <c r="D12" s="210">
        <v>10532772</v>
      </c>
      <c r="E12" s="65">
        <v>0.47719397799750796</v>
      </c>
      <c r="F12" s="33">
        <v>304189</v>
      </c>
      <c r="G12" s="211">
        <v>0</v>
      </c>
      <c r="H12" s="13">
        <v>10836961</v>
      </c>
      <c r="I12" s="13">
        <v>10122455</v>
      </c>
      <c r="J12" s="62">
        <v>93.406768116982221</v>
      </c>
      <c r="K12" s="13">
        <v>-714505</v>
      </c>
    </row>
    <row r="13" spans="1:12" ht="12.2" customHeight="1" x14ac:dyDescent="0.15">
      <c r="A13" s="27"/>
      <c r="B13" s="125" t="s">
        <v>173</v>
      </c>
      <c r="C13" s="28"/>
      <c r="D13" s="210">
        <v>366118728</v>
      </c>
      <c r="E13" s="65">
        <v>16.587243342370613</v>
      </c>
      <c r="F13" s="33">
        <v>3340356</v>
      </c>
      <c r="G13" s="33">
        <v>0</v>
      </c>
      <c r="H13" s="13">
        <v>369459084</v>
      </c>
      <c r="I13" s="13">
        <v>349770279</v>
      </c>
      <c r="J13" s="62">
        <v>94.67091057558082</v>
      </c>
      <c r="K13" s="13">
        <v>-19688804</v>
      </c>
    </row>
    <row r="14" spans="1:12" ht="12.2" customHeight="1" x14ac:dyDescent="0.15">
      <c r="A14" s="27"/>
      <c r="B14" s="125" t="s">
        <v>232</v>
      </c>
      <c r="C14" s="28"/>
      <c r="D14" s="210">
        <v>269090895</v>
      </c>
      <c r="E14" s="65">
        <v>12.191335256090204</v>
      </c>
      <c r="F14" s="33">
        <v>2862518</v>
      </c>
      <c r="G14" s="33">
        <v>2600</v>
      </c>
      <c r="H14" s="13">
        <v>271956013</v>
      </c>
      <c r="I14" s="13">
        <v>254010127</v>
      </c>
      <c r="J14" s="62">
        <v>93.401180555764867</v>
      </c>
      <c r="K14" s="13">
        <v>-17945886</v>
      </c>
    </row>
    <row r="15" spans="1:12" ht="4.7" customHeight="1" x14ac:dyDescent="0.15">
      <c r="A15" s="27"/>
      <c r="B15" s="25"/>
      <c r="C15" s="26"/>
      <c r="D15" s="13"/>
      <c r="E15" s="62"/>
      <c r="F15" s="13"/>
      <c r="G15" s="58"/>
      <c r="H15" s="13"/>
      <c r="I15" s="192"/>
      <c r="J15" s="13"/>
      <c r="K15" s="212"/>
    </row>
    <row r="16" spans="1:12" ht="12.2" customHeight="1" x14ac:dyDescent="0.15">
      <c r="A16" s="27"/>
      <c r="B16" s="125" t="s">
        <v>175</v>
      </c>
      <c r="C16" s="28"/>
      <c r="D16" s="210">
        <v>7461179</v>
      </c>
      <c r="E16" s="65">
        <v>0.33803349085705725</v>
      </c>
      <c r="F16" s="33">
        <v>43466</v>
      </c>
      <c r="G16" s="211">
        <v>0</v>
      </c>
      <c r="H16" s="13">
        <v>7504645</v>
      </c>
      <c r="I16" s="13">
        <v>6699642</v>
      </c>
      <c r="J16" s="62">
        <v>89.273272939626054</v>
      </c>
      <c r="K16" s="13">
        <v>-805002</v>
      </c>
    </row>
    <row r="17" spans="1:11" ht="12.2" customHeight="1" x14ac:dyDescent="0.15">
      <c r="A17" s="27"/>
      <c r="B17" s="125" t="s">
        <v>176</v>
      </c>
      <c r="C17" s="28"/>
      <c r="D17" s="210">
        <v>17462696</v>
      </c>
      <c r="E17" s="65">
        <v>0.79115862099750855</v>
      </c>
      <c r="F17" s="33">
        <v>4389845</v>
      </c>
      <c r="G17" s="33">
        <v>0</v>
      </c>
      <c r="H17" s="13">
        <v>21852541</v>
      </c>
      <c r="I17" s="13">
        <v>17399463</v>
      </c>
      <c r="J17" s="62">
        <v>79.622152563420599</v>
      </c>
      <c r="K17" s="13">
        <v>-4453077</v>
      </c>
    </row>
    <row r="18" spans="1:11" ht="12.2" customHeight="1" x14ac:dyDescent="0.15">
      <c r="A18" s="27"/>
      <c r="B18" s="125" t="s">
        <v>177</v>
      </c>
      <c r="C18" s="28"/>
      <c r="D18" s="210">
        <v>34227173</v>
      </c>
      <c r="E18" s="65">
        <v>1.5506839832362171</v>
      </c>
      <c r="F18" s="33">
        <v>7075630</v>
      </c>
      <c r="G18" s="33">
        <v>0</v>
      </c>
      <c r="H18" s="13">
        <v>41302803</v>
      </c>
      <c r="I18" s="13">
        <v>35463282</v>
      </c>
      <c r="J18" s="62">
        <v>85.861685614896402</v>
      </c>
      <c r="K18" s="13">
        <v>-5839520</v>
      </c>
    </row>
    <row r="19" spans="1:11" ht="12.2" customHeight="1" x14ac:dyDescent="0.15">
      <c r="A19" s="27"/>
      <c r="B19" s="125" t="s">
        <v>178</v>
      </c>
      <c r="C19" s="28"/>
      <c r="D19" s="210">
        <v>111940240</v>
      </c>
      <c r="E19" s="65">
        <v>5.0715242315694065</v>
      </c>
      <c r="F19" s="33">
        <v>34087739</v>
      </c>
      <c r="G19" s="211">
        <v>0</v>
      </c>
      <c r="H19" s="13">
        <v>146027979</v>
      </c>
      <c r="I19" s="13">
        <v>108601034</v>
      </c>
      <c r="J19" s="62">
        <v>74.370018076627275</v>
      </c>
      <c r="K19" s="13">
        <v>-37426944</v>
      </c>
    </row>
    <row r="20" spans="1:11" ht="12.2" customHeight="1" x14ac:dyDescent="0.15">
      <c r="A20" s="27"/>
      <c r="B20" s="125" t="s">
        <v>179</v>
      </c>
      <c r="C20" s="28"/>
      <c r="D20" s="210">
        <v>202642996</v>
      </c>
      <c r="E20" s="65">
        <v>9.1808706553766743</v>
      </c>
      <c r="F20" s="33">
        <v>1175518</v>
      </c>
      <c r="G20" s="211">
        <v>0</v>
      </c>
      <c r="H20" s="13">
        <v>203818514</v>
      </c>
      <c r="I20" s="13">
        <v>200252597</v>
      </c>
      <c r="J20" s="62">
        <v>98.250444812899801</v>
      </c>
      <c r="K20" s="13">
        <v>-3565917</v>
      </c>
    </row>
    <row r="21" spans="1:11" ht="4.7" customHeight="1" x14ac:dyDescent="0.15">
      <c r="A21" s="27"/>
      <c r="B21" s="25"/>
      <c r="C21" s="26"/>
      <c r="D21" s="13"/>
      <c r="E21" s="62"/>
      <c r="F21" s="13"/>
      <c r="G21" s="58"/>
      <c r="H21" s="13"/>
      <c r="I21" s="192"/>
      <c r="J21" s="13"/>
      <c r="K21" s="212"/>
    </row>
    <row r="22" spans="1:11" ht="12.2" customHeight="1" x14ac:dyDescent="0.15">
      <c r="A22" s="27"/>
      <c r="B22" s="125" t="s">
        <v>180</v>
      </c>
      <c r="C22" s="28"/>
      <c r="D22" s="210">
        <v>392199177</v>
      </c>
      <c r="E22" s="65">
        <v>17.768834779674215</v>
      </c>
      <c r="F22" s="33">
        <v>4978229</v>
      </c>
      <c r="G22" s="211">
        <v>0</v>
      </c>
      <c r="H22" s="13">
        <v>397177406</v>
      </c>
      <c r="I22" s="13">
        <v>383973320</v>
      </c>
      <c r="J22" s="62">
        <v>96.67551939558021</v>
      </c>
      <c r="K22" s="13">
        <v>-13204085</v>
      </c>
    </row>
    <row r="23" spans="1:11" ht="12.2" customHeight="1" x14ac:dyDescent="0.15">
      <c r="A23" s="27"/>
      <c r="B23" s="125" t="s">
        <v>181</v>
      </c>
      <c r="C23" s="28"/>
      <c r="D23" s="210">
        <v>543559</v>
      </c>
      <c r="E23" s="65">
        <v>2.462628845344297E-2</v>
      </c>
      <c r="F23" s="33">
        <v>565893</v>
      </c>
      <c r="G23" s="211">
        <v>0</v>
      </c>
      <c r="H23" s="13">
        <v>1109452</v>
      </c>
      <c r="I23" s="13">
        <v>549138</v>
      </c>
      <c r="J23" s="62">
        <v>49.496357888489015</v>
      </c>
      <c r="K23" s="13">
        <v>-560313</v>
      </c>
    </row>
    <row r="24" spans="1:11" ht="12.2" customHeight="1" x14ac:dyDescent="0.15">
      <c r="A24" s="27"/>
      <c r="B24" s="125" t="s">
        <v>182</v>
      </c>
      <c r="C24" s="28"/>
      <c r="D24" s="210">
        <v>299299676</v>
      </c>
      <c r="E24" s="65">
        <v>13.559963417399073</v>
      </c>
      <c r="F24" s="211">
        <v>0</v>
      </c>
      <c r="G24" s="211">
        <v>0</v>
      </c>
      <c r="H24" s="13">
        <v>299299676</v>
      </c>
      <c r="I24" s="13">
        <v>298943214</v>
      </c>
      <c r="J24" s="62">
        <v>99.880901427704856</v>
      </c>
      <c r="K24" s="13">
        <v>-356461</v>
      </c>
    </row>
    <row r="25" spans="1:11" ht="12.2" customHeight="1" x14ac:dyDescent="0.15">
      <c r="A25" s="27"/>
      <c r="B25" s="125" t="s">
        <v>183</v>
      </c>
      <c r="C25" s="28"/>
      <c r="D25" s="210">
        <v>503</v>
      </c>
      <c r="E25" s="65">
        <v>2.2788736994662614E-5</v>
      </c>
      <c r="F25" s="211">
        <v>0</v>
      </c>
      <c r="G25" s="211">
        <v>0</v>
      </c>
      <c r="H25" s="13">
        <v>503</v>
      </c>
      <c r="I25" s="13">
        <v>48</v>
      </c>
      <c r="J25" s="62">
        <v>9.6439363817097412</v>
      </c>
      <c r="K25" s="13">
        <v>-454</v>
      </c>
    </row>
    <row r="26" spans="1:11" ht="12.2" customHeight="1" x14ac:dyDescent="0.15">
      <c r="A26" s="27"/>
      <c r="B26" s="125" t="s">
        <v>184</v>
      </c>
      <c r="C26" s="28"/>
      <c r="D26" s="210">
        <v>2000000</v>
      </c>
      <c r="E26" s="65">
        <v>9.061128029686924E-2</v>
      </c>
      <c r="F26" s="211">
        <v>0</v>
      </c>
      <c r="G26" s="210">
        <v>-156874</v>
      </c>
      <c r="H26" s="13">
        <v>1843126</v>
      </c>
      <c r="I26" s="211">
        <v>0</v>
      </c>
      <c r="J26" s="211">
        <v>0</v>
      </c>
      <c r="K26" s="13">
        <v>-1843126</v>
      </c>
    </row>
    <row r="27" spans="1:11" ht="3.2" customHeight="1" thickBot="1" x14ac:dyDescent="0.2">
      <c r="A27" s="101"/>
      <c r="B27" s="36"/>
      <c r="C27" s="37"/>
      <c r="D27" s="38"/>
      <c r="E27" s="38"/>
      <c r="F27" s="38"/>
      <c r="G27" s="38"/>
      <c r="H27" s="38"/>
      <c r="I27" s="38"/>
      <c r="J27" s="38"/>
      <c r="K27" s="38"/>
    </row>
    <row r="28" spans="1:11" ht="3.2" customHeight="1" thickTop="1" x14ac:dyDescent="0.15">
      <c r="B28" s="3"/>
      <c r="C28" s="39"/>
      <c r="D28" s="39"/>
      <c r="E28" s="39"/>
      <c r="F28" s="39"/>
      <c r="G28" s="39"/>
      <c r="H28" s="39"/>
      <c r="I28" s="39"/>
      <c r="J28" s="39"/>
      <c r="K28" s="39"/>
    </row>
    <row r="29" spans="1:11" ht="10.5" x14ac:dyDescent="0.15">
      <c r="B29" s="3" t="s">
        <v>226</v>
      </c>
      <c r="C29" s="39"/>
      <c r="D29" s="39"/>
      <c r="E29" s="39"/>
      <c r="F29" s="39"/>
      <c r="G29" s="39"/>
      <c r="H29" s="39"/>
      <c r="I29" s="39"/>
      <c r="J29" s="39"/>
      <c r="K29" s="39"/>
    </row>
    <row r="30" spans="1:11" x14ac:dyDescent="0.15">
      <c r="E30" s="193"/>
      <c r="F30" s="102"/>
    </row>
  </sheetData>
  <mergeCells count="8">
    <mergeCell ref="J3:J4"/>
    <mergeCell ref="K3:K4"/>
    <mergeCell ref="B3:B4"/>
    <mergeCell ref="D3:D4"/>
    <mergeCell ref="E3:E4"/>
    <mergeCell ref="F3:G3"/>
    <mergeCell ref="H3:H4"/>
    <mergeCell ref="I3:I4"/>
  </mergeCells>
  <phoneticPr fontId="4"/>
  <printOptions horizontalCentered="1"/>
  <pageMargins left="0.70866141732283472" right="0.70866141732283472" top="0.74803149606299213" bottom="0.74803149606299213" header="0.31496062992125984" footer="0.31496062992125984"/>
  <pageSetup paperSize="8" scale="130" orientation="landscape" r:id="rId1"/>
  <headerFooter>
    <oddHeader>&amp;L&amp;9一般会計歳出決算額&amp;R&amp;9 &amp;F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3"/>
  <sheetViews>
    <sheetView zoomScaleNormal="100" zoomScaleSheetLayoutView="142" workbookViewId="0"/>
  </sheetViews>
  <sheetFormatPr defaultColWidth="9.3984375" defaultRowHeight="9.75" x14ac:dyDescent="0.15"/>
  <cols>
    <col min="1" max="1" width="0.3984375" style="14" customWidth="1"/>
    <col min="2" max="2" width="11" style="1" customWidth="1"/>
    <col min="3" max="3" width="2.3984375" style="1" customWidth="1"/>
    <col min="4" max="4" width="21.3984375" style="1" customWidth="1"/>
    <col min="5" max="5" width="1" style="14" customWidth="1"/>
    <col min="6" max="6" width="27.3984375" style="14" bestFit="1" customWidth="1"/>
    <col min="7" max="7" width="22.19921875" style="14" bestFit="1" customWidth="1"/>
    <col min="8" max="8" width="20.3984375" style="14" bestFit="1" customWidth="1"/>
    <col min="9" max="10" width="27.3984375" style="14" bestFit="1" customWidth="1"/>
    <col min="11" max="11" width="25.3984375" style="14" customWidth="1"/>
    <col min="12" max="12" width="9.3984375" style="14"/>
    <col min="13" max="13" width="18" style="14" bestFit="1" customWidth="1"/>
    <col min="14" max="14" width="11.3984375" style="14" bestFit="1" customWidth="1"/>
    <col min="15" max="15" width="9.3984375" style="14"/>
    <col min="16" max="18" width="13.796875" style="14" bestFit="1" customWidth="1"/>
    <col min="19" max="16384" width="9.3984375" style="14"/>
  </cols>
  <sheetData>
    <row r="1" spans="1:13" s="1" customFormat="1" ht="14.25" customHeight="1" thickBot="1" x14ac:dyDescent="0.2">
      <c r="B1" s="2" t="s">
        <v>0</v>
      </c>
      <c r="C1" s="3"/>
      <c r="D1" s="3"/>
      <c r="E1" s="3"/>
      <c r="F1" s="3"/>
      <c r="G1" s="3"/>
      <c r="H1" s="3"/>
      <c r="I1" s="3"/>
      <c r="J1" s="3"/>
      <c r="K1" s="4" t="s">
        <v>233</v>
      </c>
    </row>
    <row r="2" spans="1:13" s="1" customFormat="1" ht="36" customHeight="1" thickTop="1" x14ac:dyDescent="0.15">
      <c r="A2" s="5"/>
      <c r="B2" s="344" t="s">
        <v>1</v>
      </c>
      <c r="C2" s="344"/>
      <c r="D2" s="344"/>
      <c r="E2" s="6"/>
      <c r="F2" s="7" t="s">
        <v>2</v>
      </c>
      <c r="G2" s="7" t="s">
        <v>3</v>
      </c>
      <c r="H2" s="7" t="s">
        <v>4</v>
      </c>
      <c r="I2" s="8" t="s">
        <v>5</v>
      </c>
      <c r="J2" s="8" t="s">
        <v>6</v>
      </c>
      <c r="K2" s="9" t="s">
        <v>7</v>
      </c>
      <c r="L2" s="10"/>
    </row>
    <row r="3" spans="1:13" ht="21.2" customHeight="1" x14ac:dyDescent="0.15">
      <c r="A3" s="11"/>
      <c r="B3" s="345" t="s">
        <v>8</v>
      </c>
      <c r="C3" s="345"/>
      <c r="D3" s="345"/>
      <c r="E3" s="12"/>
      <c r="F3" s="13"/>
      <c r="G3" s="13"/>
      <c r="H3" s="13"/>
      <c r="I3" s="13"/>
      <c r="J3" s="13"/>
      <c r="K3" s="13"/>
    </row>
    <row r="4" spans="1:13" ht="10.5" x14ac:dyDescent="0.15">
      <c r="A4" s="15"/>
      <c r="B4" s="346" t="s">
        <v>9</v>
      </c>
      <c r="C4" s="346"/>
      <c r="D4" s="16" t="s">
        <v>10</v>
      </c>
      <c r="E4" s="17"/>
      <c r="F4" s="18">
        <v>2165267627</v>
      </c>
      <c r="G4" s="19">
        <v>0</v>
      </c>
      <c r="H4" s="18">
        <v>3460274</v>
      </c>
      <c r="I4" s="18">
        <v>2168727901</v>
      </c>
      <c r="J4" s="18">
        <v>2169148774</v>
      </c>
      <c r="K4" s="18">
        <v>2156047962</v>
      </c>
    </row>
    <row r="5" spans="1:13" ht="10.5" x14ac:dyDescent="0.15">
      <c r="A5" s="15"/>
      <c r="B5" s="20"/>
      <c r="C5" s="20"/>
      <c r="D5" s="21"/>
      <c r="E5" s="17"/>
      <c r="F5" s="18"/>
      <c r="G5" s="18"/>
      <c r="H5" s="18"/>
      <c r="I5" s="18"/>
      <c r="J5" s="18"/>
      <c r="K5" s="18"/>
    </row>
    <row r="6" spans="1:13" ht="10.5" x14ac:dyDescent="0.15">
      <c r="A6" s="15"/>
      <c r="B6" s="347"/>
      <c r="C6" s="347"/>
      <c r="D6" s="16" t="s">
        <v>11</v>
      </c>
      <c r="E6" s="17"/>
      <c r="F6" s="22">
        <v>2242554217</v>
      </c>
      <c r="G6" s="19">
        <v>0</v>
      </c>
      <c r="H6" s="18">
        <v>2123852</v>
      </c>
      <c r="I6" s="18">
        <v>2244678069</v>
      </c>
      <c r="J6" s="18">
        <v>2224281286</v>
      </c>
      <c r="K6" s="18">
        <v>2216620504</v>
      </c>
    </row>
    <row r="7" spans="1:13" ht="10.5" x14ac:dyDescent="0.15">
      <c r="A7" s="15"/>
      <c r="B7" s="3"/>
      <c r="C7" s="20"/>
      <c r="D7" s="16"/>
      <c r="E7" s="17"/>
      <c r="F7" s="18"/>
      <c r="G7" s="18"/>
      <c r="H7" s="18"/>
      <c r="I7" s="18"/>
      <c r="J7" s="18"/>
      <c r="K7" s="18"/>
    </row>
    <row r="8" spans="1:13" ht="10.5" x14ac:dyDescent="0.15">
      <c r="A8" s="15"/>
      <c r="B8" s="3"/>
      <c r="C8" s="323"/>
      <c r="D8" s="16" t="s">
        <v>12</v>
      </c>
      <c r="E8" s="17"/>
      <c r="F8" s="18">
        <v>2220343079</v>
      </c>
      <c r="G8" s="18">
        <f t="shared" ref="G8" si="0">SUM(G10:G14)+SUM(G16:G20)+SUM(G22:G26)</f>
        <v>0</v>
      </c>
      <c r="H8" s="18">
        <v>4448247</v>
      </c>
      <c r="I8" s="18">
        <v>2224791326</v>
      </c>
      <c r="J8" s="18">
        <v>2212100909</v>
      </c>
      <c r="K8" s="18">
        <v>2200251471</v>
      </c>
    </row>
    <row r="9" spans="1:13" ht="10.5" x14ac:dyDescent="0.15">
      <c r="A9" s="24"/>
      <c r="B9" s="25"/>
      <c r="C9" s="25"/>
      <c r="D9" s="25"/>
      <c r="E9" s="26"/>
      <c r="F9" s="13"/>
      <c r="G9" s="33"/>
      <c r="H9" s="13"/>
      <c r="I9" s="58"/>
      <c r="J9" s="13"/>
      <c r="K9" s="13"/>
    </row>
    <row r="10" spans="1:13" ht="15" customHeight="1" x14ac:dyDescent="0.15">
      <c r="A10" s="27"/>
      <c r="B10" s="342" t="s">
        <v>13</v>
      </c>
      <c r="C10" s="343"/>
      <c r="D10" s="343"/>
      <c r="E10" s="28"/>
      <c r="F10" s="33">
        <v>8155236</v>
      </c>
      <c r="G10" s="19">
        <v>0</v>
      </c>
      <c r="H10" s="33">
        <v>1077800</v>
      </c>
      <c r="I10" s="33">
        <v>9233036</v>
      </c>
      <c r="J10" s="33">
        <v>9475143</v>
      </c>
      <c r="K10" s="33">
        <v>7926764</v>
      </c>
    </row>
    <row r="11" spans="1:13" ht="15" customHeight="1" x14ac:dyDescent="0.15">
      <c r="A11" s="27"/>
      <c r="B11" s="342" t="s">
        <v>14</v>
      </c>
      <c r="C11" s="343"/>
      <c r="D11" s="343"/>
      <c r="E11" s="28"/>
      <c r="F11" s="33">
        <v>608377015</v>
      </c>
      <c r="G11" s="19">
        <v>0</v>
      </c>
      <c r="H11" s="33">
        <v>0</v>
      </c>
      <c r="I11" s="33">
        <v>608377015</v>
      </c>
      <c r="J11" s="33">
        <v>608120925</v>
      </c>
      <c r="K11" s="33">
        <v>608120925</v>
      </c>
    </row>
    <row r="12" spans="1:13" ht="15" customHeight="1" x14ac:dyDescent="0.15">
      <c r="A12" s="27"/>
      <c r="B12" s="342" t="s">
        <v>15</v>
      </c>
      <c r="C12" s="343"/>
      <c r="D12" s="343"/>
      <c r="E12" s="28"/>
      <c r="F12" s="33">
        <v>1400000</v>
      </c>
      <c r="G12" s="19">
        <v>0</v>
      </c>
      <c r="H12" s="33">
        <v>0</v>
      </c>
      <c r="I12" s="33">
        <v>1400000</v>
      </c>
      <c r="J12" s="33">
        <v>1400000</v>
      </c>
      <c r="K12" s="33">
        <v>1400000</v>
      </c>
    </row>
    <row r="13" spans="1:13" ht="15" customHeight="1" x14ac:dyDescent="0.15">
      <c r="A13" s="27"/>
      <c r="B13" s="342" t="s">
        <v>16</v>
      </c>
      <c r="C13" s="343"/>
      <c r="D13" s="343"/>
      <c r="E13" s="28"/>
      <c r="F13" s="33">
        <v>833723515</v>
      </c>
      <c r="G13" s="19">
        <v>0</v>
      </c>
      <c r="H13" s="33">
        <v>0</v>
      </c>
      <c r="I13" s="33">
        <v>833723515</v>
      </c>
      <c r="J13" s="33">
        <v>832837018</v>
      </c>
      <c r="K13" s="33">
        <v>832837018</v>
      </c>
    </row>
    <row r="14" spans="1:13" ht="15" customHeight="1" x14ac:dyDescent="0.15">
      <c r="A14" s="27"/>
      <c r="B14" s="342" t="s">
        <v>17</v>
      </c>
      <c r="C14" s="343"/>
      <c r="D14" s="343"/>
      <c r="E14" s="28"/>
      <c r="F14" s="33">
        <v>542039</v>
      </c>
      <c r="G14" s="19">
        <v>0</v>
      </c>
      <c r="H14" s="33">
        <v>0</v>
      </c>
      <c r="I14" s="33">
        <v>542039</v>
      </c>
      <c r="J14" s="33">
        <v>190</v>
      </c>
      <c r="K14" s="33">
        <v>190</v>
      </c>
    </row>
    <row r="15" spans="1:13" ht="4.7" customHeight="1" x14ac:dyDescent="0.15">
      <c r="A15" s="27"/>
      <c r="B15" s="25"/>
      <c r="C15" s="3"/>
      <c r="D15" s="13"/>
      <c r="E15" s="26"/>
      <c r="F15" s="13"/>
      <c r="G15" s="58"/>
      <c r="H15" s="13"/>
      <c r="I15" s="192"/>
      <c r="J15" s="13"/>
      <c r="K15" s="212"/>
      <c r="L15" s="29"/>
      <c r="M15" s="30"/>
    </row>
    <row r="16" spans="1:13" ht="15" customHeight="1" x14ac:dyDescent="0.15">
      <c r="A16" s="27"/>
      <c r="B16" s="342" t="s">
        <v>18</v>
      </c>
      <c r="C16" s="343"/>
      <c r="D16" s="343"/>
      <c r="E16" s="28"/>
      <c r="F16" s="33">
        <v>142866</v>
      </c>
      <c r="G16" s="19">
        <v>0</v>
      </c>
      <c r="H16" s="33">
        <v>0</v>
      </c>
      <c r="I16" s="33">
        <v>142866</v>
      </c>
      <c r="J16" s="33">
        <v>152955</v>
      </c>
      <c r="K16" s="33">
        <v>109000</v>
      </c>
    </row>
    <row r="17" spans="1:13" ht="15" customHeight="1" x14ac:dyDescent="0.15">
      <c r="A17" s="27"/>
      <c r="B17" s="342" t="s">
        <v>19</v>
      </c>
      <c r="C17" s="343"/>
      <c r="D17" s="343"/>
      <c r="E17" s="28"/>
      <c r="F17" s="33">
        <v>65936</v>
      </c>
      <c r="G17" s="19">
        <v>0</v>
      </c>
      <c r="H17" s="33">
        <v>0</v>
      </c>
      <c r="I17" s="33">
        <v>65936</v>
      </c>
      <c r="J17" s="33">
        <v>68882</v>
      </c>
      <c r="K17" s="33">
        <v>5</v>
      </c>
    </row>
    <row r="18" spans="1:13" ht="15" customHeight="1" x14ac:dyDescent="0.15">
      <c r="A18" s="27"/>
      <c r="B18" s="342" t="s">
        <v>20</v>
      </c>
      <c r="C18" s="343"/>
      <c r="D18" s="343"/>
      <c r="E18" s="28"/>
      <c r="F18" s="33">
        <v>8914719</v>
      </c>
      <c r="G18" s="19">
        <v>0</v>
      </c>
      <c r="H18" s="33">
        <v>201176</v>
      </c>
      <c r="I18" s="33">
        <v>9115895</v>
      </c>
      <c r="J18" s="33">
        <v>8901033</v>
      </c>
      <c r="K18" s="33">
        <v>8725493</v>
      </c>
    </row>
    <row r="19" spans="1:13" ht="15" customHeight="1" x14ac:dyDescent="0.15">
      <c r="A19" s="27"/>
      <c r="B19" s="342" t="s">
        <v>21</v>
      </c>
      <c r="C19" s="343"/>
      <c r="D19" s="343"/>
      <c r="E19" s="28"/>
      <c r="F19" s="33">
        <v>119426</v>
      </c>
      <c r="G19" s="19">
        <v>0</v>
      </c>
      <c r="H19" s="33">
        <v>0</v>
      </c>
      <c r="I19" s="33">
        <v>119426</v>
      </c>
      <c r="J19" s="33">
        <v>166813</v>
      </c>
      <c r="K19" s="33">
        <v>219</v>
      </c>
    </row>
    <row r="20" spans="1:13" ht="15" customHeight="1" x14ac:dyDescent="0.15">
      <c r="A20" s="27"/>
      <c r="B20" s="342" t="s">
        <v>22</v>
      </c>
      <c r="C20" s="343"/>
      <c r="D20" s="343"/>
      <c r="E20" s="28"/>
      <c r="F20" s="33">
        <v>259</v>
      </c>
      <c r="G20" s="19">
        <v>0</v>
      </c>
      <c r="H20" s="33">
        <v>0</v>
      </c>
      <c r="I20" s="33">
        <v>259</v>
      </c>
      <c r="J20" s="33">
        <v>216</v>
      </c>
      <c r="K20" s="33">
        <v>216</v>
      </c>
    </row>
    <row r="21" spans="1:13" ht="4.7" customHeight="1" x14ac:dyDescent="0.15">
      <c r="A21" s="27"/>
      <c r="B21" s="25"/>
      <c r="C21" s="3"/>
      <c r="D21" s="13"/>
      <c r="E21" s="26"/>
      <c r="F21" s="13"/>
      <c r="G21" s="58"/>
      <c r="H21" s="13"/>
      <c r="I21" s="192"/>
      <c r="J21" s="13"/>
      <c r="K21" s="212"/>
      <c r="L21" s="29"/>
      <c r="M21" s="30"/>
    </row>
    <row r="22" spans="1:13" ht="15" customHeight="1" x14ac:dyDescent="0.15">
      <c r="A22" s="27"/>
      <c r="B22" s="342" t="s">
        <v>23</v>
      </c>
      <c r="C22" s="343"/>
      <c r="D22" s="343"/>
      <c r="E22" s="28"/>
      <c r="F22" s="33">
        <v>1381731</v>
      </c>
      <c r="G22" s="19">
        <v>0</v>
      </c>
      <c r="H22" s="33">
        <v>0</v>
      </c>
      <c r="I22" s="33">
        <v>1381731</v>
      </c>
      <c r="J22" s="33">
        <v>1689158</v>
      </c>
      <c r="K22" s="33">
        <v>296371</v>
      </c>
    </row>
    <row r="23" spans="1:13" ht="15" customHeight="1" x14ac:dyDescent="0.15">
      <c r="A23" s="27"/>
      <c r="B23" s="342" t="s">
        <v>24</v>
      </c>
      <c r="C23" s="343"/>
      <c r="D23" s="343"/>
      <c r="E23" s="28"/>
      <c r="F23" s="33">
        <v>725176519</v>
      </c>
      <c r="G23" s="19">
        <v>0</v>
      </c>
      <c r="H23" s="33">
        <v>0</v>
      </c>
      <c r="I23" s="33">
        <v>725176519</v>
      </c>
      <c r="J23" s="33">
        <v>717822155</v>
      </c>
      <c r="K23" s="33">
        <v>710312396</v>
      </c>
    </row>
    <row r="24" spans="1:13" ht="20.25" customHeight="1" x14ac:dyDescent="0.15">
      <c r="A24" s="27"/>
      <c r="B24" s="348" t="s">
        <v>25</v>
      </c>
      <c r="C24" s="348"/>
      <c r="D24" s="348"/>
      <c r="E24" s="28"/>
      <c r="F24" s="33">
        <v>4927117</v>
      </c>
      <c r="G24" s="19">
        <v>0</v>
      </c>
      <c r="H24" s="33">
        <v>0</v>
      </c>
      <c r="I24" s="33">
        <v>4927117</v>
      </c>
      <c r="J24" s="33">
        <v>4800116</v>
      </c>
      <c r="K24" s="33">
        <v>4800116</v>
      </c>
      <c r="M24" s="31"/>
    </row>
    <row r="25" spans="1:13" ht="15" customHeight="1" x14ac:dyDescent="0.15">
      <c r="A25" s="27"/>
      <c r="B25" s="342" t="s">
        <v>26</v>
      </c>
      <c r="C25" s="343"/>
      <c r="D25" s="343"/>
      <c r="E25" s="28"/>
      <c r="F25" s="33">
        <v>2291757</v>
      </c>
      <c r="G25" s="19">
        <v>0</v>
      </c>
      <c r="H25" s="33">
        <v>0</v>
      </c>
      <c r="I25" s="33">
        <v>2291757</v>
      </c>
      <c r="J25" s="33">
        <v>2230992</v>
      </c>
      <c r="K25" s="33">
        <v>2216616</v>
      </c>
      <c r="M25" s="31"/>
    </row>
    <row r="26" spans="1:13" ht="15" customHeight="1" x14ac:dyDescent="0.15">
      <c r="A26" s="27"/>
      <c r="B26" s="342" t="s">
        <v>27</v>
      </c>
      <c r="C26" s="343"/>
      <c r="D26" s="343"/>
      <c r="E26" s="28"/>
      <c r="F26" s="33">
        <v>25124944</v>
      </c>
      <c r="G26" s="19">
        <v>0</v>
      </c>
      <c r="H26" s="33">
        <v>3169271</v>
      </c>
      <c r="I26" s="33">
        <v>28294215</v>
      </c>
      <c r="J26" s="33">
        <v>24435303</v>
      </c>
      <c r="K26" s="33">
        <v>23506136</v>
      </c>
    </row>
    <row r="27" spans="1:13" ht="15" customHeight="1" x14ac:dyDescent="0.15">
      <c r="A27" s="27"/>
      <c r="B27" s="25"/>
      <c r="C27" s="25"/>
      <c r="D27" s="25"/>
      <c r="E27" s="26"/>
      <c r="F27" s="13"/>
      <c r="G27" s="13"/>
      <c r="H27" s="13"/>
      <c r="I27" s="13"/>
      <c r="J27" s="13"/>
      <c r="K27" s="13"/>
    </row>
    <row r="28" spans="1:13" ht="21.2" customHeight="1" x14ac:dyDescent="0.15">
      <c r="A28" s="24"/>
      <c r="B28" s="336" t="s">
        <v>28</v>
      </c>
      <c r="C28" s="336"/>
      <c r="D28" s="336"/>
      <c r="E28" s="28"/>
      <c r="F28" s="13"/>
      <c r="G28" s="13"/>
      <c r="H28" s="13"/>
      <c r="I28" s="13"/>
      <c r="J28" s="13"/>
      <c r="K28" s="13"/>
    </row>
    <row r="29" spans="1:13" ht="9.75" customHeight="1" x14ac:dyDescent="0.15">
      <c r="A29" s="27"/>
      <c r="B29" s="346" t="s">
        <v>9</v>
      </c>
      <c r="C29" s="346"/>
      <c r="D29" s="16" t="s">
        <v>10</v>
      </c>
      <c r="E29" s="17"/>
      <c r="F29" s="18">
        <v>148280704</v>
      </c>
      <c r="G29" s="18">
        <v>10337108</v>
      </c>
      <c r="H29" s="18">
        <v>33111</v>
      </c>
      <c r="I29" s="18">
        <v>158650923</v>
      </c>
      <c r="J29" s="18">
        <v>122470750</v>
      </c>
      <c r="K29" s="18">
        <v>140916419</v>
      </c>
    </row>
    <row r="30" spans="1:13" ht="9.75" customHeight="1" x14ac:dyDescent="0.15">
      <c r="A30" s="15"/>
      <c r="B30" s="20"/>
      <c r="C30" s="20"/>
      <c r="D30" s="21"/>
      <c r="E30" s="17"/>
      <c r="F30" s="18"/>
      <c r="G30" s="18"/>
      <c r="H30" s="18"/>
      <c r="I30" s="18"/>
      <c r="J30" s="18"/>
      <c r="K30" s="18"/>
    </row>
    <row r="31" spans="1:13" ht="9.75" customHeight="1" x14ac:dyDescent="0.15">
      <c r="A31" s="15"/>
      <c r="B31" s="347"/>
      <c r="C31" s="347"/>
      <c r="D31" s="16" t="s">
        <v>29</v>
      </c>
      <c r="E31" s="17"/>
      <c r="F31" s="18">
        <v>157443167</v>
      </c>
      <c r="G31" s="18">
        <v>9459945</v>
      </c>
      <c r="H31" s="18">
        <v>247059</v>
      </c>
      <c r="I31" s="18">
        <v>167150171</v>
      </c>
      <c r="J31" s="18">
        <v>120294437</v>
      </c>
      <c r="K31" s="18">
        <v>139359233</v>
      </c>
    </row>
    <row r="32" spans="1:13" ht="10.5" x14ac:dyDescent="0.15">
      <c r="A32" s="15"/>
      <c r="B32" s="3"/>
      <c r="C32" s="25"/>
      <c r="D32" s="32"/>
      <c r="E32" s="26"/>
      <c r="F32" s="33"/>
      <c r="G32" s="33"/>
      <c r="H32" s="33"/>
      <c r="I32" s="33"/>
      <c r="J32" s="33"/>
      <c r="K32" s="33"/>
    </row>
    <row r="33" spans="1:13" ht="9.75" customHeight="1" x14ac:dyDescent="0.15">
      <c r="A33" s="15"/>
      <c r="B33" s="3"/>
      <c r="C33" s="34"/>
      <c r="D33" s="16" t="s">
        <v>12</v>
      </c>
      <c r="E33" s="17"/>
      <c r="F33" s="18">
        <v>156962994</v>
      </c>
      <c r="G33" s="18">
        <v>15258443.519000001</v>
      </c>
      <c r="H33" s="18">
        <v>1578778</v>
      </c>
      <c r="I33" s="18">
        <v>173800215.51900002</v>
      </c>
      <c r="J33" s="18">
        <v>127188974.255</v>
      </c>
      <c r="K33" s="18">
        <v>152926737.49399999</v>
      </c>
    </row>
    <row r="34" spans="1:13" ht="10.5" x14ac:dyDescent="0.15">
      <c r="A34" s="15"/>
      <c r="B34" s="25"/>
      <c r="C34" s="25"/>
      <c r="D34" s="25"/>
      <c r="E34" s="26"/>
      <c r="F34" s="13"/>
      <c r="G34" s="13"/>
      <c r="H34" s="13"/>
      <c r="I34" s="13"/>
      <c r="J34" s="13"/>
      <c r="K34" s="13"/>
    </row>
    <row r="35" spans="1:13" ht="15" customHeight="1" x14ac:dyDescent="0.15">
      <c r="A35" s="24"/>
      <c r="B35" s="342" t="s">
        <v>30</v>
      </c>
      <c r="C35" s="342"/>
      <c r="D35" s="342"/>
      <c r="E35" s="204"/>
      <c r="F35" s="33">
        <v>33211912</v>
      </c>
      <c r="G35" s="33">
        <v>3432747</v>
      </c>
      <c r="H35" s="33">
        <v>0</v>
      </c>
      <c r="I35" s="33">
        <v>36644659</v>
      </c>
      <c r="J35" s="33">
        <v>27737163</v>
      </c>
      <c r="K35" s="33">
        <v>29573883</v>
      </c>
    </row>
    <row r="36" spans="1:13" ht="15" customHeight="1" x14ac:dyDescent="0.15">
      <c r="A36" s="27"/>
      <c r="B36" s="342" t="s">
        <v>31</v>
      </c>
      <c r="C36" s="342"/>
      <c r="D36" s="342"/>
      <c r="E36" s="28"/>
      <c r="F36" s="33">
        <v>99588518</v>
      </c>
      <c r="G36" s="33">
        <v>7725506.267</v>
      </c>
      <c r="H36" s="33">
        <v>0</v>
      </c>
      <c r="I36" s="33">
        <v>107314024.267</v>
      </c>
      <c r="J36" s="33">
        <v>81102432</v>
      </c>
      <c r="K36" s="33">
        <v>98508056</v>
      </c>
      <c r="M36" s="40"/>
    </row>
    <row r="37" spans="1:13" ht="15" customHeight="1" x14ac:dyDescent="0.15">
      <c r="A37" s="27"/>
      <c r="B37" s="342" t="s">
        <v>32</v>
      </c>
      <c r="C37" s="342"/>
      <c r="D37" s="342"/>
      <c r="E37" s="28"/>
      <c r="F37" s="33">
        <v>10862213</v>
      </c>
      <c r="G37" s="33">
        <v>577275.25199999998</v>
      </c>
      <c r="H37" s="33">
        <v>0</v>
      </c>
      <c r="I37" s="33">
        <v>11439488.252</v>
      </c>
      <c r="J37" s="33">
        <v>8744482.2550000008</v>
      </c>
      <c r="K37" s="33">
        <v>9939922.4940000009</v>
      </c>
    </row>
    <row r="38" spans="1:13" ht="15" customHeight="1" x14ac:dyDescent="0.15">
      <c r="A38" s="27">
        <f>+A17</f>
        <v>0</v>
      </c>
      <c r="B38" s="342" t="s">
        <v>33</v>
      </c>
      <c r="C38" s="342"/>
      <c r="D38" s="342"/>
      <c r="E38" s="28"/>
      <c r="F38" s="33">
        <v>8962038</v>
      </c>
      <c r="G38" s="33">
        <v>3000000</v>
      </c>
      <c r="H38" s="33">
        <v>1578778</v>
      </c>
      <c r="I38" s="33">
        <v>13540816</v>
      </c>
      <c r="J38" s="33">
        <v>5470893</v>
      </c>
      <c r="K38" s="33">
        <v>10770872</v>
      </c>
      <c r="M38" s="41"/>
    </row>
    <row r="39" spans="1:13" ht="15" customHeight="1" x14ac:dyDescent="0.15">
      <c r="A39" s="27"/>
      <c r="B39" s="342" t="s">
        <v>34</v>
      </c>
      <c r="C39" s="342"/>
      <c r="D39" s="342"/>
      <c r="E39" s="28"/>
      <c r="F39" s="33">
        <v>2664352</v>
      </c>
      <c r="G39" s="33">
        <v>315597</v>
      </c>
      <c r="H39" s="33">
        <v>0</v>
      </c>
      <c r="I39" s="33">
        <v>2979949</v>
      </c>
      <c r="J39" s="33">
        <v>2476326</v>
      </c>
      <c r="K39" s="33">
        <v>2476326</v>
      </c>
    </row>
    <row r="40" spans="1:13" ht="15" customHeight="1" x14ac:dyDescent="0.15">
      <c r="A40" s="27"/>
      <c r="B40" s="342" t="s">
        <v>35</v>
      </c>
      <c r="C40" s="342"/>
      <c r="D40" s="342"/>
      <c r="E40" s="28"/>
      <c r="F40" s="33">
        <v>1673961</v>
      </c>
      <c r="G40" s="33">
        <v>207318</v>
      </c>
      <c r="H40" s="33">
        <v>0</v>
      </c>
      <c r="I40" s="33">
        <v>1881279</v>
      </c>
      <c r="J40" s="33">
        <v>1657678</v>
      </c>
      <c r="K40" s="33">
        <v>1657678</v>
      </c>
    </row>
    <row r="41" spans="1:13" ht="9" customHeight="1" thickBot="1" x14ac:dyDescent="0.2">
      <c r="A41" s="35"/>
      <c r="B41" s="36"/>
      <c r="C41" s="36"/>
      <c r="D41" s="36"/>
      <c r="E41" s="37"/>
      <c r="F41" s="38"/>
      <c r="G41" s="38"/>
      <c r="H41" s="38"/>
      <c r="I41" s="38"/>
      <c r="J41" s="38"/>
      <c r="K41" s="38"/>
    </row>
    <row r="42" spans="1:13" ht="5.25" customHeight="1" thickTop="1" x14ac:dyDescent="0.15">
      <c r="B42" s="3"/>
      <c r="C42" s="3"/>
      <c r="D42" s="3"/>
      <c r="E42" s="39"/>
      <c r="F42" s="39"/>
      <c r="G42" s="39"/>
      <c r="H42" s="39"/>
      <c r="I42" s="39"/>
      <c r="J42" s="39"/>
      <c r="K42" s="39"/>
    </row>
    <row r="43" spans="1:13" ht="9.75" customHeight="1" x14ac:dyDescent="0.15">
      <c r="B43" s="3" t="s">
        <v>36</v>
      </c>
      <c r="C43" s="198"/>
      <c r="D43" s="198"/>
      <c r="E43" s="213"/>
      <c r="F43" s="213"/>
      <c r="G43" s="39"/>
      <c r="H43" s="39"/>
      <c r="I43" s="39"/>
      <c r="J43" s="39"/>
      <c r="K43" s="39"/>
    </row>
  </sheetData>
  <mergeCells count="28">
    <mergeCell ref="B37:D37"/>
    <mergeCell ref="B38:D38"/>
    <mergeCell ref="B39:D39"/>
    <mergeCell ref="B40:D40"/>
    <mergeCell ref="B26:D26"/>
    <mergeCell ref="B28:D28"/>
    <mergeCell ref="B29:C29"/>
    <mergeCell ref="B31:C31"/>
    <mergeCell ref="B35:D35"/>
    <mergeCell ref="B36:D36"/>
    <mergeCell ref="B25:D25"/>
    <mergeCell ref="B12:D12"/>
    <mergeCell ref="B13:D13"/>
    <mergeCell ref="B14:D14"/>
    <mergeCell ref="B16:D16"/>
    <mergeCell ref="B17:D17"/>
    <mergeCell ref="B18:D18"/>
    <mergeCell ref="B19:D19"/>
    <mergeCell ref="B20:D20"/>
    <mergeCell ref="B22:D22"/>
    <mergeCell ref="B23:D23"/>
    <mergeCell ref="B24:D24"/>
    <mergeCell ref="B11:D11"/>
    <mergeCell ref="B2:D2"/>
    <mergeCell ref="B3:D3"/>
    <mergeCell ref="B4:C4"/>
    <mergeCell ref="B6:C6"/>
    <mergeCell ref="B10:D10"/>
  </mergeCells>
  <phoneticPr fontId="4"/>
  <printOptions horizontalCentered="1"/>
  <pageMargins left="0.70866141732283472" right="0.70866141732283472" top="0.74803149606299213" bottom="0.74803149606299213" header="0.31496062992125984" footer="0.31496062992125984"/>
  <pageSetup paperSize="8" scale="130" orientation="landscape" r:id="rId1"/>
  <headerFooter>
    <oddHeader>&amp;L&amp;9特別・企業会計決算額&amp;R&amp;9 &amp;F (&amp;A)</oddHeader>
  </headerFooter>
  <colBreaks count="1" manualBreakCount="1">
    <brk id="11"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1"/>
  <sheetViews>
    <sheetView zoomScaleNormal="100" zoomScaleSheetLayoutView="154" zoomScalePageLayoutView="110" workbookViewId="0"/>
  </sheetViews>
  <sheetFormatPr defaultColWidth="9.3984375" defaultRowHeight="9.75" x14ac:dyDescent="0.15"/>
  <cols>
    <col min="1" max="1" width="4.3984375" style="137" customWidth="1"/>
    <col min="2" max="2" width="34.19921875" style="137" bestFit="1" customWidth="1"/>
    <col min="3" max="3" width="2" style="141" customWidth="1"/>
    <col min="4" max="4" width="23.3984375" style="141" customWidth="1"/>
    <col min="5" max="5" width="23.796875" style="141" bestFit="1" customWidth="1"/>
    <col min="6" max="6" width="21.19921875" style="141" customWidth="1"/>
    <col min="7" max="7" width="3" style="141" customWidth="1"/>
    <col min="8" max="16384" width="9.3984375" style="141"/>
  </cols>
  <sheetData>
    <row r="1" spans="1:10" s="137" customFormat="1" ht="11.25" customHeight="1" thickBot="1" x14ac:dyDescent="0.2">
      <c r="A1" s="134" t="s">
        <v>148</v>
      </c>
      <c r="B1" s="134"/>
      <c r="C1" s="134"/>
      <c r="D1" s="134"/>
      <c r="E1" s="134"/>
      <c r="F1" s="135" t="s">
        <v>149</v>
      </c>
      <c r="G1" s="136"/>
    </row>
    <row r="2" spans="1:10" s="137" customFormat="1" ht="22.15" customHeight="1" thickTop="1" x14ac:dyDescent="0.15">
      <c r="A2" s="129"/>
      <c r="B2" s="129" t="s">
        <v>150</v>
      </c>
      <c r="C2" s="129"/>
      <c r="D2" s="75" t="s">
        <v>151</v>
      </c>
      <c r="E2" s="8" t="s">
        <v>152</v>
      </c>
      <c r="F2" s="214" t="s">
        <v>153</v>
      </c>
      <c r="G2" s="138"/>
    </row>
    <row r="3" spans="1:10" s="137" customFormat="1" ht="10.5" x14ac:dyDescent="0.15">
      <c r="A3" s="122"/>
      <c r="B3" s="122"/>
      <c r="C3" s="96"/>
      <c r="D3" s="53" t="s">
        <v>42</v>
      </c>
      <c r="E3" s="53" t="s">
        <v>43</v>
      </c>
      <c r="F3" s="53" t="s">
        <v>43</v>
      </c>
      <c r="G3" s="139"/>
    </row>
    <row r="4" spans="1:10" ht="11.1" customHeight="1" x14ac:dyDescent="0.15">
      <c r="A4" s="20"/>
      <c r="B4" s="23" t="s">
        <v>154</v>
      </c>
      <c r="C4" s="17"/>
      <c r="D4" s="58">
        <v>2344859000</v>
      </c>
      <c r="E4" s="192">
        <v>100</v>
      </c>
      <c r="F4" s="192">
        <v>114.47164862266899</v>
      </c>
      <c r="G4" s="140"/>
    </row>
    <row r="5" spans="1:10" ht="11.1" customHeight="1" x14ac:dyDescent="0.15">
      <c r="A5" s="20"/>
      <c r="B5" s="23" t="s">
        <v>12</v>
      </c>
      <c r="C5" s="17"/>
      <c r="D5" s="58">
        <v>2261661000</v>
      </c>
      <c r="E5" s="192">
        <v>100</v>
      </c>
      <c r="F5" s="192">
        <v>96.451897534137444</v>
      </c>
      <c r="G5" s="140"/>
    </row>
    <row r="6" spans="1:10" ht="11.1" customHeight="1" x14ac:dyDescent="0.15">
      <c r="A6" s="20"/>
      <c r="B6" s="23" t="s">
        <v>155</v>
      </c>
      <c r="C6" s="17"/>
      <c r="D6" s="58">
        <v>2104512000</v>
      </c>
      <c r="E6" s="192">
        <v>100</v>
      </c>
      <c r="F6" s="192">
        <v>93.1</v>
      </c>
      <c r="G6" s="140"/>
    </row>
    <row r="7" spans="1:10" ht="11.1" customHeight="1" x14ac:dyDescent="0.15">
      <c r="A7" s="25"/>
      <c r="B7" s="25"/>
      <c r="C7" s="26"/>
      <c r="D7" s="13"/>
      <c r="E7" s="62"/>
      <c r="F7" s="192"/>
      <c r="G7" s="142"/>
    </row>
    <row r="8" spans="1:10" ht="11.1" customHeight="1" x14ac:dyDescent="0.15">
      <c r="A8" s="25"/>
      <c r="B8" s="125" t="s">
        <v>44</v>
      </c>
      <c r="C8" s="28"/>
      <c r="D8" s="13">
        <v>1335671117</v>
      </c>
      <c r="E8" s="215">
        <f>D8/$D$6*100</f>
        <v>63.467023091338994</v>
      </c>
      <c r="F8" s="192">
        <v>100.2</v>
      </c>
      <c r="G8" s="142"/>
    </row>
    <row r="9" spans="1:10" ht="11.1" customHeight="1" x14ac:dyDescent="0.15">
      <c r="A9" s="25"/>
      <c r="B9" s="125" t="s">
        <v>58</v>
      </c>
      <c r="C9" s="28"/>
      <c r="D9" s="13">
        <v>185189264</v>
      </c>
      <c r="E9" s="215">
        <f>D9/$D$6*100</f>
        <v>8.7996297478940484</v>
      </c>
      <c r="F9" s="192">
        <v>103.8</v>
      </c>
      <c r="G9" s="142"/>
    </row>
    <row r="10" spans="1:10" ht="11.1" customHeight="1" x14ac:dyDescent="0.15">
      <c r="A10" s="25"/>
      <c r="B10" s="125" t="s">
        <v>156</v>
      </c>
      <c r="C10" s="28"/>
      <c r="D10" s="13">
        <v>23400000</v>
      </c>
      <c r="E10" s="215">
        <f>D10/$D$6*100</f>
        <v>1.1118967247513913</v>
      </c>
      <c r="F10" s="192">
        <v>520</v>
      </c>
      <c r="G10" s="142"/>
    </row>
    <row r="11" spans="1:10" ht="11.1" customHeight="1" x14ac:dyDescent="0.15">
      <c r="A11" s="25"/>
      <c r="B11" s="125" t="s">
        <v>157</v>
      </c>
      <c r="C11" s="28"/>
      <c r="D11" s="13">
        <v>107000000</v>
      </c>
      <c r="E11" s="215">
        <f>D11/$D$6*100</f>
        <v>5.0843140832649087</v>
      </c>
      <c r="F11" s="192">
        <v>103.9</v>
      </c>
      <c r="G11" s="142"/>
    </row>
    <row r="12" spans="1:10" ht="11.1" customHeight="1" x14ac:dyDescent="0.15">
      <c r="A12" s="25"/>
      <c r="B12" s="216" t="s">
        <v>158</v>
      </c>
      <c r="C12" s="28"/>
      <c r="D12" s="13">
        <v>1200000</v>
      </c>
      <c r="E12" s="215">
        <f t="shared" ref="E12:E23" si="0">D12/$D$6*100</f>
        <v>5.702034485904571E-2</v>
      </c>
      <c r="F12" s="192">
        <v>92.3</v>
      </c>
      <c r="G12" s="142"/>
    </row>
    <row r="13" spans="1:10" ht="4.7" customHeight="1" x14ac:dyDescent="0.15">
      <c r="A13" s="25"/>
      <c r="B13" s="25"/>
      <c r="C13" s="26"/>
      <c r="D13" s="13"/>
      <c r="E13" s="215"/>
      <c r="F13" s="192"/>
      <c r="G13" s="143"/>
      <c r="H13" s="144"/>
      <c r="I13" s="144"/>
      <c r="J13" s="145"/>
    </row>
    <row r="14" spans="1:10" ht="11.1" customHeight="1" x14ac:dyDescent="0.15">
      <c r="A14" s="25"/>
      <c r="B14" s="125" t="s">
        <v>159</v>
      </c>
      <c r="C14" s="28"/>
      <c r="D14" s="13">
        <v>364518</v>
      </c>
      <c r="E14" s="215">
        <f t="shared" si="0"/>
        <v>1.7320785056108019E-2</v>
      </c>
      <c r="F14" s="192">
        <v>104.3</v>
      </c>
      <c r="G14" s="142"/>
    </row>
    <row r="15" spans="1:10" ht="11.1" customHeight="1" x14ac:dyDescent="0.15">
      <c r="A15" s="25"/>
      <c r="B15" s="125" t="s">
        <v>160</v>
      </c>
      <c r="C15" s="28"/>
      <c r="D15" s="13">
        <v>29379429</v>
      </c>
      <c r="E15" s="215">
        <f t="shared" si="0"/>
        <v>1.3960209777848736</v>
      </c>
      <c r="F15" s="192">
        <v>97.1</v>
      </c>
      <c r="G15" s="142"/>
    </row>
    <row r="16" spans="1:10" ht="11.1" customHeight="1" x14ac:dyDescent="0.15">
      <c r="A16" s="25"/>
      <c r="B16" s="125" t="s">
        <v>161</v>
      </c>
      <c r="C16" s="28"/>
      <c r="D16" s="13">
        <v>134809278</v>
      </c>
      <c r="E16" s="215">
        <f t="shared" si="0"/>
        <v>6.4057262681324696</v>
      </c>
      <c r="F16" s="192">
        <v>39.799999999999997</v>
      </c>
      <c r="G16" s="142"/>
    </row>
    <row r="17" spans="1:10" ht="11.1" customHeight="1" x14ac:dyDescent="0.15">
      <c r="A17" s="25"/>
      <c r="B17" s="125" t="s">
        <v>162</v>
      </c>
      <c r="C17" s="28"/>
      <c r="D17" s="13">
        <v>2684925</v>
      </c>
      <c r="E17" s="215">
        <f t="shared" si="0"/>
        <v>0.12757945785056107</v>
      </c>
      <c r="F17" s="192">
        <v>87.3</v>
      </c>
      <c r="G17" s="142"/>
    </row>
    <row r="18" spans="1:10" ht="4.7" customHeight="1" x14ac:dyDescent="0.15">
      <c r="A18" s="25"/>
      <c r="B18" s="25"/>
      <c r="C18" s="26"/>
      <c r="D18" s="13"/>
      <c r="E18" s="215"/>
      <c r="F18" s="192"/>
      <c r="G18" s="143"/>
      <c r="H18" s="144"/>
      <c r="I18" s="144"/>
      <c r="J18" s="145"/>
    </row>
    <row r="19" spans="1:10" ht="11.1" customHeight="1" x14ac:dyDescent="0.15">
      <c r="A19" s="25"/>
      <c r="B19" s="125" t="s">
        <v>163</v>
      </c>
      <c r="C19" s="28"/>
      <c r="D19" s="13">
        <v>174243</v>
      </c>
      <c r="E19" s="215">
        <f t="shared" si="0"/>
        <v>8.2794966243955846E-3</v>
      </c>
      <c r="F19" s="192">
        <v>71.3</v>
      </c>
      <c r="G19" s="142"/>
    </row>
    <row r="20" spans="1:10" ht="11.1" customHeight="1" x14ac:dyDescent="0.15">
      <c r="A20" s="25"/>
      <c r="B20" s="125" t="s">
        <v>164</v>
      </c>
      <c r="C20" s="28"/>
      <c r="D20" s="13">
        <v>154142024</v>
      </c>
      <c r="E20" s="215">
        <f t="shared" si="0"/>
        <v>7.3243594714594167</v>
      </c>
      <c r="F20" s="192">
        <v>137.80000000000001</v>
      </c>
      <c r="G20" s="142"/>
    </row>
    <row r="21" spans="1:10" ht="11.1" customHeight="1" x14ac:dyDescent="0.15">
      <c r="A21" s="25"/>
      <c r="B21" s="125" t="s">
        <v>165</v>
      </c>
      <c r="C21" s="28"/>
      <c r="D21" s="13">
        <v>10302</v>
      </c>
      <c r="E21" s="215">
        <f t="shared" si="0"/>
        <v>4.895196606149074E-4</v>
      </c>
      <c r="F21" s="192">
        <v>102.7</v>
      </c>
      <c r="G21" s="142"/>
    </row>
    <row r="22" spans="1:10" ht="11.1" customHeight="1" x14ac:dyDescent="0.15">
      <c r="A22" s="25"/>
      <c r="B22" s="125" t="s">
        <v>166</v>
      </c>
      <c r="C22" s="28"/>
      <c r="D22" s="13">
        <v>23034900</v>
      </c>
      <c r="E22" s="215">
        <f t="shared" si="0"/>
        <v>1.0945482848280266</v>
      </c>
      <c r="F22" s="192">
        <v>78.7</v>
      </c>
      <c r="G22" s="142"/>
    </row>
    <row r="23" spans="1:10" ht="12.2" customHeight="1" x14ac:dyDescent="0.15">
      <c r="A23" s="25"/>
      <c r="B23" s="125" t="s">
        <v>167</v>
      </c>
      <c r="C23" s="28"/>
      <c r="D23" s="13">
        <v>107452000</v>
      </c>
      <c r="E23" s="215">
        <f t="shared" si="0"/>
        <v>5.1057917464951492</v>
      </c>
      <c r="F23" s="192">
        <v>84</v>
      </c>
      <c r="G23" s="142"/>
    </row>
    <row r="24" spans="1:10" ht="4.7" customHeight="1" thickBot="1" x14ac:dyDescent="0.2">
      <c r="A24" s="36"/>
      <c r="B24" s="36"/>
      <c r="C24" s="37"/>
      <c r="D24" s="38"/>
      <c r="E24" s="38"/>
      <c r="F24" s="38"/>
      <c r="G24" s="146"/>
    </row>
    <row r="25" spans="1:10" ht="12.2" customHeight="1" thickTop="1" x14ac:dyDescent="0.15">
      <c r="A25" s="3"/>
      <c r="B25" s="3"/>
      <c r="C25" s="39"/>
      <c r="D25" s="39"/>
      <c r="E25" s="39"/>
      <c r="F25" s="39"/>
    </row>
    <row r="26" spans="1:10" s="137" customFormat="1" ht="12.2" customHeight="1" thickBot="1" x14ac:dyDescent="0.2">
      <c r="A26" s="3" t="s">
        <v>234</v>
      </c>
      <c r="B26" s="3"/>
      <c r="C26" s="3"/>
      <c r="D26" s="3"/>
      <c r="E26" s="3"/>
      <c r="F26" s="3"/>
    </row>
    <row r="27" spans="1:10" s="137" customFormat="1" ht="22.15" customHeight="1" thickTop="1" x14ac:dyDescent="0.15">
      <c r="A27" s="129"/>
      <c r="B27" s="129" t="s">
        <v>150</v>
      </c>
      <c r="C27" s="129"/>
      <c r="D27" s="75" t="s">
        <v>151</v>
      </c>
      <c r="E27" s="8" t="s">
        <v>152</v>
      </c>
      <c r="F27" s="214" t="s">
        <v>153</v>
      </c>
    </row>
    <row r="28" spans="1:10" s="137" customFormat="1" ht="10.5" x14ac:dyDescent="0.15">
      <c r="A28" s="122"/>
      <c r="B28" s="122"/>
      <c r="C28" s="96"/>
      <c r="D28" s="53" t="s">
        <v>42</v>
      </c>
      <c r="E28" s="53" t="s">
        <v>43</v>
      </c>
      <c r="F28" s="53" t="s">
        <v>43</v>
      </c>
    </row>
    <row r="29" spans="1:10" ht="11.1" customHeight="1" x14ac:dyDescent="0.15">
      <c r="A29" s="20"/>
      <c r="B29" s="23" t="s">
        <v>154</v>
      </c>
      <c r="C29" s="17"/>
      <c r="D29" s="58">
        <v>2344859000</v>
      </c>
      <c r="E29" s="192">
        <v>100</v>
      </c>
      <c r="F29" s="192">
        <v>114.47164862266948</v>
      </c>
    </row>
    <row r="30" spans="1:10" ht="11.1" customHeight="1" x14ac:dyDescent="0.15">
      <c r="A30" s="20"/>
      <c r="B30" s="23" t="s">
        <v>168</v>
      </c>
      <c r="C30" s="17"/>
      <c r="D30" s="58">
        <v>2261661000</v>
      </c>
      <c r="E30" s="192">
        <v>100</v>
      </c>
      <c r="F30" s="192">
        <v>96.451897534137444</v>
      </c>
    </row>
    <row r="31" spans="1:10" ht="11.1" customHeight="1" x14ac:dyDescent="0.15">
      <c r="A31" s="20"/>
      <c r="B31" s="23" t="s">
        <v>169</v>
      </c>
      <c r="C31" s="17"/>
      <c r="D31" s="58">
        <v>2104512000</v>
      </c>
      <c r="E31" s="192">
        <v>100</v>
      </c>
      <c r="F31" s="192">
        <v>93.1</v>
      </c>
    </row>
    <row r="32" spans="1:10" ht="11.1" customHeight="1" x14ac:dyDescent="0.15">
      <c r="A32" s="25"/>
      <c r="B32" s="25"/>
      <c r="C32" s="26"/>
      <c r="D32" s="13"/>
      <c r="E32" s="62"/>
      <c r="F32" s="192"/>
    </row>
    <row r="33" spans="1:10" ht="11.1" customHeight="1" x14ac:dyDescent="0.15">
      <c r="A33" s="25"/>
      <c r="B33" s="125" t="s">
        <v>170</v>
      </c>
      <c r="C33" s="28"/>
      <c r="D33" s="13">
        <v>3781711</v>
      </c>
      <c r="E33" s="215">
        <f>D33/$D$31*100</f>
        <v>0.17969538781437217</v>
      </c>
      <c r="F33" s="192">
        <v>98.6</v>
      </c>
    </row>
    <row r="34" spans="1:10" ht="11.1" customHeight="1" x14ac:dyDescent="0.15">
      <c r="A34" s="25"/>
      <c r="B34" s="125" t="s">
        <v>171</v>
      </c>
      <c r="C34" s="28"/>
      <c r="D34" s="13">
        <v>406601369</v>
      </c>
      <c r="E34" s="215">
        <f>D34/$D$31*100</f>
        <v>19.320458567116745</v>
      </c>
      <c r="F34" s="192">
        <v>98.9</v>
      </c>
    </row>
    <row r="35" spans="1:10" ht="11.1" customHeight="1" x14ac:dyDescent="0.15">
      <c r="A35" s="25"/>
      <c r="B35" s="125" t="s">
        <v>172</v>
      </c>
      <c r="C35" s="28"/>
      <c r="D35" s="13">
        <v>16580077</v>
      </c>
      <c r="E35" s="215">
        <f t="shared" ref="E35:E49" si="1">D35/$D$31*100</f>
        <v>0.78783475694127658</v>
      </c>
      <c r="F35" s="192">
        <v>155.4</v>
      </c>
    </row>
    <row r="36" spans="1:10" ht="11.1" customHeight="1" x14ac:dyDescent="0.15">
      <c r="A36" s="25"/>
      <c r="B36" s="125" t="s">
        <v>173</v>
      </c>
      <c r="C36" s="28"/>
      <c r="D36" s="13">
        <v>353630024</v>
      </c>
      <c r="E36" s="215">
        <f t="shared" si="1"/>
        <v>16.803421600827175</v>
      </c>
      <c r="F36" s="192">
        <v>102.1</v>
      </c>
    </row>
    <row r="37" spans="1:10" ht="11.1" customHeight="1" x14ac:dyDescent="0.15">
      <c r="A37" s="25"/>
      <c r="B37" s="125" t="s">
        <v>174</v>
      </c>
      <c r="C37" s="28"/>
      <c r="D37" s="217">
        <v>236569005</v>
      </c>
      <c r="E37" s="215">
        <f t="shared" si="1"/>
        <v>11.24103854005109</v>
      </c>
      <c r="F37" s="192">
        <v>55.4</v>
      </c>
    </row>
    <row r="38" spans="1:10" ht="4.7" customHeight="1" x14ac:dyDescent="0.15">
      <c r="A38" s="25"/>
      <c r="B38" s="25"/>
      <c r="C38" s="26"/>
      <c r="D38" s="13"/>
      <c r="E38" s="215"/>
      <c r="F38" s="192"/>
      <c r="G38" s="143"/>
      <c r="H38" s="144"/>
      <c r="I38" s="144"/>
      <c r="J38" s="145"/>
    </row>
    <row r="39" spans="1:10" ht="11.1" customHeight="1" x14ac:dyDescent="0.15">
      <c r="A39" s="25"/>
      <c r="B39" s="125" t="s">
        <v>175</v>
      </c>
      <c r="C39" s="28"/>
      <c r="D39" s="13">
        <v>7344704</v>
      </c>
      <c r="E39" s="215">
        <f t="shared" si="1"/>
        <v>0.3489979624730104</v>
      </c>
      <c r="F39" s="192">
        <v>101.1</v>
      </c>
    </row>
    <row r="40" spans="1:10" ht="11.1" customHeight="1" x14ac:dyDescent="0.15">
      <c r="A40" s="25"/>
      <c r="B40" s="125" t="s">
        <v>176</v>
      </c>
      <c r="C40" s="28"/>
      <c r="D40" s="13">
        <v>17184773</v>
      </c>
      <c r="E40" s="215">
        <f t="shared" si="1"/>
        <v>0.81656806898701451</v>
      </c>
      <c r="F40" s="192">
        <v>95.8</v>
      </c>
    </row>
    <row r="41" spans="1:10" ht="11.1" customHeight="1" x14ac:dyDescent="0.15">
      <c r="A41" s="25"/>
      <c r="B41" s="125" t="s">
        <v>177</v>
      </c>
      <c r="C41" s="28"/>
      <c r="D41" s="13">
        <v>20657581</v>
      </c>
      <c r="E41" s="215">
        <f t="shared" si="1"/>
        <v>0.98158532714472524</v>
      </c>
      <c r="F41" s="192">
        <v>64.7</v>
      </c>
    </row>
    <row r="42" spans="1:10" ht="11.1" customHeight="1" x14ac:dyDescent="0.15">
      <c r="A42" s="25"/>
      <c r="B42" s="125" t="s">
        <v>178</v>
      </c>
      <c r="C42" s="28"/>
      <c r="D42" s="13">
        <v>117469917</v>
      </c>
      <c r="E42" s="215">
        <f t="shared" si="1"/>
        <v>5.581812648252896</v>
      </c>
      <c r="F42" s="192">
        <v>109.2</v>
      </c>
    </row>
    <row r="43" spans="1:10" ht="11.1" customHeight="1" x14ac:dyDescent="0.15">
      <c r="A43" s="25"/>
      <c r="B43" s="125" t="s">
        <v>179</v>
      </c>
      <c r="C43" s="28"/>
      <c r="D43" s="13">
        <v>207796940</v>
      </c>
      <c r="E43" s="215">
        <f t="shared" si="1"/>
        <v>9.8738776495453582</v>
      </c>
      <c r="F43" s="192">
        <v>102.5</v>
      </c>
    </row>
    <row r="44" spans="1:10" ht="4.7" customHeight="1" x14ac:dyDescent="0.15">
      <c r="A44" s="25"/>
      <c r="B44" s="25"/>
      <c r="C44" s="26"/>
      <c r="D44" s="13"/>
      <c r="E44" s="215"/>
      <c r="F44" s="192"/>
      <c r="G44" s="143"/>
      <c r="H44" s="144"/>
      <c r="I44" s="144"/>
      <c r="J44" s="145"/>
    </row>
    <row r="45" spans="1:10" ht="11.1" customHeight="1" x14ac:dyDescent="0.15">
      <c r="A45" s="25"/>
      <c r="B45" s="125" t="s">
        <v>180</v>
      </c>
      <c r="C45" s="28"/>
      <c r="D45" s="217">
        <v>406214816</v>
      </c>
      <c r="E45" s="215">
        <f t="shared" si="1"/>
        <v>19.302090745978166</v>
      </c>
      <c r="F45" s="192">
        <v>104.5</v>
      </c>
    </row>
    <row r="46" spans="1:10" ht="11.1" customHeight="1" x14ac:dyDescent="0.15">
      <c r="A46" s="25"/>
      <c r="B46" s="125" t="s">
        <v>181</v>
      </c>
      <c r="C46" s="28"/>
      <c r="D46" s="13">
        <v>1540000</v>
      </c>
      <c r="E46" s="215">
        <f t="shared" si="1"/>
        <v>7.3176109235775319E-2</v>
      </c>
      <c r="F46" s="192">
        <v>100</v>
      </c>
    </row>
    <row r="47" spans="1:10" ht="11.1" customHeight="1" x14ac:dyDescent="0.15">
      <c r="A47" s="25"/>
      <c r="B47" s="125" t="s">
        <v>182</v>
      </c>
      <c r="C47" s="28"/>
      <c r="D47" s="13">
        <v>307113563</v>
      </c>
      <c r="E47" s="215">
        <f t="shared" si="1"/>
        <v>14.593101060958549</v>
      </c>
      <c r="F47" s="192">
        <v>101.4</v>
      </c>
    </row>
    <row r="48" spans="1:10" ht="11.1" customHeight="1" x14ac:dyDescent="0.15">
      <c r="A48" s="25"/>
      <c r="B48" s="125" t="s">
        <v>183</v>
      </c>
      <c r="C48" s="28"/>
      <c r="D48" s="13">
        <v>27520</v>
      </c>
      <c r="E48" s="215">
        <f t="shared" si="1"/>
        <v>1.3076665754341147E-3</v>
      </c>
      <c r="F48" s="192">
        <v>5471.2</v>
      </c>
    </row>
    <row r="49" spans="1:6" ht="11.1" customHeight="1" x14ac:dyDescent="0.15">
      <c r="A49" s="25"/>
      <c r="B49" s="125" t="s">
        <v>184</v>
      </c>
      <c r="C49" s="28"/>
      <c r="D49" s="13">
        <v>2000000</v>
      </c>
      <c r="E49" s="215">
        <f t="shared" si="1"/>
        <v>9.5033908098409517E-2</v>
      </c>
      <c r="F49" s="192">
        <v>100</v>
      </c>
    </row>
    <row r="50" spans="1:6" ht="4.7" customHeight="1" thickBot="1" x14ac:dyDescent="0.2">
      <c r="A50" s="101"/>
      <c r="B50" s="101"/>
      <c r="C50" s="218"/>
      <c r="D50" s="219"/>
      <c r="E50" s="219"/>
      <c r="F50" s="219"/>
    </row>
    <row r="51" spans="1:6" ht="3.2" customHeight="1" thickTop="1" x14ac:dyDescent="0.15"/>
  </sheetData>
  <phoneticPr fontId="4"/>
  <printOptions horizontalCentered="1"/>
  <pageMargins left="0.59055118110236227" right="0.59055118110236227" top="1.2598425196850394" bottom="0.59055118110236227" header="0.70866141732283472" footer="0.51181102362204722"/>
  <pageSetup paperSize="9" scale="120" orientation="portrait" cellComments="asDisplayed" r:id="rId1"/>
  <headerFooter alignWithMargins="0">
    <oddHeader>&amp;L&amp;9一般会計歳入歳出予算額&amp;R&amp;9&amp;F（&amp;A）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3"/>
  <sheetViews>
    <sheetView zoomScaleNormal="100" zoomScalePageLayoutView="110" workbookViewId="0"/>
  </sheetViews>
  <sheetFormatPr defaultColWidth="9.3984375" defaultRowHeight="9.75" x14ac:dyDescent="0.15"/>
  <cols>
    <col min="1" max="1" width="2" style="137" customWidth="1"/>
    <col min="2" max="2" width="40.3984375" style="137" bestFit="1" customWidth="1"/>
    <col min="3" max="3" width="2" style="141" customWidth="1"/>
    <col min="4" max="6" width="23.3984375" style="141" customWidth="1"/>
    <col min="7" max="7" width="20.19921875" style="141" customWidth="1"/>
    <col min="8" max="8" width="20.3984375" style="141" bestFit="1" customWidth="1"/>
    <col min="9" max="16384" width="9.3984375" style="141"/>
  </cols>
  <sheetData>
    <row r="1" spans="1:13" s="137" customFormat="1" ht="14.25" customHeight="1" thickBot="1" x14ac:dyDescent="0.2">
      <c r="A1" s="1"/>
      <c r="B1" s="2" t="s">
        <v>0</v>
      </c>
      <c r="C1" s="3"/>
      <c r="D1" s="3"/>
      <c r="E1" s="3"/>
      <c r="F1" s="4" t="s">
        <v>149</v>
      </c>
      <c r="G1" s="136"/>
    </row>
    <row r="2" spans="1:13" s="137" customFormat="1" ht="21.2" customHeight="1" thickTop="1" x14ac:dyDescent="0.15">
      <c r="A2" s="5"/>
      <c r="B2" s="129" t="s">
        <v>1</v>
      </c>
      <c r="C2" s="6"/>
      <c r="D2" s="49" t="s">
        <v>185</v>
      </c>
      <c r="E2" s="8" t="s">
        <v>186</v>
      </c>
      <c r="F2" s="131" t="s">
        <v>187</v>
      </c>
      <c r="G2" s="150"/>
    </row>
    <row r="3" spans="1:13" ht="21.2" customHeight="1" x14ac:dyDescent="0.15">
      <c r="A3" s="11"/>
      <c r="B3" s="127" t="s">
        <v>8</v>
      </c>
      <c r="C3" s="220"/>
      <c r="D3" s="13"/>
      <c r="E3" s="13"/>
      <c r="F3" s="13"/>
      <c r="G3" s="151"/>
    </row>
    <row r="4" spans="1:13" ht="12.2" customHeight="1" x14ac:dyDescent="0.15">
      <c r="A4" s="55"/>
      <c r="B4" s="23" t="s">
        <v>154</v>
      </c>
      <c r="C4" s="17"/>
      <c r="D4" s="221">
        <v>2116248954</v>
      </c>
      <c r="E4" s="221">
        <v>2047484222</v>
      </c>
      <c r="F4" s="222">
        <v>68764732</v>
      </c>
      <c r="G4" s="143"/>
    </row>
    <row r="5" spans="1:13" ht="12.2" customHeight="1" x14ac:dyDescent="0.15">
      <c r="A5" s="55"/>
      <c r="B5" s="23"/>
      <c r="C5" s="17"/>
      <c r="D5" s="58"/>
      <c r="E5" s="58"/>
      <c r="F5" s="58"/>
      <c r="G5" s="143"/>
    </row>
    <row r="6" spans="1:13" ht="12.2" customHeight="1" x14ac:dyDescent="0.15">
      <c r="A6" s="55"/>
      <c r="B6" s="23" t="s">
        <v>12</v>
      </c>
      <c r="C6" s="17"/>
      <c r="D6" s="221">
        <v>2255966344</v>
      </c>
      <c r="E6" s="221">
        <v>2116248954</v>
      </c>
      <c r="F6" s="222">
        <v>139717390</v>
      </c>
      <c r="G6" s="143"/>
    </row>
    <row r="7" spans="1:13" ht="12.2" customHeight="1" x14ac:dyDescent="0.15">
      <c r="A7" s="55"/>
      <c r="B7" s="3"/>
      <c r="C7" s="17"/>
      <c r="D7" s="58"/>
      <c r="E7" s="58"/>
      <c r="F7" s="58"/>
      <c r="G7" s="143"/>
    </row>
    <row r="8" spans="1:13" ht="12.2" customHeight="1" x14ac:dyDescent="0.15">
      <c r="A8" s="55"/>
      <c r="B8" s="23" t="s">
        <v>155</v>
      </c>
      <c r="C8" s="17"/>
      <c r="D8" s="58">
        <v>2246937608</v>
      </c>
      <c r="E8" s="58">
        <v>2255966344</v>
      </c>
      <c r="F8" s="58">
        <v>-9028736</v>
      </c>
      <c r="G8" s="143"/>
    </row>
    <row r="9" spans="1:13" ht="12.2" customHeight="1" x14ac:dyDescent="0.15">
      <c r="A9" s="27"/>
      <c r="B9" s="25"/>
      <c r="C9" s="26"/>
      <c r="D9" s="13"/>
      <c r="E9" s="13"/>
      <c r="F9" s="13"/>
      <c r="G9" s="151"/>
    </row>
    <row r="10" spans="1:13" ht="12.2" customHeight="1" x14ac:dyDescent="0.15">
      <c r="A10" s="27"/>
      <c r="B10" s="125" t="s">
        <v>188</v>
      </c>
      <c r="C10" s="28"/>
      <c r="D10" s="13">
        <v>9878627</v>
      </c>
      <c r="E10" s="13">
        <v>8155236</v>
      </c>
      <c r="F10" s="13">
        <f>D10-E10</f>
        <v>1723391</v>
      </c>
      <c r="G10" s="151"/>
    </row>
    <row r="11" spans="1:13" ht="12.2" customHeight="1" x14ac:dyDescent="0.15">
      <c r="A11" s="27"/>
      <c r="B11" s="125" t="s">
        <v>189</v>
      </c>
      <c r="C11" s="28"/>
      <c r="D11" s="13">
        <v>675413774</v>
      </c>
      <c r="E11" s="13">
        <v>611852387</v>
      </c>
      <c r="F11" s="13">
        <f>D11-E11</f>
        <v>63561387</v>
      </c>
      <c r="G11" s="151"/>
    </row>
    <row r="12" spans="1:13" ht="12.2" customHeight="1" x14ac:dyDescent="0.15">
      <c r="A12" s="27"/>
      <c r="B12" s="125" t="s">
        <v>190</v>
      </c>
      <c r="C12" s="28"/>
      <c r="D12" s="13">
        <v>1400000</v>
      </c>
      <c r="E12" s="13">
        <v>1400000</v>
      </c>
      <c r="F12" s="211">
        <f>D12-E12</f>
        <v>0</v>
      </c>
      <c r="G12" s="151"/>
    </row>
    <row r="13" spans="1:13" ht="12.2" customHeight="1" x14ac:dyDescent="0.15">
      <c r="A13" s="27"/>
      <c r="B13" s="125" t="s">
        <v>191</v>
      </c>
      <c r="C13" s="28"/>
      <c r="D13" s="13">
        <v>812167806</v>
      </c>
      <c r="E13" s="13">
        <v>871059078</v>
      </c>
      <c r="F13" s="13">
        <f>D13-E13</f>
        <v>-58891272</v>
      </c>
      <c r="G13" s="151"/>
    </row>
    <row r="14" spans="1:13" ht="12.2" customHeight="1" x14ac:dyDescent="0.15">
      <c r="A14" s="27"/>
      <c r="B14" s="125" t="s">
        <v>17</v>
      </c>
      <c r="C14" s="28"/>
      <c r="D14" s="13">
        <v>546218</v>
      </c>
      <c r="E14" s="13">
        <v>546698</v>
      </c>
      <c r="F14" s="13">
        <f>D14-E14</f>
        <v>-480</v>
      </c>
      <c r="G14" s="151"/>
    </row>
    <row r="15" spans="1:13" ht="4.7" customHeight="1" x14ac:dyDescent="0.15">
      <c r="A15" s="27"/>
      <c r="B15" s="25"/>
      <c r="C15" s="26"/>
      <c r="D15" s="13"/>
      <c r="E15" s="13"/>
      <c r="F15" s="13"/>
      <c r="G15" s="143"/>
      <c r="I15" s="140"/>
      <c r="J15" s="151"/>
      <c r="K15" s="144"/>
      <c r="L15" s="144"/>
      <c r="M15" s="145"/>
    </row>
    <row r="16" spans="1:13" ht="12.2" customHeight="1" x14ac:dyDescent="0.15">
      <c r="A16" s="27"/>
      <c r="B16" s="125" t="s">
        <v>18</v>
      </c>
      <c r="C16" s="28"/>
      <c r="D16" s="13">
        <v>159018</v>
      </c>
      <c r="E16" s="13">
        <v>142866</v>
      </c>
      <c r="F16" s="13">
        <f>D16-E16</f>
        <v>16152</v>
      </c>
      <c r="G16" s="152"/>
    </row>
    <row r="17" spans="1:13" ht="12.2" customHeight="1" x14ac:dyDescent="0.15">
      <c r="A17" s="27"/>
      <c r="B17" s="125" t="s">
        <v>19</v>
      </c>
      <c r="C17" s="28"/>
      <c r="D17" s="13">
        <v>59462</v>
      </c>
      <c r="E17" s="13">
        <v>65936</v>
      </c>
      <c r="F17" s="13">
        <f>D17-E17</f>
        <v>-6474</v>
      </c>
      <c r="G17" s="151"/>
    </row>
    <row r="18" spans="1:13" ht="12.2" customHeight="1" x14ac:dyDescent="0.15">
      <c r="A18" s="27"/>
      <c r="B18" s="125" t="s">
        <v>20</v>
      </c>
      <c r="C18" s="28"/>
      <c r="D18" s="13">
        <v>9713954</v>
      </c>
      <c r="E18" s="13">
        <v>9377987</v>
      </c>
      <c r="F18" s="13">
        <f>D18-E18</f>
        <v>335967</v>
      </c>
      <c r="G18" s="151"/>
    </row>
    <row r="19" spans="1:13" ht="12.2" customHeight="1" x14ac:dyDescent="0.15">
      <c r="A19" s="27"/>
      <c r="B19" s="125" t="s">
        <v>192</v>
      </c>
      <c r="C19" s="28"/>
      <c r="D19" s="13">
        <v>101625</v>
      </c>
      <c r="E19" s="13">
        <v>119426</v>
      </c>
      <c r="F19" s="13">
        <f>D19-E19</f>
        <v>-17801</v>
      </c>
      <c r="G19" s="152"/>
    </row>
    <row r="20" spans="1:13" ht="12.2" customHeight="1" x14ac:dyDescent="0.15">
      <c r="A20" s="27"/>
      <c r="B20" s="125" t="s">
        <v>193</v>
      </c>
      <c r="C20" s="28"/>
      <c r="D20" s="13">
        <v>725</v>
      </c>
      <c r="E20" s="13">
        <v>5801</v>
      </c>
      <c r="F20" s="13">
        <f>D20-E20</f>
        <v>-5076</v>
      </c>
      <c r="G20" s="151"/>
    </row>
    <row r="21" spans="1:13" ht="4.7" customHeight="1" x14ac:dyDescent="0.15">
      <c r="A21" s="27"/>
      <c r="B21" s="25"/>
      <c r="C21" s="26"/>
      <c r="D21" s="13"/>
      <c r="E21" s="13"/>
      <c r="F21" s="13"/>
      <c r="G21" s="143"/>
      <c r="I21" s="140"/>
      <c r="J21" s="151"/>
      <c r="K21" s="144"/>
      <c r="L21" s="144"/>
      <c r="M21" s="145"/>
    </row>
    <row r="22" spans="1:13" ht="12.2" customHeight="1" x14ac:dyDescent="0.15">
      <c r="A22" s="27"/>
      <c r="B22" s="125" t="s">
        <v>194</v>
      </c>
      <c r="C22" s="28"/>
      <c r="D22" s="13">
        <v>1821241</v>
      </c>
      <c r="E22" s="13">
        <v>1381731</v>
      </c>
      <c r="F22" s="13">
        <f>D22-E22</f>
        <v>439510</v>
      </c>
      <c r="G22" s="151"/>
    </row>
    <row r="23" spans="1:13" ht="12.2" customHeight="1" x14ac:dyDescent="0.15">
      <c r="A23" s="27"/>
      <c r="B23" s="125" t="s">
        <v>195</v>
      </c>
      <c r="C23" s="28"/>
      <c r="D23" s="13">
        <v>691047394</v>
      </c>
      <c r="E23" s="13">
        <v>717632686</v>
      </c>
      <c r="F23" s="13">
        <f>D23-E23</f>
        <v>-26585292</v>
      </c>
      <c r="G23" s="151"/>
    </row>
    <row r="24" spans="1:13" ht="20.65" customHeight="1" x14ac:dyDescent="0.15">
      <c r="A24" s="27"/>
      <c r="B24" s="126" t="s">
        <v>196</v>
      </c>
      <c r="C24" s="28"/>
      <c r="D24" s="13">
        <v>7106081</v>
      </c>
      <c r="E24" s="13">
        <v>6178079</v>
      </c>
      <c r="F24" s="13">
        <f>D24-E24</f>
        <v>928002</v>
      </c>
      <c r="G24" s="151"/>
    </row>
    <row r="25" spans="1:13" ht="12.2" customHeight="1" x14ac:dyDescent="0.15">
      <c r="A25" s="27"/>
      <c r="B25" s="125" t="s">
        <v>197</v>
      </c>
      <c r="C25" s="28"/>
      <c r="D25" s="13">
        <v>1544381</v>
      </c>
      <c r="E25" s="13">
        <v>2132689</v>
      </c>
      <c r="F25" s="13">
        <f>D25-E25</f>
        <v>-588308</v>
      </c>
      <c r="G25" s="151"/>
    </row>
    <row r="26" spans="1:13" ht="12.2" customHeight="1" x14ac:dyDescent="0.15">
      <c r="A26" s="27"/>
      <c r="B26" s="125" t="s">
        <v>27</v>
      </c>
      <c r="C26" s="28"/>
      <c r="D26" s="13">
        <v>35977302</v>
      </c>
      <c r="E26" s="13">
        <v>25915744</v>
      </c>
      <c r="F26" s="13">
        <f>D26-E26</f>
        <v>10061558</v>
      </c>
      <c r="G26" s="151"/>
    </row>
    <row r="27" spans="1:13" ht="9.75" customHeight="1" x14ac:dyDescent="0.15">
      <c r="A27" s="27"/>
      <c r="B27" s="25"/>
      <c r="C27" s="26"/>
      <c r="D27" s="13"/>
      <c r="E27" s="13"/>
      <c r="F27" s="13"/>
      <c r="G27" s="151"/>
    </row>
    <row r="28" spans="1:13" ht="21.2" customHeight="1" x14ac:dyDescent="0.15">
      <c r="A28" s="27"/>
      <c r="B28" s="128" t="s">
        <v>28</v>
      </c>
      <c r="C28" s="26"/>
      <c r="D28" s="13"/>
      <c r="E28" s="13"/>
      <c r="F28" s="13"/>
      <c r="G28" s="151"/>
    </row>
    <row r="29" spans="1:13" ht="12.2" customHeight="1" x14ac:dyDescent="0.15">
      <c r="A29" s="55"/>
      <c r="B29" s="23" t="s">
        <v>154</v>
      </c>
      <c r="C29" s="17"/>
      <c r="D29" s="221">
        <v>157477830</v>
      </c>
      <c r="E29" s="221">
        <v>149343809</v>
      </c>
      <c r="F29" s="223">
        <v>8134021</v>
      </c>
      <c r="G29" s="143"/>
    </row>
    <row r="30" spans="1:13" ht="12.2" customHeight="1" x14ac:dyDescent="0.15">
      <c r="A30" s="55"/>
      <c r="B30" s="23"/>
      <c r="C30" s="17"/>
      <c r="D30" s="224"/>
      <c r="E30" s="224"/>
      <c r="F30" s="224"/>
      <c r="G30" s="153"/>
    </row>
    <row r="31" spans="1:13" ht="12.2" customHeight="1" x14ac:dyDescent="0.15">
      <c r="A31" s="55"/>
      <c r="B31" s="23" t="s">
        <v>168</v>
      </c>
      <c r="C31" s="17"/>
      <c r="D31" s="221">
        <v>163885463</v>
      </c>
      <c r="E31" s="221">
        <v>157477830</v>
      </c>
      <c r="F31" s="223">
        <v>6407633</v>
      </c>
      <c r="G31" s="143"/>
    </row>
    <row r="32" spans="1:13" ht="12.2" customHeight="1" x14ac:dyDescent="0.15">
      <c r="A32" s="225"/>
      <c r="B32" s="23"/>
      <c r="C32" s="226"/>
      <c r="D32" s="224"/>
      <c r="E32" s="224"/>
      <c r="F32" s="224"/>
      <c r="G32" s="153"/>
    </row>
    <row r="33" spans="1:7" ht="12.2" customHeight="1" x14ac:dyDescent="0.15">
      <c r="A33" s="55"/>
      <c r="B33" s="23" t="s">
        <v>169</v>
      </c>
      <c r="C33" s="17"/>
      <c r="D33" s="58">
        <v>160320680</v>
      </c>
      <c r="E33" s="58">
        <v>163885463</v>
      </c>
      <c r="F33" s="58">
        <v>-3564783</v>
      </c>
      <c r="G33" s="143"/>
    </row>
    <row r="34" spans="1:7" ht="12.2" customHeight="1" x14ac:dyDescent="0.15">
      <c r="A34" s="27"/>
      <c r="B34" s="25"/>
      <c r="C34" s="26"/>
      <c r="D34" s="13"/>
      <c r="E34" s="13"/>
      <c r="F34" s="13"/>
      <c r="G34" s="151"/>
    </row>
    <row r="35" spans="1:7" ht="12.2" customHeight="1" x14ac:dyDescent="0.15">
      <c r="A35" s="27"/>
      <c r="B35" s="125" t="s">
        <v>198</v>
      </c>
      <c r="C35" s="26"/>
      <c r="D35" s="13">
        <v>37593392</v>
      </c>
      <c r="E35" s="13">
        <v>40216826</v>
      </c>
      <c r="F35" s="13">
        <f t="shared" ref="F35:F40" si="0">D35-E35</f>
        <v>-2623434</v>
      </c>
      <c r="G35" s="151"/>
    </row>
    <row r="36" spans="1:7" ht="12.2" customHeight="1" x14ac:dyDescent="0.15">
      <c r="A36" s="27"/>
      <c r="B36" s="125" t="s">
        <v>31</v>
      </c>
      <c r="C36" s="28"/>
      <c r="D36" s="13">
        <v>100093657</v>
      </c>
      <c r="E36" s="13">
        <v>99588518</v>
      </c>
      <c r="F36" s="13">
        <f t="shared" si="0"/>
        <v>505139</v>
      </c>
      <c r="G36" s="151"/>
    </row>
    <row r="37" spans="1:7" ht="12.2" customHeight="1" x14ac:dyDescent="0.15">
      <c r="A37" s="27"/>
      <c r="B37" s="125" t="s">
        <v>32</v>
      </c>
      <c r="C37" s="28"/>
      <c r="D37" s="13">
        <v>12442591</v>
      </c>
      <c r="E37" s="13">
        <v>10862213</v>
      </c>
      <c r="F37" s="13">
        <f t="shared" si="0"/>
        <v>1580378</v>
      </c>
      <c r="G37" s="151"/>
    </row>
    <row r="38" spans="1:7" ht="12.2" customHeight="1" x14ac:dyDescent="0.15">
      <c r="A38" s="27"/>
      <c r="B38" s="125" t="s">
        <v>33</v>
      </c>
      <c r="C38" s="28"/>
      <c r="D38" s="13">
        <v>5260580</v>
      </c>
      <c r="E38" s="13">
        <v>8962038</v>
      </c>
      <c r="F38" s="13">
        <f t="shared" si="0"/>
        <v>-3701458</v>
      </c>
      <c r="G38" s="151"/>
    </row>
    <row r="39" spans="1:7" ht="12.2" customHeight="1" x14ac:dyDescent="0.15">
      <c r="A39" s="27"/>
      <c r="B39" s="125" t="s">
        <v>34</v>
      </c>
      <c r="C39" s="28"/>
      <c r="D39" s="13">
        <v>2826650</v>
      </c>
      <c r="E39" s="13">
        <v>2664352</v>
      </c>
      <c r="F39" s="13">
        <f t="shared" si="0"/>
        <v>162298</v>
      </c>
      <c r="G39" s="151"/>
    </row>
    <row r="40" spans="1:7" ht="12.2" customHeight="1" x14ac:dyDescent="0.15">
      <c r="A40" s="27"/>
      <c r="B40" s="125" t="s">
        <v>35</v>
      </c>
      <c r="C40" s="28"/>
      <c r="D40" s="13">
        <v>2103810</v>
      </c>
      <c r="E40" s="13">
        <v>1591516</v>
      </c>
      <c r="F40" s="13">
        <f t="shared" si="0"/>
        <v>512294</v>
      </c>
      <c r="G40" s="151"/>
    </row>
    <row r="41" spans="1:7" ht="4.7" customHeight="1" thickBot="1" x14ac:dyDescent="0.2">
      <c r="A41" s="154"/>
      <c r="B41" s="147"/>
      <c r="C41" s="148"/>
      <c r="D41" s="149"/>
      <c r="E41" s="149"/>
      <c r="F41" s="149"/>
      <c r="G41" s="146"/>
    </row>
    <row r="42" spans="1:7" ht="14.25" customHeight="1" thickTop="1" x14ac:dyDescent="0.15">
      <c r="A42" s="155"/>
      <c r="B42" s="141"/>
    </row>
    <row r="43" spans="1:7" x14ac:dyDescent="0.15">
      <c r="B43" s="349"/>
      <c r="C43" s="350"/>
      <c r="D43" s="350"/>
    </row>
  </sheetData>
  <mergeCells count="1">
    <mergeCell ref="B43:D43"/>
  </mergeCells>
  <phoneticPr fontId="4"/>
  <printOptions horizontalCentered="1"/>
  <pageMargins left="0.59055118110236227" right="0.59055118110236227" top="1.1023622047244095" bottom="0.59055118110236227" header="0.78740157480314965" footer="0.51181102362204722"/>
  <pageSetup paperSize="9" scale="110" orientation="portrait" cellComments="asDisplayed" r:id="rId1"/>
  <headerFooter alignWithMargins="0">
    <oddHeader>&amp;L&amp;9　特別・企業会計歳入歳出予算額&amp;R&amp;9&amp;F（&amp;A）</oddHeader>
  </headerFooter>
  <colBreaks count="1" manualBreakCount="1">
    <brk id="6"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46"/>
  <sheetViews>
    <sheetView zoomScaleNormal="100" workbookViewId="0"/>
  </sheetViews>
  <sheetFormatPr defaultColWidth="9.796875" defaultRowHeight="9.75" x14ac:dyDescent="0.15"/>
  <cols>
    <col min="1" max="1" width="1" style="1" customWidth="1"/>
    <col min="2" max="2" width="19.796875" style="1" customWidth="1"/>
    <col min="3" max="3" width="1.19921875" style="1" customWidth="1"/>
    <col min="4" max="5" width="23.3984375" style="1" customWidth="1"/>
    <col min="6" max="7" width="1" style="1" customWidth="1"/>
    <col min="8" max="8" width="23.3984375" style="1" customWidth="1"/>
    <col min="9" max="9" width="0.796875" style="1" customWidth="1"/>
    <col min="10" max="11" width="23.3984375" style="1" customWidth="1"/>
    <col min="12" max="16384" width="9.796875" style="1"/>
  </cols>
  <sheetData>
    <row r="1" spans="1:11" ht="14.25" customHeight="1" thickBot="1" x14ac:dyDescent="0.2">
      <c r="B1" s="3"/>
      <c r="C1" s="3"/>
      <c r="D1" s="3"/>
      <c r="E1" s="3"/>
      <c r="F1" s="3"/>
      <c r="G1" s="3"/>
      <c r="H1" s="3"/>
      <c r="I1" s="3"/>
      <c r="J1" s="3"/>
      <c r="K1" s="4" t="s">
        <v>111</v>
      </c>
    </row>
    <row r="2" spans="1:11" ht="17.100000000000001" customHeight="1" thickTop="1" x14ac:dyDescent="0.15">
      <c r="A2" s="103"/>
      <c r="B2" s="45" t="s">
        <v>112</v>
      </c>
      <c r="C2" s="104"/>
      <c r="D2" s="104" t="s">
        <v>113</v>
      </c>
      <c r="E2" s="50" t="s">
        <v>114</v>
      </c>
      <c r="F2" s="45"/>
      <c r="G2" s="50"/>
      <c r="H2" s="45" t="s">
        <v>112</v>
      </c>
      <c r="I2" s="104"/>
      <c r="J2" s="104" t="s">
        <v>113</v>
      </c>
      <c r="K2" s="50" t="s">
        <v>114</v>
      </c>
    </row>
    <row r="3" spans="1:11" ht="10.15" customHeight="1" x14ac:dyDescent="0.15">
      <c r="A3" s="52"/>
      <c r="B3" s="53"/>
      <c r="C3" s="105"/>
      <c r="D3" s="53"/>
      <c r="E3" s="53" t="s">
        <v>42</v>
      </c>
      <c r="F3" s="53"/>
      <c r="G3" s="54"/>
      <c r="H3" s="53"/>
      <c r="I3" s="105"/>
      <c r="J3" s="53" t="s">
        <v>115</v>
      </c>
      <c r="K3" s="53" t="s">
        <v>42</v>
      </c>
    </row>
    <row r="4" spans="1:11" ht="12.2" customHeight="1" x14ac:dyDescent="0.15">
      <c r="A4" s="55"/>
      <c r="B4" s="23" t="s">
        <v>116</v>
      </c>
      <c r="C4" s="106"/>
      <c r="D4" s="107" t="s">
        <v>117</v>
      </c>
      <c r="E4" s="58">
        <v>2083038427</v>
      </c>
      <c r="F4" s="108"/>
      <c r="G4" s="109"/>
      <c r="H4" s="43" t="s">
        <v>118</v>
      </c>
      <c r="I4" s="28"/>
      <c r="J4" s="110">
        <v>3075710.49</v>
      </c>
      <c r="K4" s="13">
        <v>505</v>
      </c>
    </row>
    <row r="5" spans="1:11" ht="10.15" customHeight="1" x14ac:dyDescent="0.15">
      <c r="A5" s="55"/>
      <c r="B5" s="23"/>
      <c r="C5" s="106"/>
      <c r="D5" s="107"/>
      <c r="E5" s="58"/>
      <c r="F5" s="25"/>
      <c r="G5" s="60"/>
      <c r="H5" s="43"/>
      <c r="I5" s="28"/>
      <c r="J5" s="59"/>
      <c r="K5" s="13"/>
    </row>
    <row r="6" spans="1:11" ht="12.2" customHeight="1" x14ac:dyDescent="0.15">
      <c r="A6" s="55"/>
      <c r="B6" s="23" t="s">
        <v>119</v>
      </c>
      <c r="C6" s="106"/>
      <c r="D6" s="107" t="s">
        <v>117</v>
      </c>
      <c r="E6" s="58">
        <v>2105252976</v>
      </c>
      <c r="F6" s="108"/>
      <c r="G6" s="109"/>
      <c r="H6" s="43" t="s">
        <v>120</v>
      </c>
      <c r="I6" s="28"/>
      <c r="J6" s="107" t="s">
        <v>121</v>
      </c>
      <c r="K6" s="13">
        <v>2815103</v>
      </c>
    </row>
    <row r="7" spans="1:11" ht="10.15" customHeight="1" x14ac:dyDescent="0.15">
      <c r="A7" s="55"/>
      <c r="B7" s="111"/>
      <c r="C7" s="106"/>
      <c r="D7" s="107"/>
      <c r="E7" s="58"/>
      <c r="F7" s="25"/>
      <c r="G7" s="60"/>
      <c r="H7" s="43"/>
      <c r="I7" s="28"/>
      <c r="J7" s="112" t="s">
        <v>122</v>
      </c>
      <c r="K7" s="13"/>
    </row>
    <row r="8" spans="1:11" ht="12.2" customHeight="1" x14ac:dyDescent="0.15">
      <c r="A8" s="55"/>
      <c r="B8" s="23" t="s">
        <v>123</v>
      </c>
      <c r="C8" s="106"/>
      <c r="D8" s="107" t="s">
        <v>124</v>
      </c>
      <c r="E8" s="58">
        <v>2128664106</v>
      </c>
      <c r="F8" s="108"/>
      <c r="G8" s="109"/>
      <c r="H8" s="43" t="s">
        <v>125</v>
      </c>
      <c r="I8" s="28"/>
      <c r="J8" s="110">
        <v>51725914.659999996</v>
      </c>
      <c r="K8" s="13">
        <v>655299</v>
      </c>
    </row>
    <row r="9" spans="1:11" ht="10.15" customHeight="1" x14ac:dyDescent="0.15">
      <c r="A9" s="27"/>
      <c r="B9" s="25"/>
      <c r="C9" s="28"/>
      <c r="D9" s="112" t="s">
        <v>122</v>
      </c>
      <c r="E9" s="13"/>
      <c r="F9" s="25"/>
      <c r="G9" s="60"/>
      <c r="H9" s="43"/>
      <c r="I9" s="28"/>
      <c r="J9" s="113"/>
      <c r="K9" s="13"/>
    </row>
    <row r="10" spans="1:11" ht="12.2" customHeight="1" x14ac:dyDescent="0.15">
      <c r="A10" s="27"/>
      <c r="B10" s="43" t="s">
        <v>126</v>
      </c>
      <c r="C10" s="28"/>
      <c r="D10" s="114">
        <v>105570669.56</v>
      </c>
      <c r="E10" s="13">
        <v>1346527208</v>
      </c>
      <c r="F10" s="108"/>
      <c r="G10" s="109"/>
      <c r="H10" s="43" t="s">
        <v>127</v>
      </c>
      <c r="I10" s="28"/>
      <c r="J10" s="115">
        <v>6119</v>
      </c>
      <c r="K10" s="107" t="s">
        <v>121</v>
      </c>
    </row>
    <row r="11" spans="1:11" ht="10.15" customHeight="1" x14ac:dyDescent="0.15">
      <c r="A11" s="27"/>
      <c r="B11" s="25"/>
      <c r="C11" s="28"/>
      <c r="D11" s="112" t="s">
        <v>128</v>
      </c>
      <c r="E11" s="13"/>
      <c r="F11" s="25"/>
      <c r="G11" s="60"/>
      <c r="H11" s="43"/>
      <c r="I11" s="28"/>
      <c r="J11" s="113"/>
      <c r="K11" s="13"/>
    </row>
    <row r="12" spans="1:11" ht="12.2" customHeight="1" x14ac:dyDescent="0.15">
      <c r="A12" s="27"/>
      <c r="B12" s="43" t="s">
        <v>129</v>
      </c>
      <c r="C12" s="28"/>
      <c r="D12" s="116">
        <v>77962757.180000007</v>
      </c>
      <c r="E12" s="117">
        <v>864336</v>
      </c>
      <c r="F12" s="108"/>
      <c r="G12" s="109"/>
      <c r="H12" s="43" t="s">
        <v>130</v>
      </c>
      <c r="I12" s="28"/>
      <c r="J12" s="115">
        <v>22</v>
      </c>
      <c r="K12" s="13">
        <v>20584168</v>
      </c>
    </row>
    <row r="13" spans="1:11" ht="10.15" customHeight="1" x14ac:dyDescent="0.15">
      <c r="A13" s="27"/>
      <c r="B13" s="25"/>
      <c r="C13" s="28"/>
      <c r="D13" s="112" t="s">
        <v>128</v>
      </c>
      <c r="E13" s="13"/>
      <c r="F13" s="25"/>
      <c r="G13" s="60"/>
      <c r="H13" s="25"/>
      <c r="I13" s="28"/>
      <c r="J13" s="113"/>
      <c r="K13" s="13"/>
    </row>
    <row r="14" spans="1:11" ht="10.15" customHeight="1" x14ac:dyDescent="0.15">
      <c r="A14" s="27"/>
      <c r="B14" s="43" t="s">
        <v>131</v>
      </c>
      <c r="C14" s="28"/>
      <c r="D14" s="118">
        <v>6639827.0999999996</v>
      </c>
      <c r="E14" s="13">
        <v>585843650</v>
      </c>
      <c r="F14" s="108"/>
      <c r="G14" s="109"/>
      <c r="H14" s="43" t="s">
        <v>132</v>
      </c>
      <c r="I14" s="28"/>
      <c r="J14" s="115">
        <v>78</v>
      </c>
      <c r="K14" s="13">
        <v>172238173</v>
      </c>
    </row>
    <row r="15" spans="1:11" ht="6" customHeight="1" thickBot="1" x14ac:dyDescent="0.2">
      <c r="A15" s="35"/>
      <c r="B15" s="36"/>
      <c r="C15" s="119"/>
      <c r="D15" s="36"/>
      <c r="E15" s="36"/>
      <c r="F15" s="36"/>
      <c r="G15" s="71"/>
      <c r="H15" s="36"/>
      <c r="I15" s="119"/>
      <c r="J15" s="36"/>
      <c r="K15" s="36"/>
    </row>
    <row r="16" spans="1:11" ht="4.7" customHeight="1" thickTop="1" x14ac:dyDescent="0.15">
      <c r="B16" s="3"/>
      <c r="C16" s="3"/>
      <c r="D16" s="3"/>
      <c r="E16" s="3"/>
      <c r="F16" s="3"/>
      <c r="G16" s="3"/>
      <c r="H16" s="3"/>
      <c r="I16" s="3"/>
      <c r="J16" s="3"/>
      <c r="K16" s="3"/>
    </row>
    <row r="17" spans="1:13" ht="11.25" thickBot="1" x14ac:dyDescent="0.2">
      <c r="B17" s="3"/>
      <c r="C17" s="3"/>
      <c r="D17" s="3"/>
      <c r="E17" s="3"/>
      <c r="F17" s="3"/>
      <c r="G17" s="3"/>
      <c r="H17" s="3"/>
      <c r="I17" s="3"/>
      <c r="J17" s="3"/>
      <c r="K17" s="3"/>
    </row>
    <row r="18" spans="1:13" ht="15" customHeight="1" thickTop="1" x14ac:dyDescent="0.15">
      <c r="A18" s="27"/>
      <c r="B18" s="352" t="s">
        <v>112</v>
      </c>
      <c r="C18" s="352"/>
      <c r="D18" s="352"/>
      <c r="E18" s="353" t="s">
        <v>133</v>
      </c>
      <c r="F18" s="82"/>
      <c r="G18" s="354" t="s">
        <v>134</v>
      </c>
      <c r="H18" s="344"/>
      <c r="I18" s="344"/>
      <c r="J18" s="344"/>
      <c r="K18" s="344"/>
    </row>
    <row r="19" spans="1:13" ht="15" customHeight="1" x14ac:dyDescent="0.15">
      <c r="A19" s="88"/>
      <c r="B19" s="337"/>
      <c r="C19" s="337"/>
      <c r="D19" s="337"/>
      <c r="E19" s="335"/>
      <c r="F19" s="89"/>
      <c r="G19" s="355" t="s">
        <v>126</v>
      </c>
      <c r="H19" s="356"/>
      <c r="I19" s="357"/>
      <c r="J19" s="120" t="s">
        <v>131</v>
      </c>
      <c r="K19" s="121" t="s">
        <v>135</v>
      </c>
    </row>
    <row r="20" spans="1:13" ht="12.2" customHeight="1" x14ac:dyDescent="0.15">
      <c r="A20" s="94"/>
      <c r="B20" s="122"/>
      <c r="C20" s="122"/>
      <c r="D20" s="122"/>
      <c r="E20" s="123" t="s">
        <v>42</v>
      </c>
      <c r="F20" s="34"/>
      <c r="G20" s="34"/>
      <c r="H20" s="34" t="s">
        <v>42</v>
      </c>
      <c r="I20" s="34"/>
      <c r="J20" s="34" t="s">
        <v>42</v>
      </c>
      <c r="K20" s="34" t="s">
        <v>42</v>
      </c>
    </row>
    <row r="21" spans="1:13" ht="12.2" customHeight="1" x14ac:dyDescent="0.15">
      <c r="A21" s="55"/>
      <c r="B21" s="3"/>
      <c r="C21" s="3"/>
      <c r="D21" s="23" t="s">
        <v>136</v>
      </c>
      <c r="E21" s="57">
        <v>2083038427</v>
      </c>
      <c r="F21" s="58"/>
      <c r="G21" s="58"/>
      <c r="H21" s="58">
        <v>1350765049</v>
      </c>
      <c r="I21" s="58"/>
      <c r="J21" s="58">
        <v>535460824</v>
      </c>
      <c r="K21" s="58">
        <v>196812554</v>
      </c>
    </row>
    <row r="22" spans="1:13" ht="12.2" customHeight="1" x14ac:dyDescent="0.15">
      <c r="A22" s="55"/>
      <c r="B22" s="3"/>
      <c r="C22" s="3"/>
      <c r="D22" s="23"/>
      <c r="E22" s="57"/>
      <c r="F22" s="58"/>
      <c r="G22" s="58"/>
      <c r="H22" s="58"/>
      <c r="I22" s="58"/>
      <c r="J22" s="58"/>
      <c r="K22" s="58"/>
    </row>
    <row r="23" spans="1:13" ht="12.2" customHeight="1" x14ac:dyDescent="0.15">
      <c r="A23" s="55"/>
      <c r="B23" s="3"/>
      <c r="C23" s="3"/>
      <c r="D23" s="23" t="s">
        <v>119</v>
      </c>
      <c r="E23" s="57">
        <v>2105252976</v>
      </c>
      <c r="F23" s="58"/>
      <c r="G23" s="58"/>
      <c r="H23" s="58">
        <v>1348325606</v>
      </c>
      <c r="I23" s="58"/>
      <c r="J23" s="58">
        <v>560467763</v>
      </c>
      <c r="K23" s="58">
        <v>196459607</v>
      </c>
    </row>
    <row r="24" spans="1:13" ht="12.2" customHeight="1" x14ac:dyDescent="0.15">
      <c r="A24" s="55"/>
      <c r="B24" s="3"/>
      <c r="C24" s="3"/>
      <c r="D24" s="23"/>
      <c r="E24" s="57"/>
      <c r="F24" s="58"/>
      <c r="G24" s="58"/>
      <c r="H24" s="58"/>
      <c r="I24" s="58"/>
      <c r="J24" s="58"/>
      <c r="K24" s="58"/>
    </row>
    <row r="25" spans="1:13" ht="12.2" customHeight="1" x14ac:dyDescent="0.15">
      <c r="A25" s="55"/>
      <c r="B25" s="3"/>
      <c r="C25" s="3"/>
      <c r="D25" s="23" t="s">
        <v>123</v>
      </c>
      <c r="E25" s="57">
        <v>2128664106</v>
      </c>
      <c r="F25" s="58"/>
      <c r="G25" s="58"/>
      <c r="H25" s="58">
        <v>1346527208</v>
      </c>
      <c r="I25" s="58"/>
      <c r="J25" s="58">
        <v>585843650</v>
      </c>
      <c r="K25" s="63">
        <v>196293248</v>
      </c>
      <c r="M25" s="124"/>
    </row>
    <row r="26" spans="1:13" ht="8.4499999999999993" customHeight="1" x14ac:dyDescent="0.15">
      <c r="A26" s="27"/>
      <c r="B26" s="25"/>
      <c r="C26" s="25"/>
      <c r="D26" s="25"/>
      <c r="E26" s="61"/>
      <c r="F26" s="13"/>
      <c r="G26" s="13"/>
      <c r="H26" s="13"/>
      <c r="I26" s="13"/>
      <c r="J26" s="13"/>
      <c r="K26" s="13"/>
    </row>
    <row r="27" spans="1:13" ht="12.2" customHeight="1" x14ac:dyDescent="0.15">
      <c r="A27" s="27"/>
      <c r="B27" s="342" t="s">
        <v>137</v>
      </c>
      <c r="C27" s="342"/>
      <c r="D27" s="342"/>
      <c r="E27" s="61">
        <v>57385528</v>
      </c>
      <c r="F27" s="13"/>
      <c r="G27" s="13"/>
      <c r="H27" s="13">
        <v>21508455</v>
      </c>
      <c r="I27" s="13"/>
      <c r="J27" s="13">
        <v>35877073</v>
      </c>
      <c r="K27" s="107" t="s">
        <v>121</v>
      </c>
    </row>
    <row r="28" spans="1:13" ht="7.5" customHeight="1" x14ac:dyDescent="0.15">
      <c r="A28" s="27"/>
      <c r="B28" s="43"/>
      <c r="C28" s="43"/>
      <c r="D28" s="43"/>
      <c r="E28" s="61"/>
      <c r="F28" s="13"/>
      <c r="G28" s="13"/>
      <c r="H28" s="39"/>
      <c r="I28" s="39"/>
      <c r="J28" s="13"/>
      <c r="K28" s="80"/>
    </row>
    <row r="29" spans="1:13" ht="12.2" customHeight="1" x14ac:dyDescent="0.15">
      <c r="A29" s="27"/>
      <c r="B29" s="43" t="s">
        <v>138</v>
      </c>
      <c r="C29" s="46"/>
      <c r="D29" s="46" t="s">
        <v>139</v>
      </c>
      <c r="E29" s="61">
        <v>150720166</v>
      </c>
      <c r="F29" s="13"/>
      <c r="G29" s="13"/>
      <c r="H29" s="13">
        <v>83346724</v>
      </c>
      <c r="I29" s="13"/>
      <c r="J29" s="13">
        <v>67373442</v>
      </c>
      <c r="K29" s="107" t="s">
        <v>121</v>
      </c>
    </row>
    <row r="30" spans="1:13" ht="12.2" customHeight="1" x14ac:dyDescent="0.15">
      <c r="A30" s="27"/>
      <c r="B30" s="44" t="s">
        <v>140</v>
      </c>
      <c r="C30" s="43"/>
      <c r="D30" s="43" t="s">
        <v>141</v>
      </c>
      <c r="E30" s="61">
        <v>80416754</v>
      </c>
      <c r="F30" s="13"/>
      <c r="G30" s="13"/>
      <c r="H30" s="13">
        <v>41475420</v>
      </c>
      <c r="I30" s="13"/>
      <c r="J30" s="13">
        <v>38941334</v>
      </c>
      <c r="K30" s="107" t="s">
        <v>121</v>
      </c>
    </row>
    <row r="31" spans="1:13" ht="8.4499999999999993" customHeight="1" x14ac:dyDescent="0.15">
      <c r="A31" s="27"/>
      <c r="B31" s="43"/>
      <c r="C31" s="43"/>
      <c r="D31" s="43"/>
      <c r="E31" s="61"/>
      <c r="F31" s="13"/>
      <c r="G31" s="13"/>
      <c r="H31" s="13"/>
      <c r="I31" s="13"/>
      <c r="J31" s="13"/>
      <c r="K31" s="80"/>
    </row>
    <row r="32" spans="1:13" ht="12.2" customHeight="1" x14ac:dyDescent="0.15">
      <c r="A32" s="27"/>
      <c r="B32" s="43"/>
      <c r="C32" s="43"/>
      <c r="D32" s="43" t="s">
        <v>142</v>
      </c>
      <c r="E32" s="61">
        <v>738919884</v>
      </c>
      <c r="F32" s="13"/>
      <c r="G32" s="13"/>
      <c r="H32" s="13">
        <v>543707740</v>
      </c>
      <c r="I32" s="13"/>
      <c r="J32" s="13">
        <v>195212144</v>
      </c>
      <c r="K32" s="107" t="s">
        <v>121</v>
      </c>
    </row>
    <row r="33" spans="1:11" ht="12.2" customHeight="1" x14ac:dyDescent="0.15">
      <c r="A33" s="27"/>
      <c r="B33" s="43" t="s">
        <v>143</v>
      </c>
      <c r="C33" s="43"/>
      <c r="D33" s="43" t="s">
        <v>144</v>
      </c>
      <c r="E33" s="61">
        <v>475690507</v>
      </c>
      <c r="F33" s="13"/>
      <c r="G33" s="13"/>
      <c r="H33" s="13">
        <v>342185455</v>
      </c>
      <c r="I33" s="13"/>
      <c r="J33" s="13">
        <v>133505052</v>
      </c>
      <c r="K33" s="107" t="s">
        <v>121</v>
      </c>
    </row>
    <row r="34" spans="1:11" ht="12.2" customHeight="1" x14ac:dyDescent="0.15">
      <c r="A34" s="27"/>
      <c r="B34" s="44"/>
      <c r="C34" s="43"/>
      <c r="D34" s="43" t="s">
        <v>145</v>
      </c>
      <c r="E34" s="61">
        <v>99041790</v>
      </c>
      <c r="F34" s="13"/>
      <c r="G34" s="13"/>
      <c r="H34" s="13">
        <v>90676529</v>
      </c>
      <c r="I34" s="13"/>
      <c r="J34" s="13">
        <v>8365261</v>
      </c>
      <c r="K34" s="107" t="s">
        <v>121</v>
      </c>
    </row>
    <row r="35" spans="1:11" ht="12.2" customHeight="1" x14ac:dyDescent="0.15">
      <c r="A35" s="27"/>
      <c r="B35" s="43"/>
      <c r="C35" s="43"/>
      <c r="D35" s="43" t="s">
        <v>141</v>
      </c>
      <c r="E35" s="61">
        <v>191648975</v>
      </c>
      <c r="F35" s="13"/>
      <c r="G35" s="13"/>
      <c r="H35" s="13">
        <v>98012128</v>
      </c>
      <c r="I35" s="13"/>
      <c r="J35" s="13">
        <v>93636847</v>
      </c>
      <c r="K35" s="107" t="s">
        <v>121</v>
      </c>
    </row>
    <row r="36" spans="1:11" ht="6.75" customHeight="1" x14ac:dyDescent="0.15">
      <c r="A36" s="27"/>
      <c r="B36" s="342"/>
      <c r="C36" s="342"/>
      <c r="D36" s="342"/>
      <c r="E36" s="61"/>
      <c r="F36" s="13"/>
      <c r="G36" s="13"/>
      <c r="H36" s="13"/>
      <c r="I36" s="13"/>
      <c r="J36" s="80"/>
      <c r="K36" s="80"/>
    </row>
    <row r="37" spans="1:11" ht="12.2" customHeight="1" x14ac:dyDescent="0.15">
      <c r="A37" s="27"/>
      <c r="B37" s="342" t="s">
        <v>146</v>
      </c>
      <c r="C37" s="342"/>
      <c r="D37" s="351"/>
      <c r="E37" s="61">
        <v>861608</v>
      </c>
      <c r="F37" s="13"/>
      <c r="G37" s="13"/>
      <c r="H37" s="13">
        <v>861608</v>
      </c>
      <c r="I37" s="13"/>
      <c r="J37" s="80" t="s">
        <v>121</v>
      </c>
      <c r="K37" s="107" t="s">
        <v>121</v>
      </c>
    </row>
    <row r="38" spans="1:11" ht="12.2" customHeight="1" x14ac:dyDescent="0.15">
      <c r="A38" s="27"/>
      <c r="B38" s="342" t="s">
        <v>147</v>
      </c>
      <c r="C38" s="342"/>
      <c r="D38" s="342"/>
      <c r="E38" s="61">
        <v>137685646</v>
      </c>
      <c r="F38" s="13"/>
      <c r="G38" s="13"/>
      <c r="H38" s="13">
        <v>124753149</v>
      </c>
      <c r="I38" s="13"/>
      <c r="J38" s="13">
        <v>12932497</v>
      </c>
      <c r="K38" s="107" t="s">
        <v>121</v>
      </c>
    </row>
    <row r="39" spans="1:11" ht="12.2" customHeight="1" x14ac:dyDescent="0.15">
      <c r="A39" s="27"/>
      <c r="B39" s="342" t="s">
        <v>118</v>
      </c>
      <c r="C39" s="342"/>
      <c r="D39" s="342"/>
      <c r="E39" s="61">
        <v>505</v>
      </c>
      <c r="F39" s="13"/>
      <c r="G39" s="13"/>
      <c r="H39" s="107" t="s">
        <v>121</v>
      </c>
      <c r="I39" s="80"/>
      <c r="J39" s="107" t="s">
        <v>121</v>
      </c>
      <c r="K39" s="80">
        <v>505</v>
      </c>
    </row>
    <row r="40" spans="1:11" ht="12.2" customHeight="1" x14ac:dyDescent="0.15">
      <c r="A40" s="27"/>
      <c r="B40" s="342" t="s">
        <v>120</v>
      </c>
      <c r="C40" s="342"/>
      <c r="D40" s="342"/>
      <c r="E40" s="61">
        <v>2815103</v>
      </c>
      <c r="F40" s="13"/>
      <c r="G40" s="13"/>
      <c r="H40" s="107" t="s">
        <v>121</v>
      </c>
      <c r="I40" s="80"/>
      <c r="J40" s="107" t="s">
        <v>121</v>
      </c>
      <c r="K40" s="13">
        <v>2815103</v>
      </c>
    </row>
    <row r="41" spans="1:11" ht="12.2" customHeight="1" x14ac:dyDescent="0.15">
      <c r="A41" s="27"/>
      <c r="B41" s="342" t="s">
        <v>125</v>
      </c>
      <c r="C41" s="342"/>
      <c r="D41" s="342"/>
      <c r="E41" s="61">
        <v>655299</v>
      </c>
      <c r="F41" s="13"/>
      <c r="G41" s="13"/>
      <c r="H41" s="107" t="s">
        <v>121</v>
      </c>
      <c r="I41" s="80"/>
      <c r="J41" s="107" t="s">
        <v>121</v>
      </c>
      <c r="K41" s="13">
        <v>655299</v>
      </c>
    </row>
    <row r="42" spans="1:11" ht="12.2" customHeight="1" x14ac:dyDescent="0.15">
      <c r="A42" s="27"/>
      <c r="B42" s="342" t="s">
        <v>127</v>
      </c>
      <c r="C42" s="342"/>
      <c r="D42" s="342"/>
      <c r="E42" s="64" t="s">
        <v>117</v>
      </c>
      <c r="F42" s="80"/>
      <c r="G42" s="80"/>
      <c r="H42" s="107" t="s">
        <v>121</v>
      </c>
      <c r="I42" s="80"/>
      <c r="J42" s="107" t="s">
        <v>121</v>
      </c>
      <c r="K42" s="80" t="s">
        <v>121</v>
      </c>
    </row>
    <row r="43" spans="1:11" ht="12.2" customHeight="1" x14ac:dyDescent="0.15">
      <c r="A43" s="27"/>
      <c r="B43" s="342" t="s">
        <v>130</v>
      </c>
      <c r="C43" s="342"/>
      <c r="D43" s="342"/>
      <c r="E43" s="61">
        <v>20584168</v>
      </c>
      <c r="F43" s="13"/>
      <c r="G43" s="13"/>
      <c r="H43" s="107" t="s">
        <v>121</v>
      </c>
      <c r="I43" s="80"/>
      <c r="J43" s="107" t="s">
        <v>121</v>
      </c>
      <c r="K43" s="13">
        <v>20584168</v>
      </c>
    </row>
    <row r="44" spans="1:11" ht="12.2" customHeight="1" x14ac:dyDescent="0.15">
      <c r="A44" s="27"/>
      <c r="B44" s="342" t="s">
        <v>132</v>
      </c>
      <c r="C44" s="342"/>
      <c r="D44" s="342"/>
      <c r="E44" s="61">
        <v>172238173</v>
      </c>
      <c r="F44" s="13"/>
      <c r="G44" s="13"/>
      <c r="H44" s="80" t="s">
        <v>121</v>
      </c>
      <c r="I44" s="80"/>
      <c r="J44" s="80" t="s">
        <v>121</v>
      </c>
      <c r="K44" s="13">
        <v>172238173</v>
      </c>
    </row>
    <row r="45" spans="1:11" ht="4.7" customHeight="1" thickBot="1" x14ac:dyDescent="0.2">
      <c r="A45" s="35"/>
      <c r="B45" s="36"/>
      <c r="C45" s="36"/>
      <c r="D45" s="36"/>
      <c r="E45" s="71"/>
      <c r="F45" s="36"/>
      <c r="G45" s="36"/>
      <c r="H45" s="36"/>
      <c r="I45" s="36"/>
      <c r="J45" s="36"/>
      <c r="K45" s="36"/>
    </row>
    <row r="46" spans="1:11" ht="4.7" customHeight="1" thickTop="1" x14ac:dyDescent="0.15"/>
  </sheetData>
  <mergeCells count="14">
    <mergeCell ref="B36:D36"/>
    <mergeCell ref="B18:D19"/>
    <mergeCell ref="E18:E19"/>
    <mergeCell ref="G18:K18"/>
    <mergeCell ref="G19:I19"/>
    <mergeCell ref="B27:D27"/>
    <mergeCell ref="B43:D43"/>
    <mergeCell ref="B44:D44"/>
    <mergeCell ref="B37:D37"/>
    <mergeCell ref="B38:D38"/>
    <mergeCell ref="B39:D39"/>
    <mergeCell ref="B40:D40"/>
    <mergeCell ref="B41:D41"/>
    <mergeCell ref="B42:D42"/>
  </mergeCells>
  <phoneticPr fontId="4"/>
  <pageMargins left="0.9055118110236221" right="0.70866141732283472" top="0.74803149606299213" bottom="0.74803149606299213" header="0.31496062992125984" footer="0.31496062992125984"/>
  <pageSetup paperSize="9" scale="94" fitToHeight="0" orientation="portrait" r:id="rId1"/>
  <headerFooter>
    <oddHeader>&amp;L&amp;9県有財産現在高&amp;R&amp;9&amp;F (&amp;A)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60"/>
  <sheetViews>
    <sheetView zoomScaleNormal="100" workbookViewId="0"/>
  </sheetViews>
  <sheetFormatPr defaultColWidth="8.3984375" defaultRowHeight="9.75" x14ac:dyDescent="0.15"/>
  <cols>
    <col min="1" max="1" width="1" style="1" customWidth="1"/>
    <col min="2" max="2" width="14.19921875" style="1" customWidth="1"/>
    <col min="3" max="3" width="1" style="14" customWidth="1"/>
    <col min="4" max="5" width="27.59765625" style="14" bestFit="1" customWidth="1"/>
    <col min="6" max="6" width="24.19921875" style="14" bestFit="1" customWidth="1"/>
    <col min="7" max="7" width="27.59765625" style="14" bestFit="1" customWidth="1"/>
    <col min="8" max="8" width="26.59765625" style="14" bestFit="1" customWidth="1"/>
    <col min="9" max="9" width="22" style="14" customWidth="1"/>
    <col min="10" max="10" width="22.3984375" style="14" bestFit="1" customWidth="1"/>
    <col min="11" max="11" width="24.19921875" style="14" bestFit="1" customWidth="1"/>
    <col min="12" max="12" width="27.59765625" style="14" bestFit="1" customWidth="1"/>
    <col min="13" max="13" width="24.19921875" style="14" bestFit="1" customWidth="1"/>
    <col min="14" max="14" width="27.59765625" style="14" bestFit="1" customWidth="1"/>
    <col min="15" max="15" width="13" style="14" customWidth="1"/>
    <col min="16" max="16384" width="8.3984375" style="14"/>
  </cols>
  <sheetData>
    <row r="1" spans="1:14" s="1" customFormat="1" ht="13.5" customHeight="1" thickBot="1" x14ac:dyDescent="0.2">
      <c r="B1" s="2" t="s">
        <v>0</v>
      </c>
      <c r="C1" s="3"/>
      <c r="D1" s="3"/>
      <c r="E1" s="3"/>
      <c r="F1" s="3"/>
      <c r="G1" s="3"/>
      <c r="H1" s="3"/>
      <c r="I1" s="3"/>
      <c r="J1" s="3"/>
      <c r="K1" s="3"/>
      <c r="L1" s="3"/>
      <c r="M1" s="3"/>
      <c r="N1" s="4" t="s">
        <v>235</v>
      </c>
    </row>
    <row r="2" spans="1:14" s="1" customFormat="1" ht="14.25" customHeight="1" thickTop="1" x14ac:dyDescent="0.15">
      <c r="A2" s="5"/>
      <c r="B2" s="352" t="s">
        <v>236</v>
      </c>
      <c r="C2" s="228"/>
      <c r="D2" s="353" t="s">
        <v>237</v>
      </c>
      <c r="E2" s="352"/>
      <c r="F2" s="352"/>
      <c r="G2" s="229"/>
      <c r="H2" s="73"/>
      <c r="I2" s="48" t="s">
        <v>238</v>
      </c>
      <c r="J2" s="48"/>
      <c r="K2" s="48"/>
      <c r="L2" s="73"/>
      <c r="M2" s="73"/>
      <c r="N2" s="73"/>
    </row>
    <row r="3" spans="1:14" s="1" customFormat="1" ht="5.0999999999999996" customHeight="1" x14ac:dyDescent="0.15">
      <c r="A3" s="27"/>
      <c r="B3" s="336"/>
      <c r="C3" s="28"/>
      <c r="D3" s="334"/>
      <c r="E3" s="336"/>
      <c r="F3" s="336"/>
      <c r="G3" s="359" t="s">
        <v>239</v>
      </c>
      <c r="H3" s="230"/>
      <c r="I3" s="25"/>
      <c r="J3" s="364" t="s">
        <v>240</v>
      </c>
      <c r="K3" s="358" t="s">
        <v>157</v>
      </c>
      <c r="L3" s="358" t="s">
        <v>241</v>
      </c>
      <c r="M3" s="358" t="s">
        <v>242</v>
      </c>
      <c r="N3" s="359" t="s">
        <v>135</v>
      </c>
    </row>
    <row r="4" spans="1:14" s="1" customFormat="1" ht="4.5" customHeight="1" x14ac:dyDescent="0.15">
      <c r="A4" s="27"/>
      <c r="B4" s="336"/>
      <c r="C4" s="28"/>
      <c r="D4" s="335"/>
      <c r="E4" s="337"/>
      <c r="F4" s="337"/>
      <c r="G4" s="332"/>
      <c r="H4" s="360" t="s">
        <v>243</v>
      </c>
      <c r="I4" s="362" t="s">
        <v>244</v>
      </c>
      <c r="J4" s="332"/>
      <c r="K4" s="365"/>
      <c r="L4" s="332"/>
      <c r="M4" s="332"/>
      <c r="N4" s="334"/>
    </row>
    <row r="5" spans="1:14" s="1" customFormat="1" ht="15" customHeight="1" x14ac:dyDescent="0.15">
      <c r="A5" s="88"/>
      <c r="B5" s="337"/>
      <c r="C5" s="231"/>
      <c r="D5" s="120" t="s">
        <v>245</v>
      </c>
      <c r="E5" s="120" t="s">
        <v>246</v>
      </c>
      <c r="F5" s="132" t="s">
        <v>247</v>
      </c>
      <c r="G5" s="333"/>
      <c r="H5" s="361"/>
      <c r="I5" s="363"/>
      <c r="J5" s="333"/>
      <c r="K5" s="363"/>
      <c r="L5" s="333"/>
      <c r="M5" s="333"/>
      <c r="N5" s="335"/>
    </row>
    <row r="6" spans="1:14" ht="5.25" customHeight="1" x14ac:dyDescent="0.15">
      <c r="A6" s="27"/>
      <c r="B6" s="128"/>
      <c r="C6" s="12"/>
      <c r="D6" s="133"/>
      <c r="E6" s="133"/>
      <c r="F6" s="133"/>
      <c r="G6" s="232"/>
      <c r="H6" s="233"/>
      <c r="I6" s="234"/>
      <c r="J6" s="128"/>
      <c r="K6" s="235"/>
      <c r="L6" s="128"/>
      <c r="M6" s="128"/>
      <c r="N6" s="128"/>
    </row>
    <row r="7" spans="1:14" s="236" customFormat="1" ht="13.15" customHeight="1" x14ac:dyDescent="0.15">
      <c r="B7" s="23" t="s">
        <v>248</v>
      </c>
      <c r="C7" s="17"/>
      <c r="D7" s="19">
        <v>4733889530</v>
      </c>
      <c r="E7" s="19">
        <v>4594286746</v>
      </c>
      <c r="F7" s="19">
        <v>117293922</v>
      </c>
      <c r="G7" s="19">
        <v>1869810944</v>
      </c>
      <c r="H7" s="19">
        <v>954852891</v>
      </c>
      <c r="I7" s="19">
        <v>675844982</v>
      </c>
      <c r="J7" s="19">
        <v>22620005</v>
      </c>
      <c r="K7" s="19">
        <v>143349165</v>
      </c>
      <c r="L7" s="19">
        <v>1330095320</v>
      </c>
      <c r="M7" s="19">
        <v>340965825</v>
      </c>
      <c r="N7" s="19">
        <v>1027048271</v>
      </c>
    </row>
    <row r="8" spans="1:14" s="236" customFormat="1" ht="13.15" customHeight="1" x14ac:dyDescent="0.15">
      <c r="A8" s="55"/>
      <c r="B8" s="23" t="s">
        <v>29</v>
      </c>
      <c r="C8" s="17"/>
      <c r="D8" s="19">
        <v>4619829494</v>
      </c>
      <c r="E8" s="19">
        <v>4492337113</v>
      </c>
      <c r="F8" s="19">
        <v>99342914</v>
      </c>
      <c r="G8" s="19">
        <v>1934218789</v>
      </c>
      <c r="H8" s="19">
        <v>991989276</v>
      </c>
      <c r="I8" s="19">
        <v>695264698</v>
      </c>
      <c r="J8" s="19">
        <v>12631480</v>
      </c>
      <c r="K8" s="19">
        <v>129350911</v>
      </c>
      <c r="L8" s="19">
        <v>1273573662</v>
      </c>
      <c r="M8" s="19">
        <v>288535619</v>
      </c>
      <c r="N8" s="19">
        <v>981519033</v>
      </c>
    </row>
    <row r="9" spans="1:14" s="236" customFormat="1" ht="13.15" customHeight="1" x14ac:dyDescent="0.15">
      <c r="A9" s="55"/>
      <c r="B9" s="23" t="s">
        <v>12</v>
      </c>
      <c r="C9" s="17"/>
      <c r="D9" s="237">
        <v>4483661904</v>
      </c>
      <c r="E9" s="19">
        <v>4376487755</v>
      </c>
      <c r="F9" s="19">
        <v>75696206</v>
      </c>
      <c r="G9" s="19">
        <v>1974573843</v>
      </c>
      <c r="H9" s="19">
        <v>1014839109</v>
      </c>
      <c r="I9" s="19">
        <v>708955830</v>
      </c>
      <c r="J9" s="19">
        <v>11689364</v>
      </c>
      <c r="K9" s="19">
        <v>138632931</v>
      </c>
      <c r="L9" s="19">
        <v>1188706018</v>
      </c>
      <c r="M9" s="19">
        <v>286639212</v>
      </c>
      <c r="N9" s="19">
        <v>883420536</v>
      </c>
    </row>
    <row r="10" spans="1:14" s="236" customFormat="1" ht="13.15" customHeight="1" x14ac:dyDescent="0.15">
      <c r="A10" s="27"/>
      <c r="B10" s="25"/>
      <c r="C10" s="26"/>
      <c r="D10" s="237"/>
      <c r="E10" s="211"/>
      <c r="F10" s="211"/>
      <c r="G10" s="211"/>
      <c r="H10" s="211"/>
      <c r="I10" s="211"/>
      <c r="J10" s="211"/>
      <c r="K10" s="211"/>
      <c r="L10" s="211"/>
      <c r="M10" s="211"/>
      <c r="N10" s="19"/>
    </row>
    <row r="11" spans="1:14" s="236" customFormat="1" ht="13.15" customHeight="1" x14ac:dyDescent="0.15">
      <c r="A11" s="55"/>
      <c r="B11" s="238" t="s">
        <v>249</v>
      </c>
      <c r="C11" s="17"/>
      <c r="D11" s="237">
        <v>4347509427</v>
      </c>
      <c r="E11" s="19">
        <v>4248681564</v>
      </c>
      <c r="F11" s="19">
        <v>68225565</v>
      </c>
      <c r="G11" s="19">
        <v>1918753770</v>
      </c>
      <c r="H11" s="19">
        <v>993396423</v>
      </c>
      <c r="I11" s="19">
        <v>681553553</v>
      </c>
      <c r="J11" s="19">
        <v>11373254</v>
      </c>
      <c r="K11" s="19">
        <v>123650226</v>
      </c>
      <c r="L11" s="19">
        <v>1163195463</v>
      </c>
      <c r="M11" s="19">
        <v>282075854</v>
      </c>
      <c r="N11" s="19">
        <v>848460860</v>
      </c>
    </row>
    <row r="12" spans="1:14" s="236" customFormat="1" ht="13.15" customHeight="1" x14ac:dyDescent="0.15">
      <c r="A12" s="55"/>
      <c r="B12" s="238" t="s">
        <v>250</v>
      </c>
      <c r="C12" s="17"/>
      <c r="D12" s="237">
        <v>136152477</v>
      </c>
      <c r="E12" s="19">
        <v>127806191</v>
      </c>
      <c r="F12" s="19">
        <v>7470641</v>
      </c>
      <c r="G12" s="19">
        <v>55820073</v>
      </c>
      <c r="H12" s="19">
        <v>21442686</v>
      </c>
      <c r="I12" s="19">
        <v>27402277</v>
      </c>
      <c r="J12" s="19">
        <v>316110</v>
      </c>
      <c r="K12" s="19">
        <v>14982705</v>
      </c>
      <c r="L12" s="19">
        <v>25510555</v>
      </c>
      <c r="M12" s="19">
        <v>4563358</v>
      </c>
      <c r="N12" s="19">
        <v>34959676</v>
      </c>
    </row>
    <row r="13" spans="1:14" s="236" customFormat="1" ht="13.15" customHeight="1" x14ac:dyDescent="0.15">
      <c r="A13" s="55"/>
      <c r="B13" s="238"/>
      <c r="C13" s="17"/>
      <c r="D13" s="237"/>
      <c r="E13" s="19"/>
      <c r="F13" s="19"/>
      <c r="G13" s="19"/>
      <c r="H13" s="19"/>
      <c r="I13" s="19"/>
      <c r="J13" s="19"/>
      <c r="K13" s="19"/>
      <c r="L13" s="19"/>
      <c r="M13" s="19"/>
      <c r="N13" s="19"/>
    </row>
    <row r="14" spans="1:14" s="236" customFormat="1" ht="10.5" customHeight="1" x14ac:dyDescent="0.15">
      <c r="A14" s="27"/>
      <c r="B14" s="125" t="s">
        <v>251</v>
      </c>
      <c r="C14" s="28"/>
      <c r="D14" s="239">
        <v>1985387389</v>
      </c>
      <c r="E14" s="211">
        <v>1957930068</v>
      </c>
      <c r="F14" s="211">
        <v>11734345</v>
      </c>
      <c r="G14" s="211">
        <v>886303551</v>
      </c>
      <c r="H14" s="211">
        <v>484079795</v>
      </c>
      <c r="I14" s="211">
        <v>292301410</v>
      </c>
      <c r="J14" s="211">
        <v>4967360</v>
      </c>
      <c r="K14" s="211">
        <v>42333663</v>
      </c>
      <c r="L14" s="211">
        <v>524725188</v>
      </c>
      <c r="M14" s="211">
        <v>132265464</v>
      </c>
      <c r="N14" s="211">
        <v>394792163</v>
      </c>
    </row>
    <row r="15" spans="1:14" s="236" customFormat="1" ht="10.5" customHeight="1" x14ac:dyDescent="0.15">
      <c r="A15" s="27"/>
      <c r="B15" s="125" t="s">
        <v>252</v>
      </c>
      <c r="C15" s="28"/>
      <c r="D15" s="239">
        <v>812457706</v>
      </c>
      <c r="E15" s="211">
        <v>801310662</v>
      </c>
      <c r="F15" s="211">
        <v>4692495</v>
      </c>
      <c r="G15" s="211">
        <v>387895754</v>
      </c>
      <c r="H15" s="211">
        <v>205273084</v>
      </c>
      <c r="I15" s="211">
        <v>133607005</v>
      </c>
      <c r="J15" s="211">
        <v>1980572</v>
      </c>
      <c r="K15" s="211">
        <v>500526</v>
      </c>
      <c r="L15" s="211">
        <v>213990018</v>
      </c>
      <c r="M15" s="211">
        <v>74707000</v>
      </c>
      <c r="N15" s="211">
        <v>133383836</v>
      </c>
    </row>
    <row r="16" spans="1:14" s="236" customFormat="1" ht="10.5" customHeight="1" x14ac:dyDescent="0.15">
      <c r="A16" s="27"/>
      <c r="B16" s="125" t="s">
        <v>253</v>
      </c>
      <c r="C16" s="28"/>
      <c r="D16" s="239">
        <v>345888993</v>
      </c>
      <c r="E16" s="211">
        <v>337235774</v>
      </c>
      <c r="F16" s="211">
        <v>7060378</v>
      </c>
      <c r="G16" s="211">
        <v>137544492</v>
      </c>
      <c r="H16" s="211">
        <v>69149738</v>
      </c>
      <c r="I16" s="211">
        <v>48011403</v>
      </c>
      <c r="J16" s="211">
        <v>1088517</v>
      </c>
      <c r="K16" s="211">
        <v>26540082</v>
      </c>
      <c r="L16" s="211">
        <v>97994664</v>
      </c>
      <c r="M16" s="211">
        <v>19773500</v>
      </c>
      <c r="N16" s="211">
        <v>62947738</v>
      </c>
    </row>
    <row r="17" spans="1:14" s="236" customFormat="1" ht="10.5" customHeight="1" x14ac:dyDescent="0.15">
      <c r="A17" s="27"/>
      <c r="B17" s="125" t="s">
        <v>254</v>
      </c>
      <c r="C17" s="28"/>
      <c r="D17" s="239">
        <v>172996986</v>
      </c>
      <c r="E17" s="211">
        <v>167473655</v>
      </c>
      <c r="F17" s="211">
        <v>5077528</v>
      </c>
      <c r="G17" s="211">
        <v>59273649</v>
      </c>
      <c r="H17" s="211">
        <v>26406745</v>
      </c>
      <c r="I17" s="211">
        <v>23028712</v>
      </c>
      <c r="J17" s="211">
        <v>362036</v>
      </c>
      <c r="K17" s="211">
        <v>18950496</v>
      </c>
      <c r="L17" s="211">
        <v>46949829</v>
      </c>
      <c r="M17" s="211">
        <v>11859600</v>
      </c>
      <c r="N17" s="211">
        <v>35601376</v>
      </c>
    </row>
    <row r="18" spans="1:14" s="236" customFormat="1" ht="10.5" customHeight="1" x14ac:dyDescent="0.15">
      <c r="A18" s="27"/>
      <c r="B18" s="125" t="s">
        <v>255</v>
      </c>
      <c r="C18" s="28"/>
      <c r="D18" s="239">
        <v>98732747</v>
      </c>
      <c r="E18" s="211">
        <v>95251774</v>
      </c>
      <c r="F18" s="211">
        <v>2740697</v>
      </c>
      <c r="G18" s="211">
        <v>45036951</v>
      </c>
      <c r="H18" s="211">
        <v>19555531</v>
      </c>
      <c r="I18" s="211">
        <v>20243270</v>
      </c>
      <c r="J18" s="211">
        <v>291457</v>
      </c>
      <c r="K18" s="211">
        <v>2499568</v>
      </c>
      <c r="L18" s="211">
        <v>28500562</v>
      </c>
      <c r="M18" s="211">
        <v>3350231</v>
      </c>
      <c r="N18" s="211">
        <v>19053978</v>
      </c>
    </row>
    <row r="19" spans="1:14" s="236" customFormat="1" ht="10.5" customHeight="1" x14ac:dyDescent="0.15">
      <c r="A19" s="27"/>
      <c r="B19" s="125"/>
      <c r="C19" s="28"/>
      <c r="D19" s="239"/>
      <c r="E19" s="211"/>
      <c r="F19" s="211"/>
      <c r="G19" s="211"/>
      <c r="H19" s="211"/>
      <c r="I19" s="211"/>
      <c r="J19" s="211"/>
      <c r="K19" s="211"/>
      <c r="L19" s="211"/>
      <c r="M19" s="211"/>
      <c r="N19" s="211"/>
    </row>
    <row r="20" spans="1:14" s="236" customFormat="1" ht="10.5" customHeight="1" x14ac:dyDescent="0.15">
      <c r="A20" s="27"/>
      <c r="B20" s="125" t="s">
        <v>256</v>
      </c>
      <c r="C20" s="28"/>
      <c r="D20" s="239">
        <v>71719472</v>
      </c>
      <c r="E20" s="211">
        <v>68464448</v>
      </c>
      <c r="F20" s="211">
        <v>2900330</v>
      </c>
      <c r="G20" s="211">
        <v>37311044</v>
      </c>
      <c r="H20" s="211">
        <v>19346599</v>
      </c>
      <c r="I20" s="211">
        <v>13597737</v>
      </c>
      <c r="J20" s="211">
        <v>138913</v>
      </c>
      <c r="K20" s="211">
        <v>22655</v>
      </c>
      <c r="L20" s="211">
        <v>15699174</v>
      </c>
      <c r="M20" s="211">
        <v>1677800</v>
      </c>
      <c r="N20" s="211">
        <v>16869886</v>
      </c>
    </row>
    <row r="21" spans="1:14" s="236" customFormat="1" ht="10.5" customHeight="1" x14ac:dyDescent="0.15">
      <c r="A21" s="27"/>
      <c r="B21" s="125" t="s">
        <v>257</v>
      </c>
      <c r="C21" s="28"/>
      <c r="D21" s="239">
        <v>175344387</v>
      </c>
      <c r="E21" s="211">
        <v>169283856</v>
      </c>
      <c r="F21" s="211">
        <v>5732795</v>
      </c>
      <c r="G21" s="211">
        <v>86123254</v>
      </c>
      <c r="H21" s="211">
        <v>41040484</v>
      </c>
      <c r="I21" s="211">
        <v>32977947</v>
      </c>
      <c r="J21" s="211">
        <v>522986</v>
      </c>
      <c r="K21" s="211">
        <v>57770</v>
      </c>
      <c r="L21" s="211">
        <v>47174289</v>
      </c>
      <c r="M21" s="211">
        <v>5998500</v>
      </c>
      <c r="N21" s="211">
        <v>35467588</v>
      </c>
    </row>
    <row r="22" spans="1:14" s="236" customFormat="1" ht="10.5" customHeight="1" x14ac:dyDescent="0.15">
      <c r="A22" s="27"/>
      <c r="B22" s="125" t="s">
        <v>258</v>
      </c>
      <c r="C22" s="28"/>
      <c r="D22" s="239">
        <v>88017699</v>
      </c>
      <c r="E22" s="211">
        <v>82700076</v>
      </c>
      <c r="F22" s="211">
        <v>5132299</v>
      </c>
      <c r="G22" s="211">
        <v>32672619</v>
      </c>
      <c r="H22" s="211">
        <v>13594656</v>
      </c>
      <c r="I22" s="211">
        <v>15258586</v>
      </c>
      <c r="J22" s="211">
        <v>191306</v>
      </c>
      <c r="K22" s="211">
        <v>3323610</v>
      </c>
      <c r="L22" s="211">
        <v>27049400</v>
      </c>
      <c r="M22" s="211">
        <v>4251750</v>
      </c>
      <c r="N22" s="211">
        <v>20529014</v>
      </c>
    </row>
    <row r="23" spans="1:14" s="236" customFormat="1" ht="10.5" customHeight="1" x14ac:dyDescent="0.15">
      <c r="A23" s="27"/>
      <c r="B23" s="125" t="s">
        <v>259</v>
      </c>
      <c r="C23" s="28"/>
      <c r="D23" s="239">
        <v>94119950</v>
      </c>
      <c r="E23" s="211">
        <v>87242624</v>
      </c>
      <c r="F23" s="211">
        <v>6479134</v>
      </c>
      <c r="G23" s="211">
        <v>39019866</v>
      </c>
      <c r="H23" s="211">
        <v>19190578</v>
      </c>
      <c r="I23" s="211">
        <v>14654904</v>
      </c>
      <c r="J23" s="211">
        <v>325580</v>
      </c>
      <c r="K23" s="211">
        <v>3973264</v>
      </c>
      <c r="L23" s="211">
        <v>25314008</v>
      </c>
      <c r="M23" s="211">
        <v>3626220</v>
      </c>
      <c r="N23" s="211">
        <v>21861012</v>
      </c>
    </row>
    <row r="24" spans="1:14" s="236" customFormat="1" ht="10.5" customHeight="1" x14ac:dyDescent="0.15">
      <c r="A24" s="27"/>
      <c r="B24" s="125" t="s">
        <v>260</v>
      </c>
      <c r="C24" s="28"/>
      <c r="D24" s="239">
        <v>25755399</v>
      </c>
      <c r="E24" s="211">
        <v>24254333</v>
      </c>
      <c r="F24" s="211">
        <v>1415444</v>
      </c>
      <c r="G24" s="211">
        <v>9747316</v>
      </c>
      <c r="H24" s="211">
        <v>5426323</v>
      </c>
      <c r="I24" s="211">
        <v>3371615</v>
      </c>
      <c r="J24" s="211">
        <v>50324</v>
      </c>
      <c r="K24" s="211">
        <v>2483178</v>
      </c>
      <c r="L24" s="211">
        <v>5778045</v>
      </c>
      <c r="M24" s="211">
        <v>1487965</v>
      </c>
      <c r="N24" s="211">
        <v>6208571</v>
      </c>
    </row>
    <row r="25" spans="1:14" s="236" customFormat="1" ht="10.5" customHeight="1" x14ac:dyDescent="0.15">
      <c r="A25" s="27"/>
      <c r="B25" s="125"/>
      <c r="C25" s="28"/>
      <c r="D25" s="239"/>
      <c r="E25" s="211"/>
      <c r="F25" s="211"/>
      <c r="G25" s="211"/>
      <c r="H25" s="211"/>
      <c r="I25" s="211"/>
      <c r="J25" s="211"/>
      <c r="K25" s="211"/>
      <c r="L25" s="211"/>
      <c r="M25" s="211"/>
      <c r="N25" s="211"/>
    </row>
    <row r="26" spans="1:14" s="236" customFormat="1" ht="10.5" customHeight="1" x14ac:dyDescent="0.15">
      <c r="A26" s="27"/>
      <c r="B26" s="125" t="s">
        <v>261</v>
      </c>
      <c r="C26" s="28"/>
      <c r="D26" s="239">
        <v>19352373</v>
      </c>
      <c r="E26" s="211">
        <v>18926204</v>
      </c>
      <c r="F26" s="211">
        <v>270991</v>
      </c>
      <c r="G26" s="211">
        <v>5431833</v>
      </c>
      <c r="H26" s="211">
        <v>2329449</v>
      </c>
      <c r="I26" s="211">
        <v>2166319</v>
      </c>
      <c r="J26" s="211">
        <v>26566</v>
      </c>
      <c r="K26" s="211">
        <v>5271559</v>
      </c>
      <c r="L26" s="211">
        <v>4419039</v>
      </c>
      <c r="M26" s="211">
        <v>537616</v>
      </c>
      <c r="N26" s="211">
        <v>3665760</v>
      </c>
    </row>
    <row r="27" spans="1:14" s="236" customFormat="1" ht="10.5" customHeight="1" x14ac:dyDescent="0.15">
      <c r="A27" s="27"/>
      <c r="B27" s="125" t="s">
        <v>262</v>
      </c>
      <c r="C27" s="28"/>
      <c r="D27" s="239">
        <v>59568204</v>
      </c>
      <c r="E27" s="211">
        <v>56996171</v>
      </c>
      <c r="F27" s="211">
        <v>2526489</v>
      </c>
      <c r="G27" s="211">
        <v>22791655</v>
      </c>
      <c r="H27" s="211">
        <v>10174201</v>
      </c>
      <c r="I27" s="211">
        <v>9588596</v>
      </c>
      <c r="J27" s="211">
        <v>161882</v>
      </c>
      <c r="K27" s="211">
        <v>5805847</v>
      </c>
      <c r="L27" s="211">
        <v>17151958</v>
      </c>
      <c r="M27" s="211">
        <v>1938900</v>
      </c>
      <c r="N27" s="211">
        <v>11717962</v>
      </c>
    </row>
    <row r="28" spans="1:14" s="236" customFormat="1" ht="10.5" customHeight="1" x14ac:dyDescent="0.15">
      <c r="A28" s="27"/>
      <c r="B28" s="125" t="s">
        <v>263</v>
      </c>
      <c r="C28" s="28"/>
      <c r="D28" s="239">
        <v>108164218</v>
      </c>
      <c r="E28" s="211">
        <v>102832247</v>
      </c>
      <c r="F28" s="211">
        <v>3796887</v>
      </c>
      <c r="G28" s="211">
        <v>48232616</v>
      </c>
      <c r="H28" s="211">
        <v>22457669</v>
      </c>
      <c r="I28" s="211">
        <v>20637494</v>
      </c>
      <c r="J28" s="211">
        <v>222264</v>
      </c>
      <c r="K28" s="211">
        <v>36404</v>
      </c>
      <c r="L28" s="211">
        <v>25309903</v>
      </c>
      <c r="M28" s="211">
        <v>9900300</v>
      </c>
      <c r="N28" s="211">
        <v>24462731</v>
      </c>
    </row>
    <row r="29" spans="1:14" s="236" customFormat="1" ht="10.5" customHeight="1" x14ac:dyDescent="0.15">
      <c r="A29" s="27"/>
      <c r="B29" s="125" t="s">
        <v>264</v>
      </c>
      <c r="C29" s="28"/>
      <c r="D29" s="239">
        <v>89584910</v>
      </c>
      <c r="E29" s="211">
        <v>87280518</v>
      </c>
      <c r="F29" s="211">
        <v>2257877</v>
      </c>
      <c r="G29" s="211">
        <v>38592150</v>
      </c>
      <c r="H29" s="211">
        <v>18876992</v>
      </c>
      <c r="I29" s="211">
        <v>15255819</v>
      </c>
      <c r="J29" s="211">
        <v>361024</v>
      </c>
      <c r="K29" s="211">
        <v>2683320</v>
      </c>
      <c r="L29" s="211">
        <v>27527710</v>
      </c>
      <c r="M29" s="211">
        <v>4105400</v>
      </c>
      <c r="N29" s="211">
        <v>16315306</v>
      </c>
    </row>
    <row r="30" spans="1:14" s="236" customFormat="1" ht="10.5" customHeight="1" x14ac:dyDescent="0.15">
      <c r="A30" s="27"/>
      <c r="B30" s="125" t="s">
        <v>265</v>
      </c>
      <c r="C30" s="28"/>
      <c r="D30" s="239">
        <v>37902287</v>
      </c>
      <c r="E30" s="211">
        <v>36120041</v>
      </c>
      <c r="F30" s="211">
        <v>1231981</v>
      </c>
      <c r="G30" s="211">
        <v>17227120</v>
      </c>
      <c r="H30" s="211">
        <v>7832318</v>
      </c>
      <c r="I30" s="211">
        <v>7489174</v>
      </c>
      <c r="J30" s="211">
        <v>111003</v>
      </c>
      <c r="K30" s="211">
        <v>1274848</v>
      </c>
      <c r="L30" s="211">
        <v>10808519</v>
      </c>
      <c r="M30" s="211">
        <v>1259300</v>
      </c>
      <c r="N30" s="211">
        <v>7221497</v>
      </c>
    </row>
    <row r="31" spans="1:14" s="236" customFormat="1" ht="10.5" customHeight="1" x14ac:dyDescent="0.15">
      <c r="A31" s="27"/>
      <c r="B31" s="125"/>
      <c r="C31" s="28"/>
      <c r="D31" s="239"/>
      <c r="E31" s="211"/>
      <c r="F31" s="211"/>
      <c r="G31" s="211"/>
      <c r="H31" s="211"/>
      <c r="I31" s="211"/>
      <c r="J31" s="211"/>
      <c r="K31" s="211"/>
      <c r="L31" s="211"/>
      <c r="M31" s="211"/>
      <c r="N31" s="211"/>
    </row>
    <row r="32" spans="1:14" s="236" customFormat="1" ht="10.5" customHeight="1" x14ac:dyDescent="0.15">
      <c r="A32" s="27"/>
      <c r="B32" s="125" t="s">
        <v>266</v>
      </c>
      <c r="C32" s="28"/>
      <c r="D32" s="239">
        <v>58947801</v>
      </c>
      <c r="E32" s="211">
        <v>56515575</v>
      </c>
      <c r="F32" s="211">
        <v>2124941</v>
      </c>
      <c r="G32" s="211">
        <v>25680123</v>
      </c>
      <c r="H32" s="211">
        <v>11305922</v>
      </c>
      <c r="I32" s="211">
        <v>11570870</v>
      </c>
      <c r="J32" s="211">
        <v>204802</v>
      </c>
      <c r="K32" s="211">
        <v>47125</v>
      </c>
      <c r="L32" s="211">
        <v>15573991</v>
      </c>
      <c r="M32" s="211">
        <v>3042300</v>
      </c>
      <c r="N32" s="211">
        <v>14399460</v>
      </c>
    </row>
    <row r="33" spans="1:14" s="236" customFormat="1" ht="10.5" customHeight="1" x14ac:dyDescent="0.15">
      <c r="A33" s="27"/>
      <c r="B33" s="125" t="s">
        <v>267</v>
      </c>
      <c r="C33" s="28"/>
      <c r="D33" s="239">
        <v>50933779</v>
      </c>
      <c r="E33" s="211">
        <v>48305509</v>
      </c>
      <c r="F33" s="211">
        <v>1205359</v>
      </c>
      <c r="G33" s="211">
        <v>19551872</v>
      </c>
      <c r="H33" s="211">
        <v>9032060</v>
      </c>
      <c r="I33" s="211">
        <v>8244725</v>
      </c>
      <c r="J33" s="211">
        <v>189243</v>
      </c>
      <c r="K33" s="211">
        <v>3976632</v>
      </c>
      <c r="L33" s="211">
        <v>15918646</v>
      </c>
      <c r="M33" s="211">
        <v>514100</v>
      </c>
      <c r="N33" s="211">
        <v>10783286</v>
      </c>
    </row>
    <row r="34" spans="1:14" s="236" customFormat="1" ht="10.5" customHeight="1" x14ac:dyDescent="0.15">
      <c r="A34" s="27"/>
      <c r="B34" s="125" t="s">
        <v>268</v>
      </c>
      <c r="C34" s="28"/>
      <c r="D34" s="239">
        <v>19220151</v>
      </c>
      <c r="E34" s="211">
        <v>18336172</v>
      </c>
      <c r="F34" s="211">
        <v>799092</v>
      </c>
      <c r="G34" s="211">
        <v>6788576</v>
      </c>
      <c r="H34" s="211">
        <v>2698646</v>
      </c>
      <c r="I34" s="211">
        <v>3312950</v>
      </c>
      <c r="J34" s="211">
        <v>37393</v>
      </c>
      <c r="K34" s="211">
        <v>1839007</v>
      </c>
      <c r="L34" s="211">
        <v>4054556</v>
      </c>
      <c r="M34" s="211">
        <v>589000</v>
      </c>
      <c r="N34" s="211">
        <v>5911619</v>
      </c>
    </row>
    <row r="35" spans="1:14" s="236" customFormat="1" ht="10.5" customHeight="1" x14ac:dyDescent="0.15">
      <c r="A35" s="27"/>
      <c r="B35" s="125" t="s">
        <v>269</v>
      </c>
      <c r="C35" s="28"/>
      <c r="D35" s="239">
        <v>33414976</v>
      </c>
      <c r="E35" s="211">
        <v>32221857</v>
      </c>
      <c r="F35" s="211">
        <v>1046503</v>
      </c>
      <c r="G35" s="211">
        <v>13529329</v>
      </c>
      <c r="H35" s="211">
        <v>5625633</v>
      </c>
      <c r="I35" s="211">
        <v>6235017</v>
      </c>
      <c r="J35" s="211">
        <v>140026</v>
      </c>
      <c r="K35" s="211">
        <v>2030672</v>
      </c>
      <c r="L35" s="211">
        <v>9255964</v>
      </c>
      <c r="M35" s="211">
        <v>1190908</v>
      </c>
      <c r="N35" s="211">
        <v>7268077</v>
      </c>
    </row>
    <row r="36" spans="1:14" s="236" customFormat="1" ht="10.5" customHeight="1" x14ac:dyDescent="0.15">
      <c r="A36" s="27"/>
      <c r="B36" s="125"/>
      <c r="C36" s="28"/>
      <c r="D36" s="239"/>
      <c r="E36" s="211"/>
      <c r="F36" s="211"/>
      <c r="G36" s="211"/>
      <c r="H36" s="211"/>
      <c r="I36" s="211"/>
      <c r="J36" s="211"/>
      <c r="K36" s="211"/>
      <c r="L36" s="211"/>
      <c r="M36" s="211"/>
      <c r="N36" s="211"/>
    </row>
    <row r="37" spans="1:14" s="236" customFormat="1" ht="10.5" customHeight="1" x14ac:dyDescent="0.15">
      <c r="A37" s="27"/>
      <c r="B37" s="125" t="s">
        <v>270</v>
      </c>
      <c r="C37" s="28"/>
      <c r="D37" s="239">
        <v>13190219</v>
      </c>
      <c r="E37" s="211">
        <v>12088908</v>
      </c>
      <c r="F37" s="211">
        <v>1022182</v>
      </c>
      <c r="G37" s="211">
        <v>5957760</v>
      </c>
      <c r="H37" s="211">
        <v>3074009</v>
      </c>
      <c r="I37" s="211">
        <v>2187199</v>
      </c>
      <c r="J37" s="211">
        <v>23704</v>
      </c>
      <c r="K37" s="211">
        <v>1334922</v>
      </c>
      <c r="L37" s="211">
        <v>2615345</v>
      </c>
      <c r="M37" s="211">
        <v>189652</v>
      </c>
      <c r="N37" s="211">
        <v>3068836</v>
      </c>
    </row>
    <row r="38" spans="1:14" s="236" customFormat="1" ht="10.5" customHeight="1" x14ac:dyDescent="0.15">
      <c r="A38" s="27"/>
      <c r="B38" s="125" t="s">
        <v>271</v>
      </c>
      <c r="C38" s="28"/>
      <c r="D38" s="239">
        <v>22619511</v>
      </c>
      <c r="E38" s="211">
        <v>20659647</v>
      </c>
      <c r="F38" s="211">
        <v>1918120</v>
      </c>
      <c r="G38" s="211">
        <v>9540162</v>
      </c>
      <c r="H38" s="211">
        <v>3625999</v>
      </c>
      <c r="I38" s="211">
        <v>4661127</v>
      </c>
      <c r="J38" s="211">
        <v>85724</v>
      </c>
      <c r="K38" s="211">
        <v>8731</v>
      </c>
      <c r="L38" s="211">
        <v>4809941</v>
      </c>
      <c r="M38" s="211">
        <v>1412900</v>
      </c>
      <c r="N38" s="211">
        <v>6762053</v>
      </c>
    </row>
    <row r="39" spans="1:14" s="236" customFormat="1" ht="10.5" customHeight="1" x14ac:dyDescent="0.15">
      <c r="A39" s="27"/>
      <c r="B39" s="125" t="s">
        <v>272</v>
      </c>
      <c r="C39" s="28"/>
      <c r="D39" s="239">
        <v>12542637</v>
      </c>
      <c r="E39" s="211">
        <v>11751951</v>
      </c>
      <c r="F39" s="211">
        <v>727363</v>
      </c>
      <c r="G39" s="211">
        <v>4952201</v>
      </c>
      <c r="H39" s="211">
        <v>2567931</v>
      </c>
      <c r="I39" s="211">
        <v>2137136</v>
      </c>
      <c r="J39" s="211">
        <v>31655</v>
      </c>
      <c r="K39" s="211">
        <v>1742324</v>
      </c>
      <c r="L39" s="211">
        <v>2552969</v>
      </c>
      <c r="M39" s="211">
        <v>199200</v>
      </c>
      <c r="N39" s="211">
        <v>3064288</v>
      </c>
    </row>
    <row r="40" spans="1:14" s="236" customFormat="1" ht="10.5" customHeight="1" x14ac:dyDescent="0.15">
      <c r="A40" s="27"/>
      <c r="B40" s="125" t="s">
        <v>273</v>
      </c>
      <c r="C40" s="28"/>
      <c r="D40" s="239">
        <v>10388975</v>
      </c>
      <c r="E40" s="211">
        <v>9810620</v>
      </c>
      <c r="F40" s="211">
        <v>415496</v>
      </c>
      <c r="G40" s="211">
        <v>3434463</v>
      </c>
      <c r="H40" s="211">
        <v>1857483</v>
      </c>
      <c r="I40" s="211">
        <v>1383618</v>
      </c>
      <c r="J40" s="211">
        <v>26392</v>
      </c>
      <c r="K40" s="240">
        <v>2094483</v>
      </c>
      <c r="L40" s="211">
        <v>2428181</v>
      </c>
      <c r="M40" s="211">
        <v>231900</v>
      </c>
      <c r="N40" s="211">
        <v>2173556</v>
      </c>
    </row>
    <row r="41" spans="1:14" s="236" customFormat="1" ht="10.5" customHeight="1" x14ac:dyDescent="0.15">
      <c r="A41" s="27"/>
      <c r="B41" s="125" t="s">
        <v>274</v>
      </c>
      <c r="C41" s="28"/>
      <c r="D41" s="239">
        <v>4768220</v>
      </c>
      <c r="E41" s="211">
        <v>4405292</v>
      </c>
      <c r="F41" s="211">
        <v>343091</v>
      </c>
      <c r="G41" s="211">
        <v>2672177</v>
      </c>
      <c r="H41" s="211">
        <v>1013308</v>
      </c>
      <c r="I41" s="211">
        <v>1498997</v>
      </c>
      <c r="J41" s="211">
        <v>6767</v>
      </c>
      <c r="K41" s="211">
        <v>324770</v>
      </c>
      <c r="L41" s="211">
        <v>780190</v>
      </c>
      <c r="M41" s="211">
        <v>0</v>
      </c>
      <c r="N41" s="211">
        <v>984316</v>
      </c>
    </row>
    <row r="42" spans="1:14" s="236" customFormat="1" ht="10.5" customHeight="1" x14ac:dyDescent="0.15">
      <c r="A42" s="27"/>
      <c r="B42" s="125"/>
      <c r="C42" s="28"/>
      <c r="D42" s="239"/>
      <c r="E42" s="211"/>
      <c r="F42" s="211"/>
      <c r="G42" s="211"/>
      <c r="H42" s="211"/>
      <c r="I42" s="211"/>
      <c r="J42" s="211"/>
      <c r="K42" s="211"/>
      <c r="L42" s="211"/>
      <c r="M42" s="211"/>
      <c r="N42" s="211"/>
    </row>
    <row r="43" spans="1:14" s="236" customFormat="1" ht="10.5" customHeight="1" x14ac:dyDescent="0.15">
      <c r="A43" s="27"/>
      <c r="B43" s="125" t="s">
        <v>275</v>
      </c>
      <c r="C43" s="28"/>
      <c r="D43" s="239">
        <v>6755258</v>
      </c>
      <c r="E43" s="211">
        <v>6395305</v>
      </c>
      <c r="F43" s="211">
        <v>355589</v>
      </c>
      <c r="G43" s="211">
        <v>2716135</v>
      </c>
      <c r="H43" s="211">
        <v>1044548</v>
      </c>
      <c r="I43" s="211">
        <v>1468059</v>
      </c>
      <c r="J43" s="211">
        <v>25814</v>
      </c>
      <c r="K43" s="211">
        <v>1195394</v>
      </c>
      <c r="L43" s="211">
        <v>1589199</v>
      </c>
      <c r="M43" s="211">
        <v>0</v>
      </c>
      <c r="N43" s="211">
        <v>1228716</v>
      </c>
    </row>
    <row r="44" spans="1:14" s="236" customFormat="1" ht="10.5" customHeight="1" x14ac:dyDescent="0.15">
      <c r="A44" s="27"/>
      <c r="B44" s="125" t="s">
        <v>276</v>
      </c>
      <c r="C44" s="28"/>
      <c r="D44" s="239">
        <v>5904522</v>
      </c>
      <c r="E44" s="211">
        <v>5401885</v>
      </c>
      <c r="F44" s="211">
        <v>431973</v>
      </c>
      <c r="G44" s="211">
        <v>1563344</v>
      </c>
      <c r="H44" s="211">
        <v>683219</v>
      </c>
      <c r="I44" s="211">
        <v>794697</v>
      </c>
      <c r="J44" s="211">
        <v>9205</v>
      </c>
      <c r="K44" s="211">
        <v>1357289</v>
      </c>
      <c r="L44" s="211">
        <v>1208896</v>
      </c>
      <c r="M44" s="211">
        <v>220000</v>
      </c>
      <c r="N44" s="211">
        <v>1545788</v>
      </c>
    </row>
    <row r="45" spans="1:14" s="236" customFormat="1" ht="10.5" customHeight="1" x14ac:dyDescent="0.15">
      <c r="A45" s="27"/>
      <c r="B45" s="125" t="s">
        <v>277</v>
      </c>
      <c r="C45" s="28"/>
      <c r="D45" s="239">
        <v>5814847</v>
      </c>
      <c r="E45" s="211">
        <v>5597169</v>
      </c>
      <c r="F45" s="211">
        <v>212919</v>
      </c>
      <c r="G45" s="211">
        <v>1612573</v>
      </c>
      <c r="H45" s="211">
        <v>587877</v>
      </c>
      <c r="I45" s="211">
        <v>819037</v>
      </c>
      <c r="J45" s="211">
        <v>10672</v>
      </c>
      <c r="K45" s="211">
        <v>1774955</v>
      </c>
      <c r="L45" s="211">
        <v>755172</v>
      </c>
      <c r="M45" s="211">
        <v>115277</v>
      </c>
      <c r="N45" s="211">
        <v>1546198</v>
      </c>
    </row>
    <row r="46" spans="1:14" s="236" customFormat="1" ht="10.5" customHeight="1" x14ac:dyDescent="0.15">
      <c r="A46" s="27"/>
      <c r="B46" s="125" t="s">
        <v>278</v>
      </c>
      <c r="C46" s="28"/>
      <c r="D46" s="239">
        <v>8552892</v>
      </c>
      <c r="E46" s="211">
        <v>7917698</v>
      </c>
      <c r="F46" s="211">
        <v>515745</v>
      </c>
      <c r="G46" s="211">
        <v>3321546</v>
      </c>
      <c r="H46" s="211">
        <v>1670107</v>
      </c>
      <c r="I46" s="211">
        <v>1470610</v>
      </c>
      <c r="J46" s="211">
        <v>30485</v>
      </c>
      <c r="K46" s="211">
        <v>762368</v>
      </c>
      <c r="L46" s="211">
        <v>1787466</v>
      </c>
      <c r="M46" s="211">
        <v>591500</v>
      </c>
      <c r="N46" s="211">
        <v>2059527</v>
      </c>
    </row>
    <row r="47" spans="1:14" s="236" customFormat="1" ht="10.5" customHeight="1" x14ac:dyDescent="0.15">
      <c r="A47" s="27"/>
      <c r="B47" s="125" t="s">
        <v>279</v>
      </c>
      <c r="C47" s="28"/>
      <c r="D47" s="239">
        <v>12669584</v>
      </c>
      <c r="E47" s="211">
        <v>12193420</v>
      </c>
      <c r="F47" s="211">
        <v>434144</v>
      </c>
      <c r="G47" s="211">
        <v>6365813</v>
      </c>
      <c r="H47" s="211">
        <v>878794</v>
      </c>
      <c r="I47" s="211">
        <v>4601887</v>
      </c>
      <c r="J47" s="211">
        <v>1701</v>
      </c>
      <c r="K47" s="211">
        <v>101329</v>
      </c>
      <c r="L47" s="211">
        <v>941508</v>
      </c>
      <c r="M47" s="211">
        <v>679700</v>
      </c>
      <c r="N47" s="211">
        <v>4579533</v>
      </c>
    </row>
    <row r="48" spans="1:14" s="236" customFormat="1" ht="10.5" customHeight="1" x14ac:dyDescent="0.15">
      <c r="A48" s="27"/>
      <c r="B48" s="125"/>
      <c r="C48" s="28"/>
      <c r="D48" s="239"/>
      <c r="E48" s="211"/>
      <c r="F48" s="211"/>
      <c r="G48" s="211"/>
      <c r="H48" s="211"/>
      <c r="I48" s="211"/>
      <c r="J48" s="211"/>
      <c r="K48" s="211"/>
      <c r="L48" s="211"/>
      <c r="M48" s="211"/>
      <c r="N48" s="211"/>
    </row>
    <row r="49" spans="1:14" s="236" customFormat="1" ht="10.5" customHeight="1" x14ac:dyDescent="0.15">
      <c r="A49" s="27"/>
      <c r="B49" s="125" t="s">
        <v>280</v>
      </c>
      <c r="C49" s="28"/>
      <c r="D49" s="239">
        <v>3925155</v>
      </c>
      <c r="E49" s="211">
        <v>3746068</v>
      </c>
      <c r="F49" s="211">
        <v>177637</v>
      </c>
      <c r="G49" s="211">
        <v>913989</v>
      </c>
      <c r="H49" s="211">
        <v>363747</v>
      </c>
      <c r="I49" s="211">
        <v>484857</v>
      </c>
      <c r="J49" s="211">
        <v>2814</v>
      </c>
      <c r="K49" s="211">
        <v>1566576</v>
      </c>
      <c r="L49" s="211">
        <v>628720</v>
      </c>
      <c r="M49" s="211">
        <v>138729</v>
      </c>
      <c r="N49" s="211">
        <v>674327</v>
      </c>
    </row>
    <row r="50" spans="1:14" s="236" customFormat="1" ht="10.5" customHeight="1" x14ac:dyDescent="0.15">
      <c r="A50" s="27"/>
      <c r="B50" s="125" t="s">
        <v>281</v>
      </c>
      <c r="C50" s="28"/>
      <c r="D50" s="239">
        <v>11424696</v>
      </c>
      <c r="E50" s="211">
        <v>11043051</v>
      </c>
      <c r="F50" s="211">
        <v>287784</v>
      </c>
      <c r="G50" s="211">
        <v>3708448</v>
      </c>
      <c r="H50" s="211">
        <v>1296980</v>
      </c>
      <c r="I50" s="211">
        <v>1736989</v>
      </c>
      <c r="J50" s="211">
        <v>10315</v>
      </c>
      <c r="K50" s="211">
        <v>2092317</v>
      </c>
      <c r="L50" s="211">
        <v>1799744</v>
      </c>
      <c r="M50" s="211">
        <v>360000</v>
      </c>
      <c r="N50" s="211">
        <v>3453872</v>
      </c>
    </row>
    <row r="51" spans="1:14" s="236" customFormat="1" ht="10.5" customHeight="1" x14ac:dyDescent="0.15">
      <c r="A51" s="27"/>
      <c r="B51" s="125" t="s">
        <v>282</v>
      </c>
      <c r="C51" s="28"/>
      <c r="D51" s="239">
        <v>15030941</v>
      </c>
      <c r="E51" s="211">
        <v>14361108</v>
      </c>
      <c r="F51" s="211">
        <v>558020</v>
      </c>
      <c r="G51" s="211">
        <v>7801134</v>
      </c>
      <c r="H51" s="211">
        <v>2626051</v>
      </c>
      <c r="I51" s="211">
        <v>3980963</v>
      </c>
      <c r="J51" s="211">
        <v>48892</v>
      </c>
      <c r="K51" s="211">
        <v>179233</v>
      </c>
      <c r="L51" s="211">
        <v>3250278</v>
      </c>
      <c r="M51" s="211">
        <v>394700</v>
      </c>
      <c r="N51" s="211">
        <v>3356704</v>
      </c>
    </row>
    <row r="52" spans="1:14" s="236" customFormat="1" ht="10.5" customHeight="1" x14ac:dyDescent="0.15">
      <c r="A52" s="27"/>
      <c r="B52" s="125" t="s">
        <v>283</v>
      </c>
      <c r="C52" s="28"/>
      <c r="D52" s="239">
        <v>2565020</v>
      </c>
      <c r="E52" s="211">
        <v>2434069</v>
      </c>
      <c r="F52" s="211">
        <v>70578</v>
      </c>
      <c r="G52" s="211">
        <v>1260328</v>
      </c>
      <c r="H52" s="211">
        <v>152633</v>
      </c>
      <c r="I52" s="211">
        <v>177101</v>
      </c>
      <c r="J52" s="211">
        <v>1970</v>
      </c>
      <c r="K52" s="211">
        <v>448014</v>
      </c>
      <c r="L52" s="211">
        <v>362946</v>
      </c>
      <c r="M52" s="211">
        <v>29800</v>
      </c>
      <c r="N52" s="211">
        <v>461962</v>
      </c>
    </row>
    <row r="53" spans="1:14" ht="4.5" customHeight="1" thickBot="1" x14ac:dyDescent="0.2">
      <c r="A53" s="35"/>
      <c r="B53" s="36"/>
      <c r="C53" s="37"/>
      <c r="D53" s="38"/>
      <c r="E53" s="38"/>
      <c r="F53" s="38"/>
      <c r="G53" s="38"/>
      <c r="H53" s="38"/>
      <c r="I53" s="38"/>
      <c r="J53" s="38"/>
      <c r="K53" s="38"/>
      <c r="L53" s="38"/>
      <c r="M53" s="38"/>
      <c r="N53" s="38"/>
    </row>
    <row r="54" spans="1:14" s="1" customFormat="1" ht="11.25" thickTop="1" x14ac:dyDescent="0.15">
      <c r="A54" s="2" t="s">
        <v>284</v>
      </c>
      <c r="B54" s="3"/>
      <c r="C54" s="3"/>
      <c r="D54" s="3"/>
      <c r="E54" s="3"/>
      <c r="F54" s="3"/>
      <c r="G54" s="3"/>
      <c r="H54" s="3"/>
      <c r="I54" s="2" t="s">
        <v>285</v>
      </c>
      <c r="J54" s="3"/>
      <c r="K54" s="3"/>
      <c r="L54" s="3"/>
      <c r="M54" s="3"/>
      <c r="N54" s="3"/>
    </row>
    <row r="55" spans="1:14" s="1" customFormat="1" ht="10.5" customHeight="1" x14ac:dyDescent="0.15">
      <c r="A55" s="2" t="s">
        <v>286</v>
      </c>
      <c r="B55" s="3"/>
      <c r="C55" s="3"/>
      <c r="D55" s="3"/>
      <c r="E55" s="3"/>
      <c r="F55" s="3"/>
      <c r="G55" s="3"/>
      <c r="H55" s="3"/>
      <c r="I55" s="2" t="s">
        <v>287</v>
      </c>
      <c r="J55" s="3"/>
      <c r="K55" s="3"/>
      <c r="L55" s="3"/>
      <c r="M55" s="3"/>
      <c r="N55" s="3"/>
    </row>
    <row r="56" spans="1:14" s="1" customFormat="1" ht="10.5" customHeight="1" x14ac:dyDescent="0.15">
      <c r="A56" s="2" t="s">
        <v>288</v>
      </c>
      <c r="B56" s="3"/>
      <c r="C56" s="3"/>
      <c r="D56" s="3"/>
      <c r="E56" s="3"/>
      <c r="F56" s="3"/>
      <c r="G56" s="3"/>
      <c r="H56" s="3"/>
      <c r="I56" s="2" t="s">
        <v>289</v>
      </c>
      <c r="J56" s="3"/>
      <c r="K56" s="3"/>
      <c r="L56" s="3"/>
      <c r="M56" s="3"/>
      <c r="N56" s="3"/>
    </row>
    <row r="57" spans="1:14" s="1" customFormat="1" ht="10.5" customHeight="1" x14ac:dyDescent="0.15">
      <c r="A57" s="2" t="s">
        <v>290</v>
      </c>
      <c r="B57" s="3"/>
      <c r="C57" s="3"/>
      <c r="D57" s="3"/>
      <c r="E57" s="3"/>
      <c r="F57" s="3"/>
      <c r="G57" s="3"/>
      <c r="H57" s="3"/>
      <c r="I57" s="2" t="s">
        <v>291</v>
      </c>
      <c r="J57" s="3"/>
      <c r="K57" s="3"/>
      <c r="L57" s="3"/>
      <c r="M57" s="3"/>
      <c r="N57" s="3"/>
    </row>
    <row r="58" spans="1:14" s="1" customFormat="1" ht="10.5" x14ac:dyDescent="0.15">
      <c r="B58" s="3"/>
      <c r="C58" s="3"/>
      <c r="D58" s="3"/>
      <c r="E58" s="3"/>
      <c r="F58" s="3"/>
      <c r="G58" s="3"/>
      <c r="H58" s="3"/>
      <c r="I58" s="2" t="s">
        <v>292</v>
      </c>
      <c r="J58" s="3"/>
      <c r="K58" s="3"/>
      <c r="L58" s="3"/>
      <c r="M58" s="3"/>
      <c r="N58" s="3"/>
    </row>
    <row r="59" spans="1:14" s="1" customFormat="1" x14ac:dyDescent="0.15"/>
    <row r="60" spans="1:14" x14ac:dyDescent="0.15">
      <c r="C60" s="1"/>
      <c r="D60" s="1"/>
      <c r="E60" s="1"/>
      <c r="F60" s="1"/>
      <c r="G60" s="1"/>
      <c r="H60" s="1"/>
    </row>
  </sheetData>
  <mergeCells count="10">
    <mergeCell ref="M3:M5"/>
    <mergeCell ref="N3:N5"/>
    <mergeCell ref="H4:H5"/>
    <mergeCell ref="I4:I5"/>
    <mergeCell ref="B2:B5"/>
    <mergeCell ref="D2:F4"/>
    <mergeCell ref="G3:G5"/>
    <mergeCell ref="J3:J5"/>
    <mergeCell ref="K3:K5"/>
    <mergeCell ref="L3:L5"/>
  </mergeCells>
  <phoneticPr fontId="4"/>
  <pageMargins left="0.51181102362204722" right="0.51181102362204722" top="0.74803149606299213" bottom="0.74803149606299213" header="0.31496062992125984" footer="0.31496062992125984"/>
  <pageSetup paperSize="9" scale="72" fitToHeight="0" orientation="landscape" r:id="rId1"/>
  <headerFooter>
    <oddHeader>&amp;L&amp;9市町村普通会計決算状況－歳入－&amp;R&amp;9&amp;F(&amp;A)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56"/>
  <sheetViews>
    <sheetView zoomScaleNormal="100" workbookViewId="0"/>
  </sheetViews>
  <sheetFormatPr defaultColWidth="9.3984375" defaultRowHeight="9.75" x14ac:dyDescent="0.15"/>
  <cols>
    <col min="1" max="1" width="1" style="14" customWidth="1"/>
    <col min="2" max="2" width="14.19921875" style="1" customWidth="1"/>
    <col min="3" max="3" width="1" style="14" customWidth="1"/>
    <col min="4" max="4" width="20.3984375" style="14" bestFit="1" customWidth="1"/>
    <col min="5" max="6" width="25.3984375" style="14" bestFit="1" customWidth="1"/>
    <col min="7" max="7" width="22.19921875" style="14" bestFit="1" customWidth="1"/>
    <col min="8" max="8" width="19" style="14" bestFit="1" customWidth="1"/>
    <col min="9" max="9" width="20.3984375" style="14" bestFit="1" customWidth="1"/>
    <col min="10" max="14" width="22.19921875" style="14" bestFit="1" customWidth="1"/>
    <col min="15" max="15" width="9.3984375" style="14" customWidth="1"/>
    <col min="16" max="16384" width="9.3984375" style="14"/>
  </cols>
  <sheetData>
    <row r="1" spans="1:14" s="1" customFormat="1" ht="10.5" x14ac:dyDescent="0.15">
      <c r="B1" s="241" t="s">
        <v>293</v>
      </c>
      <c r="C1" s="3"/>
      <c r="D1" s="3"/>
      <c r="E1" s="3"/>
      <c r="F1" s="3"/>
      <c r="G1" s="3"/>
      <c r="H1" s="3"/>
      <c r="I1" s="3"/>
      <c r="J1" s="3"/>
      <c r="K1" s="3"/>
      <c r="L1" s="3"/>
      <c r="M1" s="3"/>
      <c r="N1" s="3"/>
    </row>
    <row r="2" spans="1:14" s="1" customFormat="1" ht="13.5" customHeight="1" thickBot="1" x14ac:dyDescent="0.2">
      <c r="B2" s="2" t="s">
        <v>199</v>
      </c>
      <c r="C2" s="3"/>
      <c r="D2" s="3"/>
      <c r="E2" s="3"/>
      <c r="F2" s="3"/>
      <c r="G2" s="3"/>
      <c r="H2" s="3"/>
      <c r="I2" s="3"/>
      <c r="J2" s="3"/>
      <c r="K2" s="3"/>
      <c r="L2" s="3"/>
      <c r="M2" s="3"/>
      <c r="N2" s="4" t="s">
        <v>235</v>
      </c>
    </row>
    <row r="3" spans="1:14" s="1" customFormat="1" ht="14.25" customHeight="1" thickTop="1" x14ac:dyDescent="0.15">
      <c r="A3" s="5"/>
      <c r="B3" s="352" t="s">
        <v>236</v>
      </c>
      <c r="C3" s="6"/>
      <c r="D3" s="242" t="s">
        <v>294</v>
      </c>
      <c r="E3" s="243"/>
      <c r="F3" s="243"/>
      <c r="G3" s="243"/>
      <c r="H3" s="243"/>
      <c r="I3" s="243"/>
      <c r="J3" s="243"/>
      <c r="K3" s="243"/>
      <c r="L3" s="243"/>
      <c r="M3" s="243"/>
      <c r="N3" s="243"/>
    </row>
    <row r="4" spans="1:14" s="1" customFormat="1" ht="15.75" customHeight="1" x14ac:dyDescent="0.15">
      <c r="A4" s="88"/>
      <c r="B4" s="337"/>
      <c r="C4" s="90"/>
      <c r="D4" s="190" t="s">
        <v>170</v>
      </c>
      <c r="E4" s="190" t="s">
        <v>171</v>
      </c>
      <c r="F4" s="190" t="s">
        <v>173</v>
      </c>
      <c r="G4" s="190" t="s">
        <v>174</v>
      </c>
      <c r="H4" s="132" t="s">
        <v>175</v>
      </c>
      <c r="I4" s="200" t="s">
        <v>295</v>
      </c>
      <c r="J4" s="190" t="s">
        <v>177</v>
      </c>
      <c r="K4" s="190" t="s">
        <v>178</v>
      </c>
      <c r="L4" s="190" t="s">
        <v>296</v>
      </c>
      <c r="M4" s="190" t="s">
        <v>180</v>
      </c>
      <c r="N4" s="130" t="s">
        <v>135</v>
      </c>
    </row>
    <row r="5" spans="1:14" ht="6" customHeight="1" x14ac:dyDescent="0.15">
      <c r="A5" s="27"/>
      <c r="B5" s="128"/>
      <c r="C5" s="12"/>
      <c r="D5" s="128"/>
      <c r="E5" s="128"/>
      <c r="F5" s="128"/>
      <c r="G5" s="128"/>
      <c r="H5" s="128"/>
      <c r="I5" s="128"/>
      <c r="J5" s="128"/>
      <c r="K5" s="128"/>
      <c r="L5" s="128"/>
      <c r="M5" s="128"/>
      <c r="N5" s="128"/>
    </row>
    <row r="6" spans="1:14" ht="13.15" customHeight="1" x14ac:dyDescent="0.15">
      <c r="A6" s="15"/>
      <c r="B6" s="23" t="s">
        <v>248</v>
      </c>
      <c r="C6" s="17"/>
      <c r="D6" s="19">
        <v>13055614</v>
      </c>
      <c r="E6" s="19">
        <v>355107216</v>
      </c>
      <c r="F6" s="19">
        <v>1748417231</v>
      </c>
      <c r="G6" s="19">
        <v>450181672</v>
      </c>
      <c r="H6" s="19">
        <v>5703779</v>
      </c>
      <c r="I6" s="19">
        <v>11479389</v>
      </c>
      <c r="J6" s="19">
        <v>286314927</v>
      </c>
      <c r="K6" s="19">
        <v>580914398</v>
      </c>
      <c r="L6" s="19">
        <v>117901536</v>
      </c>
      <c r="M6" s="19">
        <v>630659968</v>
      </c>
      <c r="N6" s="19">
        <v>394551016</v>
      </c>
    </row>
    <row r="7" spans="1:14" ht="13.15" customHeight="1" x14ac:dyDescent="0.15">
      <c r="A7" s="15"/>
      <c r="B7" s="23" t="s">
        <v>29</v>
      </c>
      <c r="C7" s="17"/>
      <c r="D7" s="19">
        <v>13137437</v>
      </c>
      <c r="E7" s="19">
        <v>353677107</v>
      </c>
      <c r="F7" s="19">
        <v>1735705910</v>
      </c>
      <c r="G7" s="19">
        <v>456873289</v>
      </c>
      <c r="H7" s="19">
        <v>5668994</v>
      </c>
      <c r="I7" s="19">
        <v>11991441</v>
      </c>
      <c r="J7" s="19">
        <v>238685119</v>
      </c>
      <c r="K7" s="19">
        <v>468388758</v>
      </c>
      <c r="L7" s="19">
        <v>122689728</v>
      </c>
      <c r="M7" s="19">
        <v>660383383</v>
      </c>
      <c r="N7" s="19">
        <v>425135947</v>
      </c>
    </row>
    <row r="8" spans="1:14" ht="13.15" customHeight="1" x14ac:dyDescent="0.15">
      <c r="A8" s="15"/>
      <c r="B8" s="23" t="s">
        <v>12</v>
      </c>
      <c r="C8" s="17"/>
      <c r="D8" s="19">
        <v>13209940</v>
      </c>
      <c r="E8" s="19">
        <v>367970849</v>
      </c>
      <c r="F8" s="19">
        <v>1803111903</v>
      </c>
      <c r="G8" s="19">
        <v>375433051</v>
      </c>
      <c r="H8" s="19">
        <v>5110556</v>
      </c>
      <c r="I8" s="19">
        <v>12055877</v>
      </c>
      <c r="J8" s="19">
        <v>152199192</v>
      </c>
      <c r="K8" s="19">
        <v>458465532</v>
      </c>
      <c r="L8" s="19">
        <v>132112777</v>
      </c>
      <c r="M8" s="19">
        <v>661801121</v>
      </c>
      <c r="N8" s="19">
        <v>395016957</v>
      </c>
    </row>
    <row r="9" spans="1:14" ht="13.15" customHeight="1" x14ac:dyDescent="0.15">
      <c r="A9" s="24"/>
      <c r="B9" s="25"/>
      <c r="C9" s="26"/>
      <c r="D9" s="211"/>
      <c r="E9" s="211"/>
      <c r="F9" s="211"/>
      <c r="G9" s="211"/>
      <c r="H9" s="211"/>
      <c r="I9" s="211"/>
      <c r="J9" s="211"/>
      <c r="K9" s="211"/>
      <c r="L9" s="211"/>
      <c r="M9" s="211"/>
      <c r="N9" s="19"/>
    </row>
    <row r="10" spans="1:14" ht="13.15" customHeight="1" x14ac:dyDescent="0.15">
      <c r="A10" s="55"/>
      <c r="B10" s="238" t="s">
        <v>249</v>
      </c>
      <c r="C10" s="106"/>
      <c r="D10" s="19">
        <v>11606719</v>
      </c>
      <c r="E10" s="19">
        <v>343910689</v>
      </c>
      <c r="F10" s="19">
        <v>1763064437</v>
      </c>
      <c r="G10" s="19">
        <v>361953215</v>
      </c>
      <c r="H10" s="19">
        <v>4881611</v>
      </c>
      <c r="I10" s="19">
        <v>10449465</v>
      </c>
      <c r="J10" s="19">
        <v>148922345</v>
      </c>
      <c r="K10" s="19">
        <v>444573224</v>
      </c>
      <c r="L10" s="19">
        <v>125117753</v>
      </c>
      <c r="M10" s="19">
        <v>647071215</v>
      </c>
      <c r="N10" s="19">
        <v>387130891</v>
      </c>
    </row>
    <row r="11" spans="1:14" ht="13.15" customHeight="1" x14ac:dyDescent="0.15">
      <c r="A11" s="55"/>
      <c r="B11" s="238" t="s">
        <v>250</v>
      </c>
      <c r="C11" s="106"/>
      <c r="D11" s="19">
        <v>1603221</v>
      </c>
      <c r="E11" s="19">
        <v>24060160</v>
      </c>
      <c r="F11" s="19">
        <v>40047466</v>
      </c>
      <c r="G11" s="19">
        <v>13479836</v>
      </c>
      <c r="H11" s="19">
        <v>228945</v>
      </c>
      <c r="I11" s="19">
        <v>1606412</v>
      </c>
      <c r="J11" s="19">
        <v>3276847</v>
      </c>
      <c r="K11" s="19">
        <v>13892308</v>
      </c>
      <c r="L11" s="19">
        <v>6995024</v>
      </c>
      <c r="M11" s="19">
        <v>14729906</v>
      </c>
      <c r="N11" s="19">
        <v>7886066</v>
      </c>
    </row>
    <row r="12" spans="1:14" ht="13.15" customHeight="1" x14ac:dyDescent="0.15">
      <c r="A12" s="27"/>
      <c r="B12" s="125"/>
      <c r="C12" s="28"/>
      <c r="D12" s="211"/>
      <c r="E12" s="211"/>
      <c r="F12" s="211"/>
      <c r="G12" s="211"/>
      <c r="H12" s="211"/>
      <c r="I12" s="211"/>
      <c r="J12" s="211"/>
      <c r="K12" s="211"/>
      <c r="L12" s="211"/>
      <c r="M12" s="211"/>
      <c r="N12" s="19"/>
    </row>
    <row r="13" spans="1:14" ht="10.5" customHeight="1" x14ac:dyDescent="0.15">
      <c r="A13" s="27"/>
      <c r="B13" s="125" t="s">
        <v>251</v>
      </c>
      <c r="C13" s="28"/>
      <c r="D13" s="239">
        <v>2985260</v>
      </c>
      <c r="E13" s="211">
        <v>114129042</v>
      </c>
      <c r="F13" s="211">
        <v>795352455</v>
      </c>
      <c r="G13" s="211">
        <v>126371531</v>
      </c>
      <c r="H13" s="211">
        <v>1319251</v>
      </c>
      <c r="I13" s="211">
        <v>1859101</v>
      </c>
      <c r="J13" s="211">
        <v>88786869</v>
      </c>
      <c r="K13" s="211">
        <v>231123759</v>
      </c>
      <c r="L13" s="211">
        <v>52703304</v>
      </c>
      <c r="M13" s="211">
        <v>339937151</v>
      </c>
      <c r="N13" s="211">
        <v>203362345</v>
      </c>
    </row>
    <row r="14" spans="1:14" ht="10.5" customHeight="1" x14ac:dyDescent="0.15">
      <c r="A14" s="27"/>
      <c r="B14" s="125" t="s">
        <v>252</v>
      </c>
      <c r="C14" s="28"/>
      <c r="D14" s="239">
        <v>1890377</v>
      </c>
      <c r="E14" s="211">
        <v>71130596</v>
      </c>
      <c r="F14" s="211">
        <v>314623565</v>
      </c>
      <c r="G14" s="211">
        <v>90369928</v>
      </c>
      <c r="H14" s="211">
        <v>681265</v>
      </c>
      <c r="I14" s="211">
        <v>457915</v>
      </c>
      <c r="J14" s="211">
        <v>24383530</v>
      </c>
      <c r="K14" s="211">
        <v>80987498</v>
      </c>
      <c r="L14" s="211">
        <v>17723930</v>
      </c>
      <c r="M14" s="211">
        <v>124497357</v>
      </c>
      <c r="N14" s="211">
        <v>74564701</v>
      </c>
    </row>
    <row r="15" spans="1:14" ht="10.5" customHeight="1" x14ac:dyDescent="0.15">
      <c r="A15" s="27"/>
      <c r="B15" s="125" t="s">
        <v>253</v>
      </c>
      <c r="C15" s="28"/>
      <c r="D15" s="239">
        <v>928457</v>
      </c>
      <c r="E15" s="211">
        <v>25753873</v>
      </c>
      <c r="F15" s="211">
        <v>147129285</v>
      </c>
      <c r="G15" s="211">
        <v>29364149</v>
      </c>
      <c r="H15" s="211">
        <v>366569</v>
      </c>
      <c r="I15" s="211">
        <v>842146</v>
      </c>
      <c r="J15" s="211">
        <v>11977590</v>
      </c>
      <c r="K15" s="211">
        <v>28072318</v>
      </c>
      <c r="L15" s="211">
        <v>9795001</v>
      </c>
      <c r="M15" s="211">
        <v>54922120</v>
      </c>
      <c r="N15" s="211">
        <v>28084266</v>
      </c>
    </row>
    <row r="16" spans="1:14" ht="10.5" customHeight="1" x14ac:dyDescent="0.15">
      <c r="A16" s="27"/>
      <c r="B16" s="125" t="s">
        <v>254</v>
      </c>
      <c r="C16" s="28"/>
      <c r="D16" s="239">
        <v>771134</v>
      </c>
      <c r="E16" s="211">
        <v>14629338</v>
      </c>
      <c r="F16" s="211">
        <v>69844129</v>
      </c>
      <c r="G16" s="211">
        <v>16998674</v>
      </c>
      <c r="H16" s="211">
        <v>374816</v>
      </c>
      <c r="I16" s="211">
        <v>490879</v>
      </c>
      <c r="J16" s="211">
        <v>3903340</v>
      </c>
      <c r="K16" s="211">
        <v>16663218</v>
      </c>
      <c r="L16" s="211">
        <v>6546839</v>
      </c>
      <c r="M16" s="211">
        <v>19618128</v>
      </c>
      <c r="N16" s="211">
        <v>17633160</v>
      </c>
    </row>
    <row r="17" spans="1:14" ht="10.5" customHeight="1" x14ac:dyDescent="0.15">
      <c r="A17" s="27"/>
      <c r="B17" s="125" t="s">
        <v>255</v>
      </c>
      <c r="C17" s="28"/>
      <c r="D17" s="239">
        <v>429059</v>
      </c>
      <c r="E17" s="211">
        <v>7301223</v>
      </c>
      <c r="F17" s="211">
        <v>44947034</v>
      </c>
      <c r="G17" s="211">
        <v>8809238</v>
      </c>
      <c r="H17" s="211">
        <v>331123</v>
      </c>
      <c r="I17" s="211">
        <v>1226098</v>
      </c>
      <c r="J17" s="211">
        <v>2522300</v>
      </c>
      <c r="K17" s="211">
        <v>7616041</v>
      </c>
      <c r="L17" s="211">
        <v>3301749</v>
      </c>
      <c r="M17" s="211">
        <v>12589050</v>
      </c>
      <c r="N17" s="211">
        <v>6178859</v>
      </c>
    </row>
    <row r="18" spans="1:14" ht="8.25" customHeight="1" x14ac:dyDescent="0.15">
      <c r="A18" s="27"/>
      <c r="B18" s="125"/>
      <c r="C18" s="28"/>
      <c r="D18" s="227"/>
      <c r="E18" s="227"/>
      <c r="F18" s="227"/>
      <c r="G18" s="227"/>
      <c r="H18" s="227"/>
      <c r="I18" s="227"/>
      <c r="J18" s="227"/>
      <c r="K18" s="227"/>
      <c r="L18" s="227"/>
      <c r="M18" s="227"/>
      <c r="N18" s="227"/>
    </row>
    <row r="19" spans="1:14" ht="10.5" customHeight="1" x14ac:dyDescent="0.15">
      <c r="A19" s="27"/>
      <c r="B19" s="125" t="s">
        <v>256</v>
      </c>
      <c r="C19" s="28"/>
      <c r="D19" s="239">
        <v>406576</v>
      </c>
      <c r="E19" s="211">
        <v>9286885</v>
      </c>
      <c r="F19" s="211">
        <v>28361945</v>
      </c>
      <c r="G19" s="211">
        <v>6838840</v>
      </c>
      <c r="H19" s="211">
        <v>87246</v>
      </c>
      <c r="I19" s="211">
        <v>127458</v>
      </c>
      <c r="J19" s="211">
        <v>727282</v>
      </c>
      <c r="K19" s="211">
        <v>8521308</v>
      </c>
      <c r="L19" s="211">
        <v>2679135</v>
      </c>
      <c r="M19" s="211">
        <v>7215239</v>
      </c>
      <c r="N19" s="211">
        <v>4212534</v>
      </c>
    </row>
    <row r="20" spans="1:14" ht="10.5" customHeight="1" x14ac:dyDescent="0.15">
      <c r="A20" s="27"/>
      <c r="B20" s="125" t="s">
        <v>257</v>
      </c>
      <c r="C20" s="28"/>
      <c r="D20" s="239">
        <v>636007</v>
      </c>
      <c r="E20" s="211">
        <v>19704416</v>
      </c>
      <c r="F20" s="211">
        <v>78486495</v>
      </c>
      <c r="G20" s="211">
        <v>17749079</v>
      </c>
      <c r="H20" s="211">
        <v>399536</v>
      </c>
      <c r="I20" s="211">
        <v>597328</v>
      </c>
      <c r="J20" s="211">
        <v>2163662</v>
      </c>
      <c r="K20" s="211">
        <v>18028298</v>
      </c>
      <c r="L20" s="211">
        <v>5622363</v>
      </c>
      <c r="M20" s="211">
        <v>16246705</v>
      </c>
      <c r="N20" s="211">
        <v>9649967</v>
      </c>
    </row>
    <row r="21" spans="1:14" ht="10.5" customHeight="1" x14ac:dyDescent="0.15">
      <c r="A21" s="27"/>
      <c r="B21" s="125" t="s">
        <v>258</v>
      </c>
      <c r="C21" s="28"/>
      <c r="D21" s="239">
        <v>431083</v>
      </c>
      <c r="E21" s="211">
        <v>10448553</v>
      </c>
      <c r="F21" s="211">
        <v>34643244</v>
      </c>
      <c r="G21" s="211">
        <v>8011906</v>
      </c>
      <c r="H21" s="211">
        <v>146097</v>
      </c>
      <c r="I21" s="211">
        <v>997459</v>
      </c>
      <c r="J21" s="211">
        <v>1553268</v>
      </c>
      <c r="K21" s="211">
        <v>6904798</v>
      </c>
      <c r="L21" s="211">
        <v>4772217</v>
      </c>
      <c r="M21" s="211">
        <v>9073243</v>
      </c>
      <c r="N21" s="211">
        <v>5718208</v>
      </c>
    </row>
    <row r="22" spans="1:14" ht="10.5" customHeight="1" x14ac:dyDescent="0.15">
      <c r="A22" s="27"/>
      <c r="B22" s="125" t="s">
        <v>259</v>
      </c>
      <c r="C22" s="28"/>
      <c r="D22" s="239">
        <v>397653</v>
      </c>
      <c r="E22" s="211">
        <v>8701567</v>
      </c>
      <c r="F22" s="211">
        <v>37803460</v>
      </c>
      <c r="G22" s="211">
        <v>9649012</v>
      </c>
      <c r="H22" s="211">
        <v>231450</v>
      </c>
      <c r="I22" s="211">
        <v>325345</v>
      </c>
      <c r="J22" s="211">
        <v>2260387</v>
      </c>
      <c r="K22" s="211">
        <v>7243799</v>
      </c>
      <c r="L22" s="211">
        <v>3400104</v>
      </c>
      <c r="M22" s="211">
        <v>11355894</v>
      </c>
      <c r="N22" s="211">
        <v>5873953</v>
      </c>
    </row>
    <row r="23" spans="1:14" ht="10.5" customHeight="1" x14ac:dyDescent="0.15">
      <c r="A23" s="27"/>
      <c r="B23" s="125" t="s">
        <v>260</v>
      </c>
      <c r="C23" s="28"/>
      <c r="D23" s="239">
        <v>217077</v>
      </c>
      <c r="E23" s="211">
        <v>4424051</v>
      </c>
      <c r="F23" s="211">
        <v>9919930</v>
      </c>
      <c r="G23" s="211">
        <v>2244119</v>
      </c>
      <c r="H23" s="211">
        <v>21354</v>
      </c>
      <c r="I23" s="211">
        <v>26348</v>
      </c>
      <c r="J23" s="211">
        <v>156063</v>
      </c>
      <c r="K23" s="211">
        <v>1732210</v>
      </c>
      <c r="L23" s="211">
        <v>1415612</v>
      </c>
      <c r="M23" s="211">
        <v>2086546</v>
      </c>
      <c r="N23" s="211">
        <v>2011023</v>
      </c>
    </row>
    <row r="24" spans="1:14" ht="8.25" customHeight="1" x14ac:dyDescent="0.15">
      <c r="A24" s="27"/>
      <c r="B24" s="125"/>
      <c r="C24" s="28"/>
      <c r="D24" s="227"/>
      <c r="E24" s="227"/>
      <c r="F24" s="227"/>
      <c r="G24" s="227"/>
      <c r="H24" s="227"/>
      <c r="I24" s="227"/>
      <c r="J24" s="227"/>
      <c r="K24" s="227"/>
      <c r="L24" s="227"/>
      <c r="M24" s="227"/>
      <c r="N24" s="227"/>
    </row>
    <row r="25" spans="1:14" ht="10.5" customHeight="1" x14ac:dyDescent="0.15">
      <c r="A25" s="27"/>
      <c r="B25" s="125" t="s">
        <v>261</v>
      </c>
      <c r="C25" s="28"/>
      <c r="D25" s="239">
        <v>179341</v>
      </c>
      <c r="E25" s="211">
        <v>2737685</v>
      </c>
      <c r="F25" s="211">
        <v>7072753</v>
      </c>
      <c r="G25" s="211">
        <v>2360336</v>
      </c>
      <c r="H25" s="211">
        <v>25854</v>
      </c>
      <c r="I25" s="211">
        <v>403077</v>
      </c>
      <c r="J25" s="211">
        <v>408746</v>
      </c>
      <c r="K25" s="211">
        <v>1544650</v>
      </c>
      <c r="L25" s="211">
        <v>975843</v>
      </c>
      <c r="M25" s="211">
        <v>1090147</v>
      </c>
      <c r="N25" s="211">
        <v>2127772</v>
      </c>
    </row>
    <row r="26" spans="1:14" ht="10.5" customHeight="1" x14ac:dyDescent="0.15">
      <c r="A26" s="27"/>
      <c r="B26" s="125" t="s">
        <v>262</v>
      </c>
      <c r="C26" s="28"/>
      <c r="D26" s="239">
        <v>315399</v>
      </c>
      <c r="E26" s="211">
        <v>4961924</v>
      </c>
      <c r="F26" s="211">
        <v>27103570</v>
      </c>
      <c r="G26" s="211">
        <v>4762961</v>
      </c>
      <c r="H26" s="211">
        <v>109715</v>
      </c>
      <c r="I26" s="211">
        <v>638526</v>
      </c>
      <c r="J26" s="211">
        <v>1093252</v>
      </c>
      <c r="K26" s="211">
        <v>5677563</v>
      </c>
      <c r="L26" s="211">
        <v>2393579</v>
      </c>
      <c r="M26" s="211">
        <v>5665066</v>
      </c>
      <c r="N26" s="211">
        <v>4274616</v>
      </c>
    </row>
    <row r="27" spans="1:14" ht="10.5" customHeight="1" x14ac:dyDescent="0.15">
      <c r="A27" s="27"/>
      <c r="B27" s="125" t="s">
        <v>263</v>
      </c>
      <c r="C27" s="28"/>
      <c r="D27" s="239">
        <v>410546</v>
      </c>
      <c r="E27" s="211">
        <v>14995531</v>
      </c>
      <c r="F27" s="211">
        <v>38741266</v>
      </c>
      <c r="G27" s="211">
        <v>11367091</v>
      </c>
      <c r="H27" s="211">
        <v>234100</v>
      </c>
      <c r="I27" s="211">
        <v>840035</v>
      </c>
      <c r="J27" s="211">
        <v>3556936</v>
      </c>
      <c r="K27" s="211">
        <v>11335594</v>
      </c>
      <c r="L27" s="211">
        <v>3077442</v>
      </c>
      <c r="M27" s="211">
        <v>12237597</v>
      </c>
      <c r="N27" s="211">
        <v>6036109</v>
      </c>
    </row>
    <row r="28" spans="1:14" ht="10.5" customHeight="1" x14ac:dyDescent="0.15">
      <c r="A28" s="27"/>
      <c r="B28" s="125" t="s">
        <v>264</v>
      </c>
      <c r="C28" s="28"/>
      <c r="D28" s="239">
        <v>371548</v>
      </c>
      <c r="E28" s="211">
        <v>7097832</v>
      </c>
      <c r="F28" s="211">
        <v>44175800</v>
      </c>
      <c r="G28" s="211">
        <v>10883825</v>
      </c>
      <c r="H28" s="211">
        <v>211022</v>
      </c>
      <c r="I28" s="211">
        <v>111026</v>
      </c>
      <c r="J28" s="211">
        <v>1529461</v>
      </c>
      <c r="K28" s="211">
        <v>4939972</v>
      </c>
      <c r="L28" s="211">
        <v>2705670</v>
      </c>
      <c r="M28" s="211">
        <v>9351544</v>
      </c>
      <c r="N28" s="211">
        <v>5902818</v>
      </c>
    </row>
    <row r="29" spans="1:14" ht="10.5" customHeight="1" x14ac:dyDescent="0.15">
      <c r="A29" s="27"/>
      <c r="B29" s="125" t="s">
        <v>265</v>
      </c>
      <c r="C29" s="28"/>
      <c r="D29" s="239">
        <v>260268</v>
      </c>
      <c r="E29" s="211">
        <v>4186927</v>
      </c>
      <c r="F29" s="211">
        <v>16527668</v>
      </c>
      <c r="G29" s="211">
        <v>3211041</v>
      </c>
      <c r="H29" s="211">
        <v>77374</v>
      </c>
      <c r="I29" s="211">
        <v>459536</v>
      </c>
      <c r="J29" s="211">
        <v>497950</v>
      </c>
      <c r="K29" s="211">
        <v>3365058</v>
      </c>
      <c r="L29" s="211">
        <v>1554021</v>
      </c>
      <c r="M29" s="211">
        <v>3270311</v>
      </c>
      <c r="N29" s="211">
        <v>2709887</v>
      </c>
    </row>
    <row r="30" spans="1:14" ht="8.25" customHeight="1" x14ac:dyDescent="0.15">
      <c r="A30" s="27"/>
      <c r="B30" s="125"/>
      <c r="C30" s="28"/>
      <c r="D30" s="227"/>
      <c r="E30" s="227"/>
      <c r="F30" s="227"/>
      <c r="G30" s="227"/>
      <c r="H30" s="227"/>
      <c r="I30" s="227"/>
      <c r="J30" s="227"/>
      <c r="K30" s="227"/>
      <c r="L30" s="227"/>
      <c r="M30" s="227"/>
      <c r="N30" s="227"/>
    </row>
    <row r="31" spans="1:14" ht="10.5" customHeight="1" x14ac:dyDescent="0.15">
      <c r="A31" s="27"/>
      <c r="B31" s="125" t="s">
        <v>266</v>
      </c>
      <c r="C31" s="28"/>
      <c r="D31" s="239">
        <v>270644</v>
      </c>
      <c r="E31" s="211">
        <v>8600404</v>
      </c>
      <c r="F31" s="211">
        <v>22288797</v>
      </c>
      <c r="G31" s="211">
        <v>4608910</v>
      </c>
      <c r="H31" s="211">
        <v>142914</v>
      </c>
      <c r="I31" s="211">
        <v>332860</v>
      </c>
      <c r="J31" s="211">
        <v>2730164</v>
      </c>
      <c r="K31" s="211">
        <v>4415104</v>
      </c>
      <c r="L31" s="211">
        <v>2235440</v>
      </c>
      <c r="M31" s="211">
        <v>7977541</v>
      </c>
      <c r="N31" s="211">
        <v>2912797</v>
      </c>
    </row>
    <row r="32" spans="1:14" ht="10.5" customHeight="1" x14ac:dyDescent="0.15">
      <c r="A32" s="27"/>
      <c r="B32" s="125" t="s">
        <v>267</v>
      </c>
      <c r="C32" s="28"/>
      <c r="D32" s="239">
        <v>277458</v>
      </c>
      <c r="E32" s="211">
        <v>6907213</v>
      </c>
      <c r="F32" s="211">
        <v>25127631</v>
      </c>
      <c r="G32" s="211">
        <v>4202389</v>
      </c>
      <c r="H32" s="211">
        <v>79236</v>
      </c>
      <c r="I32" s="211">
        <v>67221</v>
      </c>
      <c r="J32" s="211">
        <v>152325</v>
      </c>
      <c r="K32" s="211">
        <v>2186163</v>
      </c>
      <c r="L32" s="211">
        <v>1698091</v>
      </c>
      <c r="M32" s="211">
        <v>4840906</v>
      </c>
      <c r="N32" s="211">
        <v>2766876</v>
      </c>
    </row>
    <row r="33" spans="1:14" ht="10.5" customHeight="1" x14ac:dyDescent="0.15">
      <c r="A33" s="27"/>
      <c r="B33" s="125" t="s">
        <v>268</v>
      </c>
      <c r="C33" s="28"/>
      <c r="D33" s="239">
        <v>173549</v>
      </c>
      <c r="E33" s="211">
        <v>4077391</v>
      </c>
      <c r="F33" s="211">
        <v>6553713</v>
      </c>
      <c r="G33" s="211">
        <v>1560495</v>
      </c>
      <c r="H33" s="211">
        <v>4686</v>
      </c>
      <c r="I33" s="211">
        <v>482531</v>
      </c>
      <c r="J33" s="211">
        <v>179876</v>
      </c>
      <c r="K33" s="211">
        <v>1340254</v>
      </c>
      <c r="L33" s="211">
        <v>813684</v>
      </c>
      <c r="M33" s="211">
        <v>1831171</v>
      </c>
      <c r="N33" s="211">
        <v>1318822</v>
      </c>
    </row>
    <row r="34" spans="1:14" ht="10.5" customHeight="1" x14ac:dyDescent="0.15">
      <c r="A34" s="27"/>
      <c r="B34" s="125" t="s">
        <v>269</v>
      </c>
      <c r="C34" s="28"/>
      <c r="D34" s="239">
        <v>255283</v>
      </c>
      <c r="E34" s="211">
        <v>4836238</v>
      </c>
      <c r="F34" s="211">
        <v>14361697</v>
      </c>
      <c r="G34" s="211">
        <v>2589691</v>
      </c>
      <c r="H34" s="211">
        <v>38003</v>
      </c>
      <c r="I34" s="211">
        <v>164576</v>
      </c>
      <c r="J34" s="211">
        <v>339344</v>
      </c>
      <c r="K34" s="211">
        <v>2875619</v>
      </c>
      <c r="L34" s="211">
        <v>1703729</v>
      </c>
      <c r="M34" s="211">
        <v>3265499</v>
      </c>
      <c r="N34" s="211">
        <v>1792178</v>
      </c>
    </row>
    <row r="35" spans="1:14" ht="9.6" customHeight="1" x14ac:dyDescent="0.15">
      <c r="A35" s="27"/>
      <c r="B35" s="125"/>
      <c r="C35" s="28"/>
      <c r="D35" s="227"/>
      <c r="E35" s="227"/>
      <c r="F35" s="227"/>
      <c r="G35" s="227"/>
      <c r="H35" s="227"/>
      <c r="I35" s="227"/>
      <c r="J35" s="227"/>
      <c r="K35" s="227"/>
      <c r="L35" s="227"/>
      <c r="M35" s="227"/>
      <c r="N35" s="227"/>
    </row>
    <row r="36" spans="1:14" ht="10.5" customHeight="1" x14ac:dyDescent="0.15">
      <c r="A36" s="27"/>
      <c r="B36" s="125" t="s">
        <v>270</v>
      </c>
      <c r="C36" s="28"/>
      <c r="D36" s="239">
        <v>170652</v>
      </c>
      <c r="E36" s="211">
        <v>1771402</v>
      </c>
      <c r="F36" s="211">
        <v>4449982</v>
      </c>
      <c r="G36" s="211">
        <v>1347173</v>
      </c>
      <c r="H36" s="211">
        <v>4523</v>
      </c>
      <c r="I36" s="211">
        <v>49182</v>
      </c>
      <c r="J36" s="211">
        <v>289466</v>
      </c>
      <c r="K36" s="211">
        <v>1683241</v>
      </c>
      <c r="L36" s="211">
        <v>646106</v>
      </c>
      <c r="M36" s="211">
        <v>1159725</v>
      </c>
      <c r="N36" s="211">
        <v>517456</v>
      </c>
    </row>
    <row r="37" spans="1:14" ht="10.5" customHeight="1" x14ac:dyDescent="0.15">
      <c r="A37" s="27"/>
      <c r="B37" s="125" t="s">
        <v>271</v>
      </c>
      <c r="C37" s="28"/>
      <c r="D37" s="239">
        <v>194461</v>
      </c>
      <c r="E37" s="211">
        <v>3820967</v>
      </c>
      <c r="F37" s="211">
        <v>6990774</v>
      </c>
      <c r="G37" s="211">
        <v>2000613</v>
      </c>
      <c r="H37" s="211">
        <v>26593</v>
      </c>
      <c r="I37" s="211">
        <v>121724</v>
      </c>
      <c r="J37" s="211">
        <v>178834</v>
      </c>
      <c r="K37" s="211">
        <v>2597241</v>
      </c>
      <c r="L37" s="211">
        <v>726383</v>
      </c>
      <c r="M37" s="211">
        <v>2968717</v>
      </c>
      <c r="N37" s="211">
        <v>1033340</v>
      </c>
    </row>
    <row r="38" spans="1:14" ht="10.5" customHeight="1" x14ac:dyDescent="0.15">
      <c r="A38" s="27"/>
      <c r="B38" s="125" t="s">
        <v>272</v>
      </c>
      <c r="C38" s="28"/>
      <c r="D38" s="239">
        <v>134754</v>
      </c>
      <c r="E38" s="211">
        <v>2298449</v>
      </c>
      <c r="F38" s="211">
        <v>3850608</v>
      </c>
      <c r="G38" s="211">
        <v>1183050</v>
      </c>
      <c r="H38" s="211">
        <v>10893</v>
      </c>
      <c r="I38" s="211">
        <v>105940</v>
      </c>
      <c r="J38" s="211">
        <v>118546</v>
      </c>
      <c r="K38" s="211">
        <v>1555137</v>
      </c>
      <c r="L38" s="211">
        <v>513144</v>
      </c>
      <c r="M38" s="211">
        <v>1235174</v>
      </c>
      <c r="N38" s="211">
        <v>746256</v>
      </c>
    </row>
    <row r="39" spans="1:14" ht="10.5" customHeight="1" x14ac:dyDescent="0.15">
      <c r="A39" s="27"/>
      <c r="B39" s="125" t="s">
        <v>273</v>
      </c>
      <c r="C39" s="28"/>
      <c r="D39" s="239">
        <v>124771</v>
      </c>
      <c r="E39" s="211">
        <v>1711828</v>
      </c>
      <c r="F39" s="211">
        <v>3603083</v>
      </c>
      <c r="G39" s="211">
        <v>939110</v>
      </c>
      <c r="H39" s="211">
        <v>6514</v>
      </c>
      <c r="I39" s="211">
        <v>109075</v>
      </c>
      <c r="J39" s="211">
        <v>119247</v>
      </c>
      <c r="K39" s="211">
        <v>964589</v>
      </c>
      <c r="L39" s="211">
        <v>446381</v>
      </c>
      <c r="M39" s="211">
        <v>1073208</v>
      </c>
      <c r="N39" s="211">
        <v>712814</v>
      </c>
    </row>
    <row r="40" spans="1:14" ht="10.5" customHeight="1" x14ac:dyDescent="0.15">
      <c r="A40" s="27"/>
      <c r="B40" s="125" t="s">
        <v>274</v>
      </c>
      <c r="C40" s="28"/>
      <c r="D40" s="239">
        <v>87110</v>
      </c>
      <c r="E40" s="211">
        <v>950128</v>
      </c>
      <c r="F40" s="211">
        <v>1155173</v>
      </c>
      <c r="G40" s="211">
        <v>370080</v>
      </c>
      <c r="H40" s="211">
        <v>0</v>
      </c>
      <c r="I40" s="211">
        <v>140988</v>
      </c>
      <c r="J40" s="211">
        <v>125970</v>
      </c>
      <c r="K40" s="211">
        <v>835262</v>
      </c>
      <c r="L40" s="211">
        <v>201170</v>
      </c>
      <c r="M40" s="211">
        <v>463118</v>
      </c>
      <c r="N40" s="211">
        <v>76293</v>
      </c>
    </row>
    <row r="41" spans="1:14" ht="8.25" customHeight="1" x14ac:dyDescent="0.15">
      <c r="A41" s="27"/>
      <c r="B41" s="125"/>
      <c r="C41" s="28"/>
      <c r="D41" s="227"/>
      <c r="E41" s="227"/>
      <c r="F41" s="227"/>
      <c r="G41" s="227"/>
      <c r="H41" s="227"/>
      <c r="I41" s="227"/>
      <c r="J41" s="227"/>
      <c r="K41" s="227"/>
      <c r="L41" s="227"/>
      <c r="M41" s="227"/>
      <c r="N41" s="227"/>
    </row>
    <row r="42" spans="1:14" ht="10.5" customHeight="1" x14ac:dyDescent="0.15">
      <c r="A42" s="27"/>
      <c r="B42" s="125" t="s">
        <v>275</v>
      </c>
      <c r="C42" s="28"/>
      <c r="D42" s="239">
        <v>94837</v>
      </c>
      <c r="E42" s="211">
        <v>932386</v>
      </c>
      <c r="F42" s="211">
        <v>2222328</v>
      </c>
      <c r="G42" s="211">
        <v>642146</v>
      </c>
      <c r="H42" s="211">
        <v>10593</v>
      </c>
      <c r="I42" s="211">
        <v>123182</v>
      </c>
      <c r="J42" s="211">
        <v>91505</v>
      </c>
      <c r="K42" s="211">
        <v>556508</v>
      </c>
      <c r="L42" s="211">
        <v>361041</v>
      </c>
      <c r="M42" s="211">
        <v>1102206</v>
      </c>
      <c r="N42" s="211">
        <v>258573</v>
      </c>
    </row>
    <row r="43" spans="1:14" ht="10.5" customHeight="1" x14ac:dyDescent="0.15">
      <c r="A43" s="27"/>
      <c r="B43" s="125" t="s">
        <v>276</v>
      </c>
      <c r="C43" s="28"/>
      <c r="D43" s="239">
        <v>80003</v>
      </c>
      <c r="E43" s="211">
        <v>884300</v>
      </c>
      <c r="F43" s="211">
        <v>1536267</v>
      </c>
      <c r="G43" s="211">
        <v>368576</v>
      </c>
      <c r="H43" s="211">
        <v>7214</v>
      </c>
      <c r="I43" s="211">
        <v>90187</v>
      </c>
      <c r="J43" s="211">
        <v>77952</v>
      </c>
      <c r="K43" s="211">
        <v>781376</v>
      </c>
      <c r="L43" s="211">
        <v>227881</v>
      </c>
      <c r="M43" s="211">
        <v>905637</v>
      </c>
      <c r="N43" s="211">
        <v>442492</v>
      </c>
    </row>
    <row r="44" spans="1:14" ht="10.5" customHeight="1" x14ac:dyDescent="0.15">
      <c r="A44" s="27"/>
      <c r="B44" s="125" t="s">
        <v>277</v>
      </c>
      <c r="C44" s="28"/>
      <c r="D44" s="239">
        <v>88176</v>
      </c>
      <c r="E44" s="211">
        <v>1422108</v>
      </c>
      <c r="F44" s="211">
        <v>1411969</v>
      </c>
      <c r="G44" s="211">
        <v>544851</v>
      </c>
      <c r="H44" s="211">
        <v>0</v>
      </c>
      <c r="I44" s="211">
        <v>168312</v>
      </c>
      <c r="J44" s="211">
        <v>141724</v>
      </c>
      <c r="K44" s="211">
        <v>572830</v>
      </c>
      <c r="L44" s="211">
        <v>241292</v>
      </c>
      <c r="M44" s="211">
        <v>520718</v>
      </c>
      <c r="N44" s="211">
        <v>485189</v>
      </c>
    </row>
    <row r="45" spans="1:14" ht="10.5" customHeight="1" x14ac:dyDescent="0.15">
      <c r="A45" s="27"/>
      <c r="B45" s="125" t="s">
        <v>278</v>
      </c>
      <c r="C45" s="28"/>
      <c r="D45" s="239">
        <v>98978</v>
      </c>
      <c r="E45" s="211">
        <v>1665400</v>
      </c>
      <c r="F45" s="211">
        <v>2671360</v>
      </c>
      <c r="G45" s="211">
        <v>619826</v>
      </c>
      <c r="H45" s="211">
        <v>0</v>
      </c>
      <c r="I45" s="211">
        <v>50096</v>
      </c>
      <c r="J45" s="211">
        <v>73878</v>
      </c>
      <c r="K45" s="211">
        <v>954487</v>
      </c>
      <c r="L45" s="211">
        <v>368262</v>
      </c>
      <c r="M45" s="211">
        <v>837220</v>
      </c>
      <c r="N45" s="211">
        <v>578191</v>
      </c>
    </row>
    <row r="46" spans="1:14" ht="10.5" customHeight="1" x14ac:dyDescent="0.15">
      <c r="A46" s="27"/>
      <c r="B46" s="125" t="s">
        <v>279</v>
      </c>
      <c r="C46" s="28"/>
      <c r="D46" s="239">
        <v>116669</v>
      </c>
      <c r="E46" s="211">
        <v>3193582</v>
      </c>
      <c r="F46" s="211">
        <v>1800427</v>
      </c>
      <c r="G46" s="33">
        <v>1733114</v>
      </c>
      <c r="H46" s="211">
        <v>1342</v>
      </c>
      <c r="I46" s="211">
        <v>156124</v>
      </c>
      <c r="J46" s="211">
        <v>938001</v>
      </c>
      <c r="K46" s="211">
        <v>774868</v>
      </c>
      <c r="L46" s="211">
        <v>1371354</v>
      </c>
      <c r="M46" s="211">
        <v>1168171</v>
      </c>
      <c r="N46" s="211">
        <v>939768</v>
      </c>
    </row>
    <row r="47" spans="1:14" ht="8.25" customHeight="1" x14ac:dyDescent="0.15">
      <c r="A47" s="27"/>
      <c r="B47" s="125"/>
      <c r="C47" s="28"/>
      <c r="D47" s="239"/>
      <c r="E47" s="211"/>
      <c r="F47" s="211"/>
      <c r="G47" s="211"/>
      <c r="H47" s="211"/>
      <c r="I47" s="211"/>
      <c r="J47" s="211"/>
      <c r="K47" s="211"/>
      <c r="L47" s="211"/>
      <c r="M47" s="211"/>
      <c r="N47" s="211"/>
    </row>
    <row r="48" spans="1:14" ht="10.5" customHeight="1" x14ac:dyDescent="0.15">
      <c r="A48" s="27"/>
      <c r="B48" s="125" t="s">
        <v>280</v>
      </c>
      <c r="C48" s="28"/>
      <c r="D48" s="239">
        <v>65887</v>
      </c>
      <c r="E48" s="211">
        <v>608403</v>
      </c>
      <c r="F48" s="211">
        <v>1046793</v>
      </c>
      <c r="G48" s="211">
        <v>519262</v>
      </c>
      <c r="H48" s="211">
        <v>0</v>
      </c>
      <c r="I48" s="211">
        <v>57551</v>
      </c>
      <c r="J48" s="211">
        <v>90836</v>
      </c>
      <c r="K48" s="211">
        <v>296193</v>
      </c>
      <c r="L48" s="211">
        <v>195403</v>
      </c>
      <c r="M48" s="211">
        <v>443120</v>
      </c>
      <c r="N48" s="211">
        <v>422620</v>
      </c>
    </row>
    <row r="49" spans="1:14" ht="10.5" customHeight="1" x14ac:dyDescent="0.15">
      <c r="A49" s="27"/>
      <c r="B49" s="125" t="s">
        <v>281</v>
      </c>
      <c r="C49" s="28"/>
      <c r="D49" s="239">
        <v>127531</v>
      </c>
      <c r="E49" s="211">
        <v>2670503</v>
      </c>
      <c r="F49" s="211">
        <v>3163287</v>
      </c>
      <c r="G49" s="211">
        <v>1396768</v>
      </c>
      <c r="H49" s="211">
        <v>722</v>
      </c>
      <c r="I49" s="211">
        <v>125311</v>
      </c>
      <c r="J49" s="211">
        <v>389899</v>
      </c>
      <c r="K49" s="211">
        <v>733166</v>
      </c>
      <c r="L49" s="211">
        <v>730928</v>
      </c>
      <c r="M49" s="211">
        <v>845232</v>
      </c>
      <c r="N49" s="211">
        <v>859704</v>
      </c>
    </row>
    <row r="50" spans="1:14" ht="10.5" customHeight="1" x14ac:dyDescent="0.15">
      <c r="A50" s="27"/>
      <c r="B50" s="125" t="s">
        <v>282</v>
      </c>
      <c r="C50" s="28"/>
      <c r="D50" s="239">
        <v>151856</v>
      </c>
      <c r="E50" s="211">
        <v>1594742</v>
      </c>
      <c r="F50" s="211">
        <v>5683116</v>
      </c>
      <c r="G50" s="211">
        <v>1596989</v>
      </c>
      <c r="H50" s="211">
        <v>160551</v>
      </c>
      <c r="I50" s="211">
        <v>165266</v>
      </c>
      <c r="J50" s="211">
        <v>483396</v>
      </c>
      <c r="K50" s="211">
        <v>1228937</v>
      </c>
      <c r="L50" s="211">
        <v>803476</v>
      </c>
      <c r="M50" s="211">
        <v>1727236</v>
      </c>
      <c r="N50" s="211">
        <v>765543</v>
      </c>
    </row>
    <row r="51" spans="1:14" ht="10.5" customHeight="1" x14ac:dyDescent="0.15">
      <c r="A51" s="27"/>
      <c r="B51" s="125" t="s">
        <v>283</v>
      </c>
      <c r="C51" s="28"/>
      <c r="D51" s="239">
        <v>67536</v>
      </c>
      <c r="E51" s="211">
        <v>535962</v>
      </c>
      <c r="F51" s="211">
        <v>462299</v>
      </c>
      <c r="G51" s="211">
        <v>218278</v>
      </c>
      <c r="H51" s="211">
        <v>0</v>
      </c>
      <c r="I51" s="211">
        <v>143474</v>
      </c>
      <c r="J51" s="211">
        <v>157593</v>
      </c>
      <c r="K51" s="211">
        <v>358473</v>
      </c>
      <c r="L51" s="211">
        <v>162203</v>
      </c>
      <c r="M51" s="211">
        <v>280424</v>
      </c>
      <c r="N51" s="211">
        <v>47827</v>
      </c>
    </row>
    <row r="52" spans="1:14" ht="5.25" customHeight="1" thickBot="1" x14ac:dyDescent="0.2">
      <c r="A52" s="35"/>
      <c r="B52" s="244"/>
      <c r="C52" s="245"/>
      <c r="D52" s="246"/>
      <c r="E52" s="246"/>
      <c r="F52" s="246"/>
      <c r="G52" s="246"/>
      <c r="H52" s="247"/>
      <c r="I52" s="246"/>
      <c r="J52" s="246"/>
      <c r="K52" s="246"/>
      <c r="L52" s="246"/>
      <c r="M52" s="246"/>
      <c r="N52" s="246"/>
    </row>
    <row r="53" spans="1:14" ht="1.5" customHeight="1" thickTop="1" x14ac:dyDescent="0.15">
      <c r="B53" s="3"/>
      <c r="C53" s="39"/>
      <c r="D53" s="39"/>
      <c r="E53" s="39"/>
      <c r="F53" s="39"/>
      <c r="G53" s="39"/>
      <c r="H53" s="39"/>
      <c r="I53" s="39"/>
      <c r="J53" s="39"/>
      <c r="K53" s="39"/>
      <c r="L53" s="39"/>
      <c r="M53" s="39"/>
      <c r="N53" s="39"/>
    </row>
    <row r="54" spans="1:14" ht="1.5" customHeight="1" x14ac:dyDescent="0.15">
      <c r="B54" s="3"/>
      <c r="C54" s="39"/>
      <c r="D54" s="39"/>
      <c r="E54" s="39"/>
      <c r="F54" s="39"/>
      <c r="G54" s="39"/>
      <c r="H54" s="39"/>
      <c r="I54" s="39"/>
      <c r="J54" s="39"/>
      <c r="K54" s="39"/>
      <c r="L54" s="39"/>
      <c r="M54" s="39"/>
      <c r="N54" s="39"/>
    </row>
    <row r="55" spans="1:14" ht="1.5" customHeight="1" x14ac:dyDescent="0.15">
      <c r="B55" s="3"/>
      <c r="C55" s="39"/>
      <c r="D55" s="39"/>
      <c r="E55" s="39"/>
      <c r="F55" s="39"/>
      <c r="G55" s="39"/>
      <c r="H55" s="39"/>
      <c r="I55" s="39"/>
      <c r="J55" s="39"/>
      <c r="K55" s="39"/>
      <c r="L55" s="39"/>
      <c r="M55" s="39"/>
      <c r="N55" s="39"/>
    </row>
    <row r="56" spans="1:14" s="1" customFormat="1" ht="10.5" x14ac:dyDescent="0.15">
      <c r="B56" s="2" t="s">
        <v>297</v>
      </c>
      <c r="C56" s="3"/>
      <c r="D56" s="3"/>
      <c r="E56" s="3"/>
      <c r="F56" s="3"/>
      <c r="G56" s="3"/>
      <c r="H56" s="3"/>
      <c r="I56" s="3"/>
      <c r="J56" s="3"/>
      <c r="K56" s="3"/>
      <c r="L56" s="3"/>
      <c r="M56" s="3"/>
      <c r="N56" s="3"/>
    </row>
  </sheetData>
  <mergeCells count="1">
    <mergeCell ref="B3:B4"/>
  </mergeCells>
  <phoneticPr fontId="4"/>
  <pageMargins left="0.51181102362204722" right="0.51181102362204722" top="0.74803149606299213" bottom="0.74803149606299213" header="0.31496062992125984" footer="0.31496062992125984"/>
  <pageSetup paperSize="9" scale="83" fitToHeight="0" orientation="landscape" r:id="rId1"/>
  <headerFooter>
    <oddHeader>&amp;L&amp;9市町村普通会計決算状況－目的・性質別歳出－&amp;R&amp;F(&amp;A)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53"/>
  <sheetViews>
    <sheetView zoomScaleNormal="100" workbookViewId="0"/>
  </sheetViews>
  <sheetFormatPr defaultColWidth="9.3984375" defaultRowHeight="9.75" x14ac:dyDescent="0.15"/>
  <cols>
    <col min="1" max="1" width="1" style="14" customWidth="1"/>
    <col min="2" max="2" width="14.19921875" style="1" customWidth="1"/>
    <col min="3" max="3" width="1" style="14" customWidth="1"/>
    <col min="4" max="5" width="22.19921875" style="14" bestFit="1" customWidth="1"/>
    <col min="6" max="6" width="20.3984375" style="14" bestFit="1" customWidth="1"/>
    <col min="7" max="8" width="25.3984375" style="14" bestFit="1" customWidth="1"/>
    <col min="9" max="9" width="22.19921875" style="14" bestFit="1" customWidth="1"/>
    <col min="10" max="10" width="19" style="14" bestFit="1" customWidth="1"/>
    <col min="11" max="11" width="12.19921875" style="14" bestFit="1" customWidth="1"/>
    <col min="12" max="12" width="22.19921875" style="14" bestFit="1" customWidth="1"/>
    <col min="13" max="13" width="20.3984375" style="14" bestFit="1" customWidth="1"/>
    <col min="14" max="15" width="22.19921875" style="14" bestFit="1" customWidth="1"/>
    <col min="16" max="16384" width="9.3984375" style="14"/>
  </cols>
  <sheetData>
    <row r="1" spans="1:15" s="1" customFormat="1" ht="10.5" x14ac:dyDescent="0.15">
      <c r="B1" s="248" t="s">
        <v>298</v>
      </c>
    </row>
    <row r="2" spans="1:15" s="1" customFormat="1" ht="13.5" customHeight="1" thickBot="1" x14ac:dyDescent="0.2">
      <c r="B2" s="2" t="s">
        <v>199</v>
      </c>
      <c r="O2" s="4" t="s">
        <v>235</v>
      </c>
    </row>
    <row r="3" spans="1:15" s="1" customFormat="1" ht="14.25" customHeight="1" thickTop="1" x14ac:dyDescent="0.15">
      <c r="A3" s="5"/>
      <c r="B3" s="352" t="s">
        <v>236</v>
      </c>
      <c r="C3" s="6"/>
      <c r="D3" s="242" t="s">
        <v>299</v>
      </c>
      <c r="E3" s="243"/>
      <c r="F3" s="243"/>
      <c r="G3" s="243"/>
      <c r="H3" s="243"/>
      <c r="I3" s="243"/>
      <c r="J3" s="243"/>
      <c r="K3" s="243"/>
      <c r="L3" s="243"/>
      <c r="M3" s="243"/>
      <c r="N3" s="243"/>
      <c r="O3" s="243"/>
    </row>
    <row r="4" spans="1:15" s="1" customFormat="1" ht="24.75" customHeight="1" x14ac:dyDescent="0.15">
      <c r="A4" s="88"/>
      <c r="B4" s="337"/>
      <c r="C4" s="90"/>
      <c r="D4" s="190" t="s">
        <v>300</v>
      </c>
      <c r="E4" s="190" t="s">
        <v>301</v>
      </c>
      <c r="F4" s="249" t="s">
        <v>302</v>
      </c>
      <c r="G4" s="190" t="s">
        <v>303</v>
      </c>
      <c r="H4" s="132" t="s">
        <v>304</v>
      </c>
      <c r="I4" s="250" t="s">
        <v>305</v>
      </c>
      <c r="J4" s="188" t="s">
        <v>306</v>
      </c>
      <c r="K4" s="251" t="s">
        <v>307</v>
      </c>
      <c r="L4" s="190" t="s">
        <v>182</v>
      </c>
      <c r="M4" s="190" t="s">
        <v>308</v>
      </c>
      <c r="N4" s="188" t="s">
        <v>309</v>
      </c>
      <c r="O4" s="130" t="s">
        <v>310</v>
      </c>
    </row>
    <row r="5" spans="1:15" ht="6" customHeight="1" x14ac:dyDescent="0.15">
      <c r="A5" s="27"/>
      <c r="B5" s="77"/>
      <c r="C5" s="78"/>
      <c r="D5" s="77"/>
      <c r="E5" s="77"/>
      <c r="F5" s="77"/>
      <c r="G5" s="77"/>
      <c r="H5" s="77"/>
      <c r="I5" s="252"/>
      <c r="J5" s="252"/>
      <c r="K5" s="252"/>
      <c r="L5" s="77"/>
      <c r="M5" s="77"/>
      <c r="N5" s="253"/>
      <c r="O5" s="77"/>
    </row>
    <row r="6" spans="1:15" ht="12.75" customHeight="1" x14ac:dyDescent="0.15">
      <c r="A6" s="15"/>
      <c r="B6" s="23" t="s">
        <v>248</v>
      </c>
      <c r="C6" s="254"/>
      <c r="D6" s="19">
        <v>797292308</v>
      </c>
      <c r="E6" s="19">
        <v>578590274</v>
      </c>
      <c r="F6" s="19">
        <v>32697439</v>
      </c>
      <c r="G6" s="19">
        <v>1309338119</v>
      </c>
      <c r="H6" s="19">
        <v>329693239</v>
      </c>
      <c r="I6" s="19">
        <v>543104800</v>
      </c>
      <c r="J6" s="19">
        <v>2777182</v>
      </c>
      <c r="K6" s="18">
        <v>0</v>
      </c>
      <c r="L6" s="19">
        <v>375551358</v>
      </c>
      <c r="M6" s="19">
        <v>87952659</v>
      </c>
      <c r="N6" s="19">
        <v>255772260</v>
      </c>
      <c r="O6" s="19">
        <v>281517108</v>
      </c>
    </row>
    <row r="7" spans="1:15" ht="12.75" customHeight="1" x14ac:dyDescent="0.15">
      <c r="A7" s="15"/>
      <c r="B7" s="23" t="s">
        <v>29</v>
      </c>
      <c r="C7" s="254"/>
      <c r="D7" s="19">
        <v>808652817</v>
      </c>
      <c r="E7" s="19">
        <v>619142039</v>
      </c>
      <c r="F7" s="19">
        <v>35366390</v>
      </c>
      <c r="G7" s="19">
        <v>1252280123</v>
      </c>
      <c r="H7" s="19">
        <v>362347288</v>
      </c>
      <c r="I7" s="19">
        <v>431868767</v>
      </c>
      <c r="J7" s="19">
        <v>523746</v>
      </c>
      <c r="K7" s="18">
        <v>0</v>
      </c>
      <c r="L7" s="19">
        <v>407681685</v>
      </c>
      <c r="M7" s="19">
        <v>83282093</v>
      </c>
      <c r="N7" s="19">
        <v>200557016</v>
      </c>
      <c r="O7" s="19">
        <v>290635149</v>
      </c>
    </row>
    <row r="8" spans="1:15" ht="12.75" customHeight="1" x14ac:dyDescent="0.15">
      <c r="A8" s="15"/>
      <c r="B8" s="23" t="s">
        <v>12</v>
      </c>
      <c r="C8" s="254"/>
      <c r="D8" s="19">
        <v>794727026</v>
      </c>
      <c r="E8" s="19">
        <v>558528315</v>
      </c>
      <c r="F8" s="19">
        <v>36572580</v>
      </c>
      <c r="G8" s="19">
        <v>1302220966</v>
      </c>
      <c r="H8" s="19">
        <v>341689071</v>
      </c>
      <c r="I8" s="19">
        <v>442687949</v>
      </c>
      <c r="J8" s="19">
        <v>345709</v>
      </c>
      <c r="K8" s="18">
        <v>0</v>
      </c>
      <c r="L8" s="19">
        <v>378357699</v>
      </c>
      <c r="M8" s="19">
        <v>90033741</v>
      </c>
      <c r="N8" s="19">
        <v>127540463</v>
      </c>
      <c r="O8" s="19">
        <v>303784236</v>
      </c>
    </row>
    <row r="9" spans="1:15" ht="12.75" customHeight="1" x14ac:dyDescent="0.15">
      <c r="A9" s="24"/>
      <c r="B9" s="25"/>
      <c r="C9" s="255"/>
      <c r="D9" s="211"/>
      <c r="E9" s="211"/>
      <c r="F9" s="211"/>
      <c r="G9" s="211"/>
      <c r="H9" s="211"/>
      <c r="I9" s="211"/>
      <c r="J9" s="211"/>
      <c r="K9" s="33"/>
      <c r="L9" s="211"/>
      <c r="M9" s="211"/>
      <c r="N9" s="211"/>
      <c r="O9" s="211"/>
    </row>
    <row r="10" spans="1:15" ht="12.75" customHeight="1" x14ac:dyDescent="0.15">
      <c r="A10" s="55"/>
      <c r="B10" s="238" t="s">
        <v>249</v>
      </c>
      <c r="C10" s="256"/>
      <c r="D10" s="19">
        <v>767833209</v>
      </c>
      <c r="E10" s="19">
        <v>536156321</v>
      </c>
      <c r="F10" s="19">
        <v>35492894</v>
      </c>
      <c r="G10" s="19">
        <v>1280364211</v>
      </c>
      <c r="H10" s="19">
        <v>325748277</v>
      </c>
      <c r="I10" s="19">
        <v>431643054</v>
      </c>
      <c r="J10" s="19">
        <v>314932</v>
      </c>
      <c r="K10" s="18">
        <v>0</v>
      </c>
      <c r="L10" s="19">
        <v>370502410</v>
      </c>
      <c r="M10" s="19">
        <v>81670634</v>
      </c>
      <c r="N10" s="19">
        <v>126861672</v>
      </c>
      <c r="O10" s="19">
        <v>292093950</v>
      </c>
    </row>
    <row r="11" spans="1:15" ht="12.75" customHeight="1" x14ac:dyDescent="0.15">
      <c r="A11" s="55"/>
      <c r="B11" s="238" t="s">
        <v>250</v>
      </c>
      <c r="C11" s="256"/>
      <c r="D11" s="19">
        <v>26893817</v>
      </c>
      <c r="E11" s="19">
        <v>22371994</v>
      </c>
      <c r="F11" s="19">
        <v>1079686</v>
      </c>
      <c r="G11" s="19">
        <v>21856755</v>
      </c>
      <c r="H11" s="19">
        <v>15940794</v>
      </c>
      <c r="I11" s="19">
        <v>11044895</v>
      </c>
      <c r="J11" s="19">
        <v>30777</v>
      </c>
      <c r="K11" s="18">
        <v>0</v>
      </c>
      <c r="L11" s="19">
        <v>7855289</v>
      </c>
      <c r="M11" s="19">
        <v>8363107</v>
      </c>
      <c r="N11" s="19">
        <v>678791</v>
      </c>
      <c r="O11" s="19">
        <v>11690286</v>
      </c>
    </row>
    <row r="12" spans="1:15" ht="12.75" customHeight="1" x14ac:dyDescent="0.15">
      <c r="A12" s="27"/>
      <c r="B12" s="125"/>
      <c r="C12" s="257"/>
      <c r="D12" s="211"/>
      <c r="E12" s="211"/>
      <c r="F12" s="211"/>
      <c r="G12" s="211"/>
      <c r="H12" s="211"/>
      <c r="I12" s="211"/>
      <c r="J12" s="211"/>
      <c r="K12" s="33"/>
      <c r="L12" s="211"/>
      <c r="M12" s="211"/>
      <c r="N12" s="211"/>
      <c r="O12" s="211"/>
    </row>
    <row r="13" spans="1:15" ht="10.5" customHeight="1" x14ac:dyDescent="0.15">
      <c r="A13" s="27"/>
      <c r="B13" s="125" t="s">
        <v>251</v>
      </c>
      <c r="C13" s="257"/>
      <c r="D13" s="258">
        <v>355193978</v>
      </c>
      <c r="E13" s="259">
        <v>211740510</v>
      </c>
      <c r="F13" s="259">
        <v>15329069</v>
      </c>
      <c r="G13" s="259">
        <v>590875951</v>
      </c>
      <c r="H13" s="259">
        <v>159924044</v>
      </c>
      <c r="I13" s="259">
        <v>201259462</v>
      </c>
      <c r="J13" s="259">
        <v>0</v>
      </c>
      <c r="K13" s="18">
        <v>0</v>
      </c>
      <c r="L13" s="259">
        <v>188873684</v>
      </c>
      <c r="M13" s="259">
        <v>31718572</v>
      </c>
      <c r="N13" s="259">
        <v>80551172</v>
      </c>
      <c r="O13" s="259">
        <v>122463626</v>
      </c>
    </row>
    <row r="14" spans="1:15" ht="10.5" customHeight="1" x14ac:dyDescent="0.15">
      <c r="A14" s="27"/>
      <c r="B14" s="125" t="s">
        <v>252</v>
      </c>
      <c r="C14" s="257"/>
      <c r="D14" s="258">
        <v>150776370</v>
      </c>
      <c r="E14" s="259">
        <v>92658577</v>
      </c>
      <c r="F14" s="259">
        <v>6336417</v>
      </c>
      <c r="G14" s="259">
        <v>239698220</v>
      </c>
      <c r="H14" s="259">
        <v>49282010</v>
      </c>
      <c r="I14" s="259">
        <v>120460120</v>
      </c>
      <c r="J14" s="259">
        <v>11198</v>
      </c>
      <c r="K14" s="18">
        <v>0</v>
      </c>
      <c r="L14" s="259">
        <v>72794096</v>
      </c>
      <c r="M14" s="259">
        <v>2107674</v>
      </c>
      <c r="N14" s="259">
        <v>22221395</v>
      </c>
      <c r="O14" s="259">
        <v>44964585</v>
      </c>
    </row>
    <row r="15" spans="1:15" ht="10.5" customHeight="1" x14ac:dyDescent="0.15">
      <c r="A15" s="27"/>
      <c r="B15" s="125" t="s">
        <v>253</v>
      </c>
      <c r="C15" s="257"/>
      <c r="D15" s="258">
        <v>72209810</v>
      </c>
      <c r="E15" s="259">
        <v>43747247</v>
      </c>
      <c r="F15" s="259">
        <v>4110038</v>
      </c>
      <c r="G15" s="259">
        <v>108853504</v>
      </c>
      <c r="H15" s="259">
        <v>17725762</v>
      </c>
      <c r="I15" s="259">
        <v>21415536</v>
      </c>
      <c r="J15" s="259">
        <v>226885</v>
      </c>
      <c r="K15" s="18">
        <v>0</v>
      </c>
      <c r="L15" s="259">
        <v>27793858</v>
      </c>
      <c r="M15" s="259">
        <v>8059093</v>
      </c>
      <c r="N15" s="259">
        <v>10123283</v>
      </c>
      <c r="O15" s="259">
        <v>22970758</v>
      </c>
    </row>
    <row r="16" spans="1:15" ht="10.5" customHeight="1" x14ac:dyDescent="0.15">
      <c r="A16" s="27"/>
      <c r="B16" s="125" t="s">
        <v>254</v>
      </c>
      <c r="C16" s="257"/>
      <c r="D16" s="258">
        <v>26849973</v>
      </c>
      <c r="E16" s="259">
        <v>26799784</v>
      </c>
      <c r="F16" s="259">
        <v>871933</v>
      </c>
      <c r="G16" s="259">
        <v>46045640</v>
      </c>
      <c r="H16" s="259">
        <v>15568992</v>
      </c>
      <c r="I16" s="259">
        <v>14558597</v>
      </c>
      <c r="J16" s="259">
        <v>46961</v>
      </c>
      <c r="K16" s="18">
        <v>0</v>
      </c>
      <c r="L16" s="259">
        <v>17586199</v>
      </c>
      <c r="M16" s="259">
        <v>1255717</v>
      </c>
      <c r="N16" s="259">
        <v>2034054</v>
      </c>
      <c r="O16" s="259">
        <v>15855805</v>
      </c>
    </row>
    <row r="17" spans="1:15" ht="10.5" customHeight="1" x14ac:dyDescent="0.15">
      <c r="A17" s="27"/>
      <c r="B17" s="125" t="s">
        <v>255</v>
      </c>
      <c r="C17" s="257"/>
      <c r="D17" s="258">
        <v>16158234</v>
      </c>
      <c r="E17" s="259">
        <v>14188953</v>
      </c>
      <c r="F17" s="259">
        <v>1098695</v>
      </c>
      <c r="G17" s="259">
        <v>30280950</v>
      </c>
      <c r="H17" s="259">
        <v>7483890</v>
      </c>
      <c r="I17" s="259">
        <v>5992077</v>
      </c>
      <c r="J17" s="259">
        <v>0</v>
      </c>
      <c r="K17" s="18">
        <v>0</v>
      </c>
      <c r="L17" s="259">
        <v>6177459</v>
      </c>
      <c r="M17" s="259">
        <v>2871626</v>
      </c>
      <c r="N17" s="259">
        <v>2339323</v>
      </c>
      <c r="O17" s="259">
        <v>8660567</v>
      </c>
    </row>
    <row r="18" spans="1:15" ht="8.25" customHeight="1" x14ac:dyDescent="0.15">
      <c r="A18" s="27"/>
      <c r="B18" s="125"/>
      <c r="C18" s="257"/>
      <c r="D18" s="258"/>
      <c r="E18" s="259"/>
      <c r="F18" s="259"/>
      <c r="G18" s="259"/>
      <c r="H18" s="259"/>
      <c r="I18" s="259"/>
      <c r="J18" s="259"/>
      <c r="K18" s="259"/>
      <c r="L18" s="259"/>
      <c r="M18" s="259"/>
      <c r="N18" s="259"/>
      <c r="O18" s="259"/>
    </row>
    <row r="19" spans="1:15" ht="10.5" customHeight="1" x14ac:dyDescent="0.15">
      <c r="A19" s="27"/>
      <c r="B19" s="125" t="s">
        <v>256</v>
      </c>
      <c r="C19" s="257"/>
      <c r="D19" s="258">
        <v>12227909</v>
      </c>
      <c r="E19" s="259">
        <v>14605539</v>
      </c>
      <c r="F19" s="259">
        <v>268702</v>
      </c>
      <c r="G19" s="259">
        <v>17235276</v>
      </c>
      <c r="H19" s="259">
        <v>6213268</v>
      </c>
      <c r="I19" s="259">
        <v>3959657</v>
      </c>
      <c r="J19" s="259">
        <v>0</v>
      </c>
      <c r="K19" s="18">
        <v>0</v>
      </c>
      <c r="L19" s="259">
        <v>4212534</v>
      </c>
      <c r="M19" s="259">
        <v>2820876</v>
      </c>
      <c r="N19" s="259">
        <v>337000</v>
      </c>
      <c r="O19" s="259">
        <v>6583687</v>
      </c>
    </row>
    <row r="20" spans="1:15" ht="10.5" customHeight="1" x14ac:dyDescent="0.15">
      <c r="A20" s="27"/>
      <c r="B20" s="125" t="s">
        <v>257</v>
      </c>
      <c r="C20" s="257"/>
      <c r="D20" s="258">
        <v>28008682</v>
      </c>
      <c r="E20" s="259">
        <v>29258544</v>
      </c>
      <c r="F20" s="259">
        <v>1217170</v>
      </c>
      <c r="G20" s="259">
        <v>54133216</v>
      </c>
      <c r="H20" s="259">
        <v>12281410</v>
      </c>
      <c r="I20" s="259">
        <v>11954447</v>
      </c>
      <c r="J20" s="259">
        <v>0</v>
      </c>
      <c r="K20" s="18">
        <v>0</v>
      </c>
      <c r="L20" s="259">
        <v>9649409</v>
      </c>
      <c r="M20" s="259">
        <v>7100212</v>
      </c>
      <c r="N20" s="259">
        <v>1324413</v>
      </c>
      <c r="O20" s="259">
        <v>14356353</v>
      </c>
    </row>
    <row r="21" spans="1:15" ht="10.5" customHeight="1" x14ac:dyDescent="0.15">
      <c r="A21" s="27"/>
      <c r="B21" s="125" t="s">
        <v>258</v>
      </c>
      <c r="C21" s="257"/>
      <c r="D21" s="258">
        <v>14329125</v>
      </c>
      <c r="E21" s="259">
        <v>13541165</v>
      </c>
      <c r="F21" s="259">
        <v>383570</v>
      </c>
      <c r="G21" s="259">
        <v>23779099</v>
      </c>
      <c r="H21" s="259">
        <v>6552386</v>
      </c>
      <c r="I21" s="259">
        <v>8170373</v>
      </c>
      <c r="J21" s="259">
        <v>6073</v>
      </c>
      <c r="K21" s="18">
        <v>0</v>
      </c>
      <c r="L21" s="259">
        <v>5712135</v>
      </c>
      <c r="M21" s="259">
        <v>2105422</v>
      </c>
      <c r="N21" s="259">
        <v>1258769</v>
      </c>
      <c r="O21" s="259">
        <v>6861959</v>
      </c>
    </row>
    <row r="22" spans="1:15" ht="10.5" customHeight="1" x14ac:dyDescent="0.15">
      <c r="A22" s="27"/>
      <c r="B22" s="125" t="s">
        <v>259</v>
      </c>
      <c r="C22" s="257"/>
      <c r="D22" s="258">
        <v>14746512</v>
      </c>
      <c r="E22" s="259">
        <v>12887415</v>
      </c>
      <c r="F22" s="259">
        <v>540562</v>
      </c>
      <c r="G22" s="259">
        <v>26199607</v>
      </c>
      <c r="H22" s="259">
        <v>7290981</v>
      </c>
      <c r="I22" s="259">
        <v>4629305</v>
      </c>
      <c r="J22" s="259">
        <v>33</v>
      </c>
      <c r="K22" s="18">
        <v>0</v>
      </c>
      <c r="L22" s="259">
        <v>5873920</v>
      </c>
      <c r="M22" s="259">
        <v>5607993</v>
      </c>
      <c r="N22" s="259">
        <v>2090721</v>
      </c>
      <c r="O22" s="259">
        <v>7375575</v>
      </c>
    </row>
    <row r="23" spans="1:15" ht="10.5" customHeight="1" x14ac:dyDescent="0.15">
      <c r="A23" s="27"/>
      <c r="B23" s="125" t="s">
        <v>260</v>
      </c>
      <c r="C23" s="257"/>
      <c r="D23" s="258">
        <v>4623431</v>
      </c>
      <c r="E23" s="259">
        <v>3842717</v>
      </c>
      <c r="F23" s="259">
        <v>215394</v>
      </c>
      <c r="G23" s="259">
        <v>5617018</v>
      </c>
      <c r="H23" s="259">
        <v>1469733</v>
      </c>
      <c r="I23" s="259">
        <v>2127757</v>
      </c>
      <c r="J23" s="259">
        <v>0</v>
      </c>
      <c r="K23" s="18">
        <v>0</v>
      </c>
      <c r="L23" s="259">
        <v>2011023</v>
      </c>
      <c r="M23" s="259">
        <v>1885110</v>
      </c>
      <c r="N23" s="259">
        <v>20000</v>
      </c>
      <c r="O23" s="259">
        <v>2442150</v>
      </c>
    </row>
    <row r="24" spans="1:15" ht="8.25" customHeight="1" x14ac:dyDescent="0.15">
      <c r="A24" s="27"/>
      <c r="B24" s="125"/>
      <c r="C24" s="257"/>
      <c r="D24" s="258"/>
      <c r="E24" s="259"/>
      <c r="F24" s="259"/>
      <c r="G24" s="259"/>
      <c r="H24" s="259"/>
      <c r="I24" s="259"/>
      <c r="J24" s="259"/>
      <c r="K24" s="259"/>
      <c r="L24" s="259"/>
      <c r="M24" s="259"/>
      <c r="N24" s="259"/>
      <c r="O24" s="259"/>
    </row>
    <row r="25" spans="1:15" ht="10.5" customHeight="1" x14ac:dyDescent="0.15">
      <c r="A25" s="27"/>
      <c r="B25" s="125" t="s">
        <v>261</v>
      </c>
      <c r="C25" s="257"/>
      <c r="D25" s="258">
        <v>2878132</v>
      </c>
      <c r="E25" s="259">
        <v>2874786</v>
      </c>
      <c r="F25" s="259">
        <v>129897</v>
      </c>
      <c r="G25" s="259">
        <v>4508665</v>
      </c>
      <c r="H25" s="259">
        <v>2807516</v>
      </c>
      <c r="I25" s="259">
        <v>708255</v>
      </c>
      <c r="J25" s="259">
        <v>7894</v>
      </c>
      <c r="K25" s="18">
        <v>0</v>
      </c>
      <c r="L25" s="259">
        <v>2119878</v>
      </c>
      <c r="M25" s="259">
        <v>752589</v>
      </c>
      <c r="N25" s="259">
        <v>12400</v>
      </c>
      <c r="O25" s="259">
        <v>2126192</v>
      </c>
    </row>
    <row r="26" spans="1:15" ht="10.5" customHeight="1" x14ac:dyDescent="0.15">
      <c r="A26" s="27"/>
      <c r="B26" s="125" t="s">
        <v>262</v>
      </c>
      <c r="C26" s="257"/>
      <c r="D26" s="258">
        <v>9757547</v>
      </c>
      <c r="E26" s="259">
        <v>8730202</v>
      </c>
      <c r="F26" s="259">
        <v>326372</v>
      </c>
      <c r="G26" s="259">
        <v>17981074</v>
      </c>
      <c r="H26" s="259">
        <v>4676431</v>
      </c>
      <c r="I26" s="259">
        <v>4242730</v>
      </c>
      <c r="J26" s="259">
        <v>0</v>
      </c>
      <c r="K26" s="18">
        <v>0</v>
      </c>
      <c r="L26" s="259">
        <v>4274616</v>
      </c>
      <c r="M26" s="259">
        <v>553848</v>
      </c>
      <c r="N26" s="259">
        <v>399633</v>
      </c>
      <c r="O26" s="259">
        <v>6053718</v>
      </c>
    </row>
    <row r="27" spans="1:15" ht="10.5" customHeight="1" x14ac:dyDescent="0.15">
      <c r="A27" s="27"/>
      <c r="B27" s="125" t="s">
        <v>263</v>
      </c>
      <c r="C27" s="257"/>
      <c r="D27" s="258">
        <v>15793992</v>
      </c>
      <c r="E27" s="259">
        <v>15767556</v>
      </c>
      <c r="F27" s="259">
        <v>1811019</v>
      </c>
      <c r="G27" s="259">
        <v>27128574</v>
      </c>
      <c r="H27" s="259">
        <v>8498959</v>
      </c>
      <c r="I27" s="259">
        <v>13243518</v>
      </c>
      <c r="J27" s="259">
        <v>0</v>
      </c>
      <c r="K27" s="18">
        <v>0</v>
      </c>
      <c r="L27" s="259">
        <v>6036109</v>
      </c>
      <c r="M27" s="259">
        <v>5981574</v>
      </c>
      <c r="N27" s="259">
        <v>1841000</v>
      </c>
      <c r="O27" s="259">
        <v>6729946</v>
      </c>
    </row>
    <row r="28" spans="1:15" ht="10.5" customHeight="1" x14ac:dyDescent="0.15">
      <c r="A28" s="27"/>
      <c r="B28" s="125" t="s">
        <v>264</v>
      </c>
      <c r="C28" s="257"/>
      <c r="D28" s="258">
        <v>12652833</v>
      </c>
      <c r="E28" s="259">
        <v>14151991</v>
      </c>
      <c r="F28" s="259">
        <v>448805</v>
      </c>
      <c r="G28" s="259">
        <v>31585996</v>
      </c>
      <c r="H28" s="259">
        <v>7829565</v>
      </c>
      <c r="I28" s="259">
        <v>5351665</v>
      </c>
      <c r="J28" s="259">
        <v>0</v>
      </c>
      <c r="K28" s="18">
        <v>0</v>
      </c>
      <c r="L28" s="259">
        <v>5902818</v>
      </c>
      <c r="M28" s="259">
        <v>209824</v>
      </c>
      <c r="N28" s="259">
        <v>1195000</v>
      </c>
      <c r="O28" s="259">
        <v>7952021</v>
      </c>
    </row>
    <row r="29" spans="1:15" ht="10.5" customHeight="1" x14ac:dyDescent="0.15">
      <c r="A29" s="27"/>
      <c r="B29" s="125" t="s">
        <v>265</v>
      </c>
      <c r="C29" s="257"/>
      <c r="D29" s="258">
        <v>6634732</v>
      </c>
      <c r="E29" s="259">
        <v>5392807</v>
      </c>
      <c r="F29" s="259">
        <v>284291</v>
      </c>
      <c r="G29" s="259">
        <v>11668714</v>
      </c>
      <c r="H29" s="259">
        <v>3033082</v>
      </c>
      <c r="I29" s="259">
        <v>1900693</v>
      </c>
      <c r="J29" s="259">
        <v>4344</v>
      </c>
      <c r="K29" s="18">
        <v>0</v>
      </c>
      <c r="L29" s="259">
        <v>2705543</v>
      </c>
      <c r="M29" s="259">
        <v>614333</v>
      </c>
      <c r="N29" s="259">
        <v>513111</v>
      </c>
      <c r="O29" s="259">
        <v>3368391</v>
      </c>
    </row>
    <row r="30" spans="1:15" ht="8.25" customHeight="1" x14ac:dyDescent="0.15">
      <c r="A30" s="27"/>
      <c r="B30" s="125"/>
      <c r="C30" s="257"/>
      <c r="D30" s="258"/>
      <c r="E30" s="259"/>
      <c r="F30" s="259"/>
      <c r="G30" s="259"/>
      <c r="H30" s="259"/>
      <c r="I30" s="259"/>
      <c r="J30" s="259"/>
      <c r="K30" s="259"/>
      <c r="L30" s="259"/>
      <c r="M30" s="259"/>
      <c r="N30" s="259"/>
      <c r="O30" s="259"/>
    </row>
    <row r="31" spans="1:15" ht="10.5" customHeight="1" x14ac:dyDescent="0.15">
      <c r="A31" s="27"/>
      <c r="B31" s="125" t="s">
        <v>266</v>
      </c>
      <c r="C31" s="257"/>
      <c r="D31" s="258">
        <v>8099022</v>
      </c>
      <c r="E31" s="259">
        <v>10307188</v>
      </c>
      <c r="F31" s="259">
        <v>440508</v>
      </c>
      <c r="G31" s="259">
        <v>14759545</v>
      </c>
      <c r="H31" s="259">
        <v>7018509</v>
      </c>
      <c r="I31" s="259">
        <v>5555259</v>
      </c>
      <c r="J31" s="259">
        <v>0</v>
      </c>
      <c r="K31" s="18">
        <v>0</v>
      </c>
      <c r="L31" s="259">
        <v>2912797</v>
      </c>
      <c r="M31" s="259">
        <v>2479407</v>
      </c>
      <c r="N31" s="259">
        <v>435000</v>
      </c>
      <c r="O31" s="259">
        <v>4508340</v>
      </c>
    </row>
    <row r="32" spans="1:15" ht="10.5" customHeight="1" x14ac:dyDescent="0.15">
      <c r="A32" s="27"/>
      <c r="B32" s="125" t="s">
        <v>267</v>
      </c>
      <c r="C32" s="257"/>
      <c r="D32" s="258">
        <v>8085385</v>
      </c>
      <c r="E32" s="259">
        <v>7067508</v>
      </c>
      <c r="F32" s="259">
        <v>1108617</v>
      </c>
      <c r="G32" s="259">
        <v>16941403</v>
      </c>
      <c r="H32" s="259">
        <v>3330036</v>
      </c>
      <c r="I32" s="259">
        <v>2318007</v>
      </c>
      <c r="J32" s="259">
        <v>0</v>
      </c>
      <c r="K32" s="18">
        <v>0</v>
      </c>
      <c r="L32" s="259">
        <v>2766876</v>
      </c>
      <c r="M32" s="259">
        <v>2298469</v>
      </c>
      <c r="N32" s="259">
        <v>65360</v>
      </c>
      <c r="O32" s="259">
        <v>4323848</v>
      </c>
    </row>
    <row r="33" spans="1:15" ht="10.5" customHeight="1" x14ac:dyDescent="0.15">
      <c r="A33" s="27"/>
      <c r="B33" s="125" t="s">
        <v>268</v>
      </c>
      <c r="C33" s="257"/>
      <c r="D33" s="258">
        <v>2872851</v>
      </c>
      <c r="E33" s="259">
        <v>3807314</v>
      </c>
      <c r="F33" s="259">
        <v>424428</v>
      </c>
      <c r="G33" s="259">
        <v>4017307</v>
      </c>
      <c r="H33" s="259">
        <v>2037394</v>
      </c>
      <c r="I33" s="259">
        <v>977889</v>
      </c>
      <c r="J33" s="259">
        <v>11544</v>
      </c>
      <c r="K33" s="18">
        <v>0</v>
      </c>
      <c r="L33" s="259">
        <v>1307278</v>
      </c>
      <c r="M33" s="259">
        <v>1406202</v>
      </c>
      <c r="N33" s="259">
        <v>36218</v>
      </c>
      <c r="O33" s="259">
        <v>1437747</v>
      </c>
    </row>
    <row r="34" spans="1:15" ht="10.5" customHeight="1" x14ac:dyDescent="0.15">
      <c r="A34" s="27"/>
      <c r="B34" s="125" t="s">
        <v>269</v>
      </c>
      <c r="C34" s="257"/>
      <c r="D34" s="258">
        <v>5934691</v>
      </c>
      <c r="E34" s="259">
        <v>4786518</v>
      </c>
      <c r="F34" s="259">
        <v>147407</v>
      </c>
      <c r="G34" s="259">
        <v>9054452</v>
      </c>
      <c r="H34" s="259">
        <v>2724309</v>
      </c>
      <c r="I34" s="259">
        <v>2817707</v>
      </c>
      <c r="J34" s="259">
        <v>0</v>
      </c>
      <c r="K34" s="18">
        <v>0</v>
      </c>
      <c r="L34" s="259">
        <v>1792178</v>
      </c>
      <c r="M34" s="259">
        <v>1842093</v>
      </c>
      <c r="N34" s="259">
        <v>63820</v>
      </c>
      <c r="O34" s="259">
        <v>3058682</v>
      </c>
    </row>
    <row r="35" spans="1:15" ht="8.25" customHeight="1" x14ac:dyDescent="0.15">
      <c r="A35" s="27"/>
      <c r="B35" s="125"/>
      <c r="C35" s="257"/>
      <c r="D35" s="258"/>
      <c r="E35" s="259"/>
      <c r="F35" s="259"/>
      <c r="G35" s="259"/>
      <c r="H35" s="259"/>
      <c r="I35" s="259"/>
      <c r="J35" s="259"/>
      <c r="K35" s="259"/>
      <c r="L35" s="259"/>
      <c r="M35" s="259"/>
      <c r="N35" s="259"/>
      <c r="O35" s="259"/>
    </row>
    <row r="36" spans="1:15" ht="10.5" customHeight="1" x14ac:dyDescent="0.15">
      <c r="A36" s="27"/>
      <c r="B36" s="125" t="s">
        <v>270</v>
      </c>
      <c r="C36" s="257"/>
      <c r="D36" s="258">
        <v>2931614</v>
      </c>
      <c r="E36" s="259">
        <v>2071516</v>
      </c>
      <c r="F36" s="259">
        <v>91661</v>
      </c>
      <c r="G36" s="259">
        <v>2342203</v>
      </c>
      <c r="H36" s="259">
        <v>1404553</v>
      </c>
      <c r="I36" s="259">
        <v>551134</v>
      </c>
      <c r="J36" s="259">
        <v>0</v>
      </c>
      <c r="K36" s="18">
        <v>0</v>
      </c>
      <c r="L36" s="259">
        <v>517456</v>
      </c>
      <c r="M36" s="259">
        <v>793922</v>
      </c>
      <c r="N36" s="259">
        <v>84000</v>
      </c>
      <c r="O36" s="259">
        <v>1300849</v>
      </c>
    </row>
    <row r="37" spans="1:15" ht="10.5" customHeight="1" x14ac:dyDescent="0.15">
      <c r="A37" s="27"/>
      <c r="B37" s="125" t="s">
        <v>271</v>
      </c>
      <c r="C37" s="257"/>
      <c r="D37" s="258">
        <v>2949575</v>
      </c>
      <c r="E37" s="259">
        <v>3451574</v>
      </c>
      <c r="F37" s="259">
        <v>123206</v>
      </c>
      <c r="G37" s="259">
        <v>4584830</v>
      </c>
      <c r="H37" s="259">
        <v>1988558</v>
      </c>
      <c r="I37" s="259">
        <v>2831387</v>
      </c>
      <c r="J37" s="259">
        <v>0</v>
      </c>
      <c r="K37" s="18">
        <v>0</v>
      </c>
      <c r="L37" s="259">
        <v>1033340</v>
      </c>
      <c r="M37" s="259">
        <v>2103988</v>
      </c>
      <c r="N37" s="259">
        <v>55000</v>
      </c>
      <c r="O37" s="259">
        <v>1538189</v>
      </c>
    </row>
    <row r="38" spans="1:15" ht="10.5" customHeight="1" x14ac:dyDescent="0.15">
      <c r="A38" s="27"/>
      <c r="B38" s="125" t="s">
        <v>272</v>
      </c>
      <c r="C38" s="257"/>
      <c r="D38" s="258">
        <v>2537711</v>
      </c>
      <c r="E38" s="259">
        <v>1845200</v>
      </c>
      <c r="F38" s="259">
        <v>109315</v>
      </c>
      <c r="G38" s="259">
        <v>2221364</v>
      </c>
      <c r="H38" s="259">
        <v>1200320</v>
      </c>
      <c r="I38" s="259">
        <v>749716</v>
      </c>
      <c r="J38" s="259">
        <v>0</v>
      </c>
      <c r="K38" s="18">
        <v>0</v>
      </c>
      <c r="L38" s="259">
        <v>746256</v>
      </c>
      <c r="M38" s="259">
        <v>1136200</v>
      </c>
      <c r="N38" s="259">
        <v>27000</v>
      </c>
      <c r="O38" s="259">
        <v>1178869</v>
      </c>
    </row>
    <row r="39" spans="1:15" ht="10.5" customHeight="1" x14ac:dyDescent="0.15">
      <c r="A39" s="27"/>
      <c r="B39" s="125" t="s">
        <v>273</v>
      </c>
      <c r="C39" s="257"/>
      <c r="D39" s="258">
        <v>2074817</v>
      </c>
      <c r="E39" s="259">
        <v>1595890</v>
      </c>
      <c r="F39" s="259">
        <v>122706</v>
      </c>
      <c r="G39" s="259">
        <v>2057917</v>
      </c>
      <c r="H39" s="259">
        <v>1002145</v>
      </c>
      <c r="I39" s="211">
        <v>526436</v>
      </c>
      <c r="J39" s="33">
        <v>0</v>
      </c>
      <c r="K39" s="18">
        <v>0</v>
      </c>
      <c r="L39" s="211">
        <v>712814</v>
      </c>
      <c r="M39" s="211">
        <v>606295</v>
      </c>
      <c r="N39" s="259">
        <v>25000</v>
      </c>
      <c r="O39" s="211">
        <v>1086600</v>
      </c>
    </row>
    <row r="40" spans="1:15" ht="10.5" customHeight="1" x14ac:dyDescent="0.15">
      <c r="A40" s="27"/>
      <c r="B40" s="125" t="s">
        <v>274</v>
      </c>
      <c r="C40" s="257"/>
      <c r="D40" s="258">
        <v>980704</v>
      </c>
      <c r="E40" s="259">
        <v>835886</v>
      </c>
      <c r="F40" s="259">
        <v>32432</v>
      </c>
      <c r="G40" s="259">
        <v>520782</v>
      </c>
      <c r="H40" s="259">
        <v>753669</v>
      </c>
      <c r="I40" s="259">
        <v>607260</v>
      </c>
      <c r="J40" s="259">
        <v>0</v>
      </c>
      <c r="K40" s="18">
        <v>0</v>
      </c>
      <c r="L40" s="259">
        <v>76293</v>
      </c>
      <c r="M40" s="259">
        <v>203218</v>
      </c>
      <c r="N40" s="259">
        <v>16726</v>
      </c>
      <c r="O40" s="259">
        <v>378322</v>
      </c>
    </row>
    <row r="41" spans="1:15" ht="8.25" customHeight="1" x14ac:dyDescent="0.15">
      <c r="A41" s="27"/>
      <c r="B41" s="125"/>
      <c r="C41" s="257"/>
      <c r="D41" s="258"/>
      <c r="E41" s="259"/>
      <c r="F41" s="259"/>
      <c r="G41" s="259"/>
      <c r="H41" s="259"/>
      <c r="I41" s="259"/>
      <c r="J41" s="259"/>
      <c r="K41" s="259"/>
      <c r="L41" s="259"/>
      <c r="M41" s="259"/>
      <c r="N41" s="259"/>
      <c r="O41" s="259"/>
    </row>
    <row r="42" spans="1:15" ht="10.5" customHeight="1" x14ac:dyDescent="0.15">
      <c r="A42" s="27"/>
      <c r="B42" s="125" t="s">
        <v>275</v>
      </c>
      <c r="C42" s="257"/>
      <c r="D42" s="258">
        <v>1408140</v>
      </c>
      <c r="E42" s="259">
        <v>915965</v>
      </c>
      <c r="F42" s="259">
        <v>40187</v>
      </c>
      <c r="G42" s="259">
        <v>1255916</v>
      </c>
      <c r="H42" s="259">
        <v>1245060</v>
      </c>
      <c r="I42" s="259">
        <v>381434</v>
      </c>
      <c r="J42" s="259">
        <v>0</v>
      </c>
      <c r="K42" s="18">
        <v>0</v>
      </c>
      <c r="L42" s="259">
        <v>258573</v>
      </c>
      <c r="M42" s="259">
        <v>373445</v>
      </c>
      <c r="N42" s="259">
        <v>10000</v>
      </c>
      <c r="O42" s="259">
        <v>506585</v>
      </c>
    </row>
    <row r="43" spans="1:15" ht="10.5" customHeight="1" x14ac:dyDescent="0.15">
      <c r="A43" s="27"/>
      <c r="B43" s="125" t="s">
        <v>276</v>
      </c>
      <c r="C43" s="257"/>
      <c r="D43" s="258">
        <v>1023110</v>
      </c>
      <c r="E43" s="259">
        <v>837868</v>
      </c>
      <c r="F43" s="259">
        <v>11891</v>
      </c>
      <c r="G43" s="259">
        <v>858856</v>
      </c>
      <c r="H43" s="259">
        <v>623570</v>
      </c>
      <c r="I43" s="259">
        <v>569689</v>
      </c>
      <c r="J43" s="259">
        <v>0</v>
      </c>
      <c r="K43" s="18">
        <v>0</v>
      </c>
      <c r="L43" s="259">
        <v>442492</v>
      </c>
      <c r="M43" s="259">
        <v>514162</v>
      </c>
      <c r="N43" s="259">
        <v>5000</v>
      </c>
      <c r="O43" s="259">
        <v>515247</v>
      </c>
    </row>
    <row r="44" spans="1:15" ht="10.5" customHeight="1" x14ac:dyDescent="0.15">
      <c r="A44" s="27"/>
      <c r="B44" s="125" t="s">
        <v>277</v>
      </c>
      <c r="C44" s="257"/>
      <c r="D44" s="258">
        <v>1294880</v>
      </c>
      <c r="E44" s="259">
        <v>1094062</v>
      </c>
      <c r="F44" s="259">
        <v>41879</v>
      </c>
      <c r="G44" s="259">
        <v>543887</v>
      </c>
      <c r="H44" s="259">
        <v>791504</v>
      </c>
      <c r="I44" s="259">
        <v>434011</v>
      </c>
      <c r="J44" s="259">
        <v>29722</v>
      </c>
      <c r="K44" s="18">
        <v>0</v>
      </c>
      <c r="L44" s="259">
        <v>455467</v>
      </c>
      <c r="M44" s="259">
        <v>258685</v>
      </c>
      <c r="N44" s="259">
        <v>540</v>
      </c>
      <c r="O44" s="259">
        <v>652532</v>
      </c>
    </row>
    <row r="45" spans="1:15" ht="10.5" customHeight="1" x14ac:dyDescent="0.15">
      <c r="A45" s="27"/>
      <c r="B45" s="125" t="s">
        <v>278</v>
      </c>
      <c r="C45" s="257"/>
      <c r="D45" s="258">
        <v>1143702</v>
      </c>
      <c r="E45" s="259">
        <v>1298545</v>
      </c>
      <c r="F45" s="259">
        <v>51918</v>
      </c>
      <c r="G45" s="259">
        <v>1611852</v>
      </c>
      <c r="H45" s="259">
        <v>1092907</v>
      </c>
      <c r="I45" s="259">
        <v>1166924</v>
      </c>
      <c r="J45" s="259">
        <v>0</v>
      </c>
      <c r="K45" s="18">
        <v>0</v>
      </c>
      <c r="L45" s="259">
        <v>578191</v>
      </c>
      <c r="M45" s="259">
        <v>421306</v>
      </c>
      <c r="N45" s="259">
        <v>7000</v>
      </c>
      <c r="O45" s="259">
        <v>545353</v>
      </c>
    </row>
    <row r="46" spans="1:15" ht="10.5" customHeight="1" x14ac:dyDescent="0.15">
      <c r="A46" s="27"/>
      <c r="B46" s="125" t="s">
        <v>279</v>
      </c>
      <c r="C46" s="257"/>
      <c r="D46" s="258">
        <v>3200592</v>
      </c>
      <c r="E46" s="259">
        <v>3084667</v>
      </c>
      <c r="F46" s="259">
        <v>261481</v>
      </c>
      <c r="G46" s="259">
        <v>658646</v>
      </c>
      <c r="H46" s="259">
        <v>1103026</v>
      </c>
      <c r="I46" s="259">
        <v>1346287</v>
      </c>
      <c r="J46" s="259">
        <v>0</v>
      </c>
      <c r="K46" s="18">
        <v>0</v>
      </c>
      <c r="L46" s="259">
        <v>939768</v>
      </c>
      <c r="M46" s="259">
        <v>886505</v>
      </c>
      <c r="N46" s="259">
        <v>159796</v>
      </c>
      <c r="O46" s="259">
        <v>552652</v>
      </c>
    </row>
    <row r="47" spans="1:15" ht="8.25" customHeight="1" x14ac:dyDescent="0.15">
      <c r="A47" s="27"/>
      <c r="B47" s="125"/>
      <c r="C47" s="257"/>
      <c r="D47" s="258"/>
      <c r="E47" s="259"/>
      <c r="F47" s="259"/>
      <c r="G47" s="259"/>
      <c r="H47" s="259"/>
      <c r="I47" s="259"/>
      <c r="J47" s="259"/>
      <c r="K47" s="259"/>
      <c r="L47" s="259"/>
      <c r="M47" s="259"/>
      <c r="N47" s="259"/>
      <c r="O47" s="259"/>
    </row>
    <row r="48" spans="1:15" ht="10.5" customHeight="1" x14ac:dyDescent="0.15">
      <c r="A48" s="27"/>
      <c r="B48" s="125" t="s">
        <v>280</v>
      </c>
      <c r="C48" s="257"/>
      <c r="D48" s="258">
        <v>788987</v>
      </c>
      <c r="E48" s="259">
        <v>530739</v>
      </c>
      <c r="F48" s="259">
        <v>38197</v>
      </c>
      <c r="G48" s="259">
        <v>487530</v>
      </c>
      <c r="H48" s="259">
        <v>809517</v>
      </c>
      <c r="I48" s="259">
        <v>68079</v>
      </c>
      <c r="J48" s="259">
        <v>0</v>
      </c>
      <c r="K48" s="18">
        <v>0</v>
      </c>
      <c r="L48" s="259">
        <v>422620</v>
      </c>
      <c r="M48" s="259">
        <v>119285</v>
      </c>
      <c r="N48" s="259">
        <v>0</v>
      </c>
      <c r="O48" s="259">
        <v>481114</v>
      </c>
    </row>
    <row r="49" spans="1:15" ht="10.5" customHeight="1" x14ac:dyDescent="0.15">
      <c r="A49" s="27"/>
      <c r="B49" s="125" t="s">
        <v>281</v>
      </c>
      <c r="C49" s="257"/>
      <c r="D49" s="258">
        <v>2405132</v>
      </c>
      <c r="E49" s="259">
        <v>2059421</v>
      </c>
      <c r="F49" s="259">
        <v>61918</v>
      </c>
      <c r="G49" s="259">
        <v>1325731</v>
      </c>
      <c r="H49" s="259">
        <v>1761959</v>
      </c>
      <c r="I49" s="259">
        <v>598253</v>
      </c>
      <c r="J49" s="259">
        <v>1055</v>
      </c>
      <c r="K49" s="18">
        <v>0</v>
      </c>
      <c r="L49" s="259">
        <v>858649</v>
      </c>
      <c r="M49" s="259">
        <v>844865</v>
      </c>
      <c r="N49" s="18">
        <v>0</v>
      </c>
      <c r="O49" s="259">
        <v>1126068</v>
      </c>
    </row>
    <row r="50" spans="1:15" ht="10.5" customHeight="1" x14ac:dyDescent="0.15">
      <c r="A50" s="27"/>
      <c r="B50" s="125" t="s">
        <v>282</v>
      </c>
      <c r="C50" s="257"/>
      <c r="D50" s="258">
        <v>3459070</v>
      </c>
      <c r="E50" s="259">
        <v>2352804</v>
      </c>
      <c r="F50" s="259">
        <v>67119</v>
      </c>
      <c r="G50" s="259">
        <v>3228954</v>
      </c>
      <c r="H50" s="259">
        <v>1675213</v>
      </c>
      <c r="I50" s="259">
        <v>900737</v>
      </c>
      <c r="J50" s="259">
        <v>0</v>
      </c>
      <c r="K50" s="18">
        <v>0</v>
      </c>
      <c r="L50" s="259">
        <v>765543</v>
      </c>
      <c r="M50" s="259">
        <v>78056</v>
      </c>
      <c r="N50" s="259">
        <v>282729</v>
      </c>
      <c r="O50" s="259">
        <v>1550883</v>
      </c>
    </row>
    <row r="51" spans="1:15" ht="10.5" customHeight="1" x14ac:dyDescent="0.15">
      <c r="A51" s="27"/>
      <c r="B51" s="125" t="s">
        <v>283</v>
      </c>
      <c r="C51" s="257"/>
      <c r="D51" s="258">
        <v>695783</v>
      </c>
      <c r="E51" s="259">
        <v>397857</v>
      </c>
      <c r="F51" s="259">
        <v>25776</v>
      </c>
      <c r="G51" s="259">
        <v>158287</v>
      </c>
      <c r="H51" s="259">
        <v>488793</v>
      </c>
      <c r="I51" s="259">
        <v>313548</v>
      </c>
      <c r="J51" s="259">
        <v>0</v>
      </c>
      <c r="K51" s="18">
        <v>0</v>
      </c>
      <c r="L51" s="259">
        <v>47827</v>
      </c>
      <c r="M51" s="259">
        <v>23175</v>
      </c>
      <c r="N51" s="259">
        <v>6000</v>
      </c>
      <c r="O51" s="259">
        <v>277023</v>
      </c>
    </row>
    <row r="52" spans="1:15" ht="2.25" customHeight="1" thickBot="1" x14ac:dyDescent="0.2">
      <c r="A52" s="35"/>
      <c r="B52" s="101"/>
      <c r="C52" s="218"/>
      <c r="D52" s="219"/>
      <c r="E52" s="219"/>
      <c r="F52" s="219"/>
      <c r="G52" s="219"/>
      <c r="H52" s="219"/>
      <c r="I52" s="219"/>
      <c r="J52" s="219"/>
      <c r="K52" s="219"/>
      <c r="L52" s="219"/>
      <c r="M52" s="219"/>
      <c r="N52" s="219"/>
      <c r="O52" s="219"/>
    </row>
    <row r="53" spans="1:15" ht="5.25" customHeight="1" thickTop="1" x14ac:dyDescent="0.15"/>
  </sheetData>
  <mergeCells count="1">
    <mergeCell ref="B3:B4"/>
  </mergeCells>
  <phoneticPr fontId="4"/>
  <pageMargins left="0.70866141732283472" right="0.70866141732283472" top="0.74803149606299213" bottom="0.74803149606299213" header="0.31496062992125984" footer="0.31496062992125984"/>
  <pageSetup paperSize="9" scale="76" fitToHeight="0" orientation="landscape" r:id="rId1"/>
  <headerFooter>
    <oddHeader>&amp;L&amp;9市町村普通会計決算状況－目的・性質別歳出－&amp;R&amp;9&amp;F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14-1</vt:lpstr>
      <vt:lpstr>14-2</vt:lpstr>
      <vt:lpstr>14-3</vt:lpstr>
      <vt:lpstr>14-4</vt:lpstr>
      <vt:lpstr>14-5</vt:lpstr>
      <vt:lpstr>14-6</vt:lpstr>
      <vt:lpstr>14-7</vt:lpstr>
      <vt:lpstr>14-8-1</vt:lpstr>
      <vt:lpstr>14-8-2</vt:lpstr>
      <vt:lpstr>14-9</vt:lpstr>
      <vt:lpstr>14-10</vt:lpstr>
      <vt:lpstr>14-11</vt:lpstr>
      <vt:lpstr>14-12</vt:lpstr>
      <vt:lpstr>14-13</vt:lpstr>
      <vt:lpstr>14-14</vt:lpstr>
      <vt:lpstr>14-15</vt:lpstr>
      <vt:lpstr>'14-3'!Print_Area</vt:lpstr>
      <vt:lpstr>'14-4'!Print_Area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2025-01-06T05:47:48Z</cp:lastPrinted>
  <dcterms:created xsi:type="dcterms:W3CDTF">2024-03-06T07:31:49Z</dcterms:created>
  <dcterms:modified xsi:type="dcterms:W3CDTF">2025-03-11T02:54:52Z</dcterms:modified>
</cp:coreProperties>
</file>