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fs01\ダウンロード\"/>
    </mc:Choice>
  </mc:AlternateContent>
  <bookViews>
    <workbookView xWindow="-120" yWindow="-120" windowWidth="29040" windowHeight="17640" tabRatio="719" firstSheet="4" activeTab="9"/>
  </bookViews>
  <sheets>
    <sheet name="個人防護具集計表(３)" sheetId="16" r:id="rId1"/>
    <sheet name="個人防護具集計表(４)" sheetId="28" r:id="rId2"/>
    <sheet name="個人防護具集計表(13)" sheetId="29" r:id="rId3"/>
    <sheet name="個人防護具使用実績簿(3）" sheetId="23" r:id="rId4"/>
    <sheet name="個人防護具使用実績簿(４）" sheetId="24" r:id="rId5"/>
    <sheet name="個人防護具使用実績簿（13）" sheetId="25" r:id="rId6"/>
    <sheet name="個人防護具使用実績簿記載例" sheetId="22" r:id="rId7"/>
    <sheet name="医療従事者集計表（３）" sheetId="4" r:id="rId8"/>
    <sheet name="医療従事者集計表（４）" sheetId="26" r:id="rId9"/>
    <sheet name="医療従事者集計表（13）" sheetId="27" r:id="rId10"/>
  </sheets>
  <definedNames>
    <definedName name="_xlnm.Print_Area" localSheetId="9">'医療従事者集計表（13）'!$B$1:$S$43</definedName>
    <definedName name="_xlnm.Print_Area" localSheetId="7">'医療従事者集計表（３）'!$B$1:$S$43</definedName>
    <definedName name="_xlnm.Print_Area" localSheetId="8">'医療従事者集計表（４）'!$B$1:$S$43</definedName>
    <definedName name="_xlnm.Print_Area" localSheetId="5">'個人防護具使用実績簿（13）'!$B$1:$R$44</definedName>
    <definedName name="_xlnm.Print_Area" localSheetId="3">'個人防護具使用実績簿(3）'!$B$1:$R$44</definedName>
    <definedName name="_xlnm.Print_Area" localSheetId="4">'個人防護具使用実績簿(４）'!$B$1:$R$50</definedName>
    <definedName name="_xlnm.Print_Area" localSheetId="6">個人防護具使用実績簿記載例!$B$1:$AA$49</definedName>
    <definedName name="_xlnm.Print_Area" localSheetId="2">'個人防護具集計表(13)'!$A$1:$J$18</definedName>
    <definedName name="_xlnm.Print_Area" localSheetId="0">'個人防護具集計表(３)'!$A$1:$J$18</definedName>
    <definedName name="_xlnm.Print_Area" localSheetId="1">'個人防護具集計表(４)'!$A$1:$J$18</definedName>
  </definedNames>
  <calcPr calcId="162913"/>
</workbook>
</file>

<file path=xl/calcChain.xml><?xml version="1.0" encoding="utf-8"?>
<calcChain xmlns="http://schemas.openxmlformats.org/spreadsheetml/2006/main">
  <c r="S40" i="27" l="1"/>
  <c r="S41" i="27" s="1"/>
  <c r="S34" i="27"/>
  <c r="S28" i="27"/>
  <c r="S21" i="27"/>
  <c r="S15" i="27"/>
  <c r="S9" i="27"/>
  <c r="S42" i="26"/>
  <c r="S40" i="26"/>
  <c r="S41" i="26" s="1"/>
  <c r="S34" i="26"/>
  <c r="S28" i="26"/>
  <c r="S21" i="26"/>
  <c r="S15" i="26"/>
  <c r="S9" i="26"/>
  <c r="S42" i="4"/>
  <c r="S40" i="4"/>
  <c r="S41" i="4" s="1"/>
  <c r="S34" i="4"/>
  <c r="S28" i="4"/>
  <c r="S21" i="4"/>
  <c r="S15" i="4"/>
  <c r="S9" i="4"/>
  <c r="K24" i="25"/>
  <c r="M24" i="25" s="1"/>
  <c r="L24" i="25"/>
  <c r="N24" i="25" s="1"/>
  <c r="K25" i="25"/>
  <c r="M25" i="25" s="1"/>
  <c r="L25" i="25"/>
  <c r="N25" i="25" s="1"/>
  <c r="K26" i="25"/>
  <c r="M26" i="25" s="1"/>
  <c r="L26" i="25"/>
  <c r="N26" i="25" s="1"/>
  <c r="K27" i="25"/>
  <c r="M27" i="25" s="1"/>
  <c r="L27" i="25"/>
  <c r="N27" i="25" s="1"/>
  <c r="K28" i="25"/>
  <c r="M28" i="25" s="1"/>
  <c r="L28" i="25"/>
  <c r="N28" i="25" s="1"/>
  <c r="K29" i="25"/>
  <c r="M29" i="25" s="1"/>
  <c r="L29" i="25"/>
  <c r="N29" i="25" s="1"/>
  <c r="K30" i="25"/>
  <c r="M30" i="25" s="1"/>
  <c r="L30" i="25"/>
  <c r="N30" i="25" s="1"/>
  <c r="K31" i="25"/>
  <c r="M31" i="25" s="1"/>
  <c r="L31" i="25"/>
  <c r="N31" i="25" s="1"/>
  <c r="K32" i="25"/>
  <c r="M32" i="25" s="1"/>
  <c r="L32" i="25"/>
  <c r="N32" i="25" s="1"/>
  <c r="K33" i="25"/>
  <c r="M33" i="25" s="1"/>
  <c r="L33" i="25"/>
  <c r="N33" i="25" s="1"/>
  <c r="K34" i="25"/>
  <c r="M34" i="25" s="1"/>
  <c r="L34" i="25"/>
  <c r="N34" i="25" s="1"/>
  <c r="K24" i="24"/>
  <c r="M24" i="24" s="1"/>
  <c r="L24" i="24"/>
  <c r="N24" i="24" s="1"/>
  <c r="K25" i="24"/>
  <c r="M25" i="24" s="1"/>
  <c r="L25" i="24"/>
  <c r="N25" i="24" s="1"/>
  <c r="K26" i="24"/>
  <c r="M26" i="24" s="1"/>
  <c r="L26" i="24"/>
  <c r="N26" i="24" s="1"/>
  <c r="K27" i="24"/>
  <c r="M27" i="24" s="1"/>
  <c r="L27" i="24"/>
  <c r="N27" i="24" s="1"/>
  <c r="K28" i="24"/>
  <c r="M28" i="24" s="1"/>
  <c r="L28" i="24"/>
  <c r="N28" i="24" s="1"/>
  <c r="K29" i="24"/>
  <c r="M29" i="24" s="1"/>
  <c r="L29" i="24"/>
  <c r="N29" i="24" s="1"/>
  <c r="K30" i="24"/>
  <c r="M30" i="24" s="1"/>
  <c r="L30" i="24"/>
  <c r="N30" i="24" s="1"/>
  <c r="K31" i="24"/>
  <c r="M31" i="24" s="1"/>
  <c r="L31" i="24"/>
  <c r="N31" i="24" s="1"/>
  <c r="K32" i="24"/>
  <c r="M32" i="24" s="1"/>
  <c r="L32" i="24"/>
  <c r="N32" i="24" s="1"/>
  <c r="K33" i="24"/>
  <c r="M33" i="24" s="1"/>
  <c r="L33" i="24"/>
  <c r="N33" i="24" s="1"/>
  <c r="K34" i="24"/>
  <c r="M34" i="24" s="1"/>
  <c r="L34" i="24"/>
  <c r="N34" i="24" s="1"/>
  <c r="K24" i="23"/>
  <c r="M24" i="23" s="1"/>
  <c r="L24" i="23"/>
  <c r="N24" i="23" s="1"/>
  <c r="K25" i="23"/>
  <c r="M25" i="23" s="1"/>
  <c r="L25" i="23"/>
  <c r="N25" i="23" s="1"/>
  <c r="K26" i="23"/>
  <c r="M26" i="23" s="1"/>
  <c r="L26" i="23"/>
  <c r="N26" i="23" s="1"/>
  <c r="K27" i="23"/>
  <c r="M27" i="23" s="1"/>
  <c r="L27" i="23"/>
  <c r="N27" i="23" s="1"/>
  <c r="K28" i="23"/>
  <c r="M28" i="23" s="1"/>
  <c r="L28" i="23"/>
  <c r="N28" i="23" s="1"/>
  <c r="K29" i="23"/>
  <c r="M29" i="23" s="1"/>
  <c r="L29" i="23"/>
  <c r="N29" i="23" s="1"/>
  <c r="K30" i="23"/>
  <c r="M30" i="23" s="1"/>
  <c r="L30" i="23"/>
  <c r="N30" i="23" s="1"/>
  <c r="K31" i="23"/>
  <c r="M31" i="23" s="1"/>
  <c r="L31" i="23"/>
  <c r="N31" i="23" s="1"/>
  <c r="K32" i="23"/>
  <c r="M32" i="23" s="1"/>
  <c r="L32" i="23"/>
  <c r="N32" i="23" s="1"/>
  <c r="K33" i="23"/>
  <c r="M33" i="23" s="1"/>
  <c r="L33" i="23"/>
  <c r="N33" i="23" s="1"/>
  <c r="K34" i="23"/>
  <c r="M34" i="23" s="1"/>
  <c r="L34" i="23"/>
  <c r="N34" i="23" s="1"/>
  <c r="O30" i="25" l="1"/>
  <c r="O24" i="25"/>
  <c r="O29" i="25"/>
  <c r="O28" i="24"/>
  <c r="O24" i="24"/>
  <c r="O34" i="24"/>
  <c r="O30" i="24"/>
  <c r="O29" i="24"/>
  <c r="O26" i="24"/>
  <c r="O25" i="24"/>
  <c r="O24" i="23"/>
  <c r="O32" i="23"/>
  <c r="O30" i="23"/>
  <c r="O31" i="24"/>
  <c r="O33" i="24"/>
  <c r="O32" i="24"/>
  <c r="O27" i="24"/>
  <c r="O34" i="25"/>
  <c r="O31" i="25"/>
  <c r="O28" i="25"/>
  <c r="O25" i="25"/>
  <c r="O27" i="25"/>
  <c r="O26" i="25"/>
  <c r="O33" i="25"/>
  <c r="O32" i="25"/>
  <c r="O34" i="23"/>
  <c r="O29" i="23"/>
  <c r="O28" i="23"/>
  <c r="O27" i="23"/>
  <c r="O31" i="23"/>
  <c r="O25" i="23"/>
  <c r="O26" i="23"/>
  <c r="O33" i="23"/>
  <c r="L32" i="22"/>
  <c r="N32" i="22" s="1"/>
  <c r="K32" i="22"/>
  <c r="M32" i="22" s="1"/>
  <c r="O32" i="22" s="1"/>
  <c r="C32" i="22"/>
  <c r="F32" i="22" s="1"/>
  <c r="G32" i="22" s="1"/>
  <c r="J32" i="22" s="1"/>
  <c r="L34" i="22" l="1"/>
  <c r="N34" i="22" s="1"/>
  <c r="K34" i="22"/>
  <c r="M34" i="22" s="1"/>
  <c r="L33" i="22"/>
  <c r="N33" i="22" s="1"/>
  <c r="K33" i="22"/>
  <c r="M33" i="22" s="1"/>
  <c r="L31" i="22"/>
  <c r="N31" i="22" s="1"/>
  <c r="K31" i="22"/>
  <c r="M31" i="22" s="1"/>
  <c r="L30" i="22"/>
  <c r="N30" i="22" s="1"/>
  <c r="K30" i="22"/>
  <c r="M30" i="22" s="1"/>
  <c r="L29" i="22"/>
  <c r="N29" i="22" s="1"/>
  <c r="K29" i="22"/>
  <c r="M29" i="22" s="1"/>
  <c r="L28" i="22"/>
  <c r="N28" i="22" s="1"/>
  <c r="K28" i="22"/>
  <c r="M28" i="22" s="1"/>
  <c r="O28" i="22" s="1"/>
  <c r="L27" i="22"/>
  <c r="N27" i="22" s="1"/>
  <c r="K27" i="22"/>
  <c r="M27" i="22" s="1"/>
  <c r="M26" i="22"/>
  <c r="L26" i="22"/>
  <c r="N26" i="22" s="1"/>
  <c r="K26" i="22"/>
  <c r="L25" i="22"/>
  <c r="N25" i="22" s="1"/>
  <c r="K25" i="22"/>
  <c r="M25" i="22" s="1"/>
  <c r="L24" i="22"/>
  <c r="N24" i="22" s="1"/>
  <c r="K24" i="22"/>
  <c r="M24" i="22" s="1"/>
  <c r="L23" i="22"/>
  <c r="N23" i="22" s="1"/>
  <c r="K23" i="22"/>
  <c r="M23" i="22" s="1"/>
  <c r="O23" i="22" s="1"/>
  <c r="L23" i="25"/>
  <c r="N23" i="25" s="1"/>
  <c r="K23" i="25"/>
  <c r="M23" i="25" s="1"/>
  <c r="F19" i="25"/>
  <c r="G19" i="25" s="1"/>
  <c r="J19" i="25" s="1"/>
  <c r="K19" i="25" s="1"/>
  <c r="N19" i="25" s="1"/>
  <c r="O19" i="25" s="1"/>
  <c r="R19" i="25" s="1"/>
  <c r="C34" i="25" s="1"/>
  <c r="F34" i="25" s="1"/>
  <c r="G34" i="25" s="1"/>
  <c r="J34" i="25" s="1"/>
  <c r="F18" i="25"/>
  <c r="G18" i="25" s="1"/>
  <c r="J18" i="25" s="1"/>
  <c r="K18" i="25" s="1"/>
  <c r="N18" i="25" s="1"/>
  <c r="O18" i="25" s="1"/>
  <c r="R18" i="25" s="1"/>
  <c r="C33" i="25" s="1"/>
  <c r="F33" i="25" s="1"/>
  <c r="G33" i="25" s="1"/>
  <c r="J33" i="25" s="1"/>
  <c r="F17" i="25"/>
  <c r="G17" i="25" s="1"/>
  <c r="J17" i="25" s="1"/>
  <c r="K17" i="25" s="1"/>
  <c r="N17" i="25" s="1"/>
  <c r="O17" i="25" s="1"/>
  <c r="R17" i="25" s="1"/>
  <c r="C32" i="25" s="1"/>
  <c r="F32" i="25" s="1"/>
  <c r="G32" i="25" s="1"/>
  <c r="J32" i="25" s="1"/>
  <c r="F16" i="25"/>
  <c r="G16" i="25" s="1"/>
  <c r="J16" i="25" s="1"/>
  <c r="K16" i="25" s="1"/>
  <c r="N16" i="25" s="1"/>
  <c r="O16" i="25" s="1"/>
  <c r="R16" i="25" s="1"/>
  <c r="C31" i="25" s="1"/>
  <c r="F31" i="25" s="1"/>
  <c r="G31" i="25" s="1"/>
  <c r="J31" i="25" s="1"/>
  <c r="F15" i="25"/>
  <c r="G15" i="25" s="1"/>
  <c r="J15" i="25" s="1"/>
  <c r="K15" i="25" s="1"/>
  <c r="N15" i="25" s="1"/>
  <c r="O15" i="25" s="1"/>
  <c r="R15" i="25" s="1"/>
  <c r="C30" i="25" s="1"/>
  <c r="F30" i="25" s="1"/>
  <c r="G30" i="25" s="1"/>
  <c r="J30" i="25" s="1"/>
  <c r="F14" i="25"/>
  <c r="G14" i="25" s="1"/>
  <c r="J14" i="25" s="1"/>
  <c r="K14" i="25" s="1"/>
  <c r="N14" i="25" s="1"/>
  <c r="O14" i="25" s="1"/>
  <c r="R14" i="25" s="1"/>
  <c r="C29" i="25" s="1"/>
  <c r="F29" i="25" s="1"/>
  <c r="G29" i="25" s="1"/>
  <c r="J29" i="25" s="1"/>
  <c r="F13" i="25"/>
  <c r="G13" i="25" s="1"/>
  <c r="J13" i="25" s="1"/>
  <c r="K13" i="25" s="1"/>
  <c r="N13" i="25" s="1"/>
  <c r="O13" i="25" s="1"/>
  <c r="R13" i="25" s="1"/>
  <c r="C28" i="25" s="1"/>
  <c r="F28" i="25" s="1"/>
  <c r="G28" i="25" s="1"/>
  <c r="J28" i="25" s="1"/>
  <c r="F12" i="25"/>
  <c r="G12" i="25" s="1"/>
  <c r="J12" i="25" s="1"/>
  <c r="K12" i="25" s="1"/>
  <c r="N12" i="25" s="1"/>
  <c r="O12" i="25" s="1"/>
  <c r="R12" i="25" s="1"/>
  <c r="C27" i="25" s="1"/>
  <c r="F27" i="25" s="1"/>
  <c r="G27" i="25" s="1"/>
  <c r="J27" i="25" s="1"/>
  <c r="F11" i="25"/>
  <c r="G11" i="25" s="1"/>
  <c r="J11" i="25" s="1"/>
  <c r="K11" i="25" s="1"/>
  <c r="N11" i="25" s="1"/>
  <c r="O11" i="25" s="1"/>
  <c r="R11" i="25" s="1"/>
  <c r="C26" i="25" s="1"/>
  <c r="F26" i="25" s="1"/>
  <c r="G26" i="25" s="1"/>
  <c r="J26" i="25" s="1"/>
  <c r="F10" i="25"/>
  <c r="G10" i="25" s="1"/>
  <c r="J10" i="25" s="1"/>
  <c r="K10" i="25" s="1"/>
  <c r="N10" i="25" s="1"/>
  <c r="O10" i="25" s="1"/>
  <c r="R10" i="25" s="1"/>
  <c r="C25" i="25" s="1"/>
  <c r="F25" i="25" s="1"/>
  <c r="G25" i="25" s="1"/>
  <c r="J25" i="25" s="1"/>
  <c r="F9" i="25"/>
  <c r="G9" i="25" s="1"/>
  <c r="J9" i="25" s="1"/>
  <c r="K9" i="25" s="1"/>
  <c r="N9" i="25" s="1"/>
  <c r="O9" i="25" s="1"/>
  <c r="R9" i="25" s="1"/>
  <c r="C24" i="25" s="1"/>
  <c r="F24" i="25" s="1"/>
  <c r="G24" i="25" s="1"/>
  <c r="J24" i="25" s="1"/>
  <c r="F8" i="25"/>
  <c r="G8" i="25" s="1"/>
  <c r="J8" i="25" s="1"/>
  <c r="K8" i="25" s="1"/>
  <c r="N8" i="25" s="1"/>
  <c r="O8" i="25" s="1"/>
  <c r="R8" i="25" s="1"/>
  <c r="C23" i="25" s="1"/>
  <c r="L23" i="24"/>
  <c r="N23" i="24" s="1"/>
  <c r="K23" i="24"/>
  <c r="M23" i="24" s="1"/>
  <c r="F19" i="24"/>
  <c r="G19" i="24" s="1"/>
  <c r="J19" i="24" s="1"/>
  <c r="K19" i="24" s="1"/>
  <c r="N19" i="24" s="1"/>
  <c r="O19" i="24" s="1"/>
  <c r="R19" i="24" s="1"/>
  <c r="C34" i="24" s="1"/>
  <c r="F34" i="24" s="1"/>
  <c r="G34" i="24" s="1"/>
  <c r="J34" i="24" s="1"/>
  <c r="F18" i="24"/>
  <c r="G18" i="24" s="1"/>
  <c r="J18" i="24" s="1"/>
  <c r="K18" i="24" s="1"/>
  <c r="N18" i="24" s="1"/>
  <c r="O18" i="24" s="1"/>
  <c r="R18" i="24" s="1"/>
  <c r="C33" i="24" s="1"/>
  <c r="F33" i="24" s="1"/>
  <c r="G33" i="24" s="1"/>
  <c r="J33" i="24" s="1"/>
  <c r="F17" i="24"/>
  <c r="G17" i="24" s="1"/>
  <c r="J17" i="24" s="1"/>
  <c r="K17" i="24" s="1"/>
  <c r="N17" i="24" s="1"/>
  <c r="O17" i="24" s="1"/>
  <c r="R17" i="24" s="1"/>
  <c r="C32" i="24" s="1"/>
  <c r="F32" i="24" s="1"/>
  <c r="G32" i="24" s="1"/>
  <c r="J32" i="24" s="1"/>
  <c r="F16" i="24"/>
  <c r="G16" i="24" s="1"/>
  <c r="J16" i="24" s="1"/>
  <c r="K16" i="24" s="1"/>
  <c r="N16" i="24" s="1"/>
  <c r="O16" i="24" s="1"/>
  <c r="R16" i="24" s="1"/>
  <c r="C31" i="24" s="1"/>
  <c r="F31" i="24" s="1"/>
  <c r="G31" i="24" s="1"/>
  <c r="J31" i="24" s="1"/>
  <c r="F15" i="24"/>
  <c r="G15" i="24" s="1"/>
  <c r="J15" i="24" s="1"/>
  <c r="K15" i="24" s="1"/>
  <c r="N15" i="24" s="1"/>
  <c r="O15" i="24" s="1"/>
  <c r="R15" i="24" s="1"/>
  <c r="C30" i="24" s="1"/>
  <c r="F30" i="24" s="1"/>
  <c r="G30" i="24" s="1"/>
  <c r="J30" i="24" s="1"/>
  <c r="F14" i="24"/>
  <c r="G14" i="24" s="1"/>
  <c r="J14" i="24" s="1"/>
  <c r="K14" i="24" s="1"/>
  <c r="N14" i="24" s="1"/>
  <c r="O14" i="24" s="1"/>
  <c r="R14" i="24" s="1"/>
  <c r="C29" i="24" s="1"/>
  <c r="F29" i="24" s="1"/>
  <c r="G29" i="24" s="1"/>
  <c r="J29" i="24" s="1"/>
  <c r="F13" i="24"/>
  <c r="G13" i="24" s="1"/>
  <c r="J13" i="24" s="1"/>
  <c r="K13" i="24" s="1"/>
  <c r="N13" i="24" s="1"/>
  <c r="O13" i="24" s="1"/>
  <c r="R13" i="24" s="1"/>
  <c r="C28" i="24" s="1"/>
  <c r="F28" i="24" s="1"/>
  <c r="G28" i="24" s="1"/>
  <c r="J28" i="24" s="1"/>
  <c r="F12" i="24"/>
  <c r="G12" i="24" s="1"/>
  <c r="J12" i="24" s="1"/>
  <c r="K12" i="24" s="1"/>
  <c r="N12" i="24" s="1"/>
  <c r="O12" i="24" s="1"/>
  <c r="R12" i="24" s="1"/>
  <c r="C27" i="24" s="1"/>
  <c r="F27" i="24" s="1"/>
  <c r="G27" i="24" s="1"/>
  <c r="J27" i="24" s="1"/>
  <c r="F11" i="24"/>
  <c r="G11" i="24" s="1"/>
  <c r="J11" i="24" s="1"/>
  <c r="K11" i="24" s="1"/>
  <c r="N11" i="24" s="1"/>
  <c r="O11" i="24" s="1"/>
  <c r="R11" i="24" s="1"/>
  <c r="C26" i="24" s="1"/>
  <c r="F26" i="24" s="1"/>
  <c r="G26" i="24" s="1"/>
  <c r="J26" i="24" s="1"/>
  <c r="F10" i="24"/>
  <c r="G10" i="24" s="1"/>
  <c r="J10" i="24" s="1"/>
  <c r="K10" i="24" s="1"/>
  <c r="N10" i="24" s="1"/>
  <c r="O10" i="24" s="1"/>
  <c r="R10" i="24" s="1"/>
  <c r="C25" i="24" s="1"/>
  <c r="F25" i="24" s="1"/>
  <c r="G25" i="24" s="1"/>
  <c r="J25" i="24" s="1"/>
  <c r="F9" i="24"/>
  <c r="G9" i="24" s="1"/>
  <c r="J9" i="24" s="1"/>
  <c r="K9" i="24" s="1"/>
  <c r="N9" i="24" s="1"/>
  <c r="O9" i="24" s="1"/>
  <c r="R9" i="24" s="1"/>
  <c r="C24" i="24" s="1"/>
  <c r="F24" i="24" s="1"/>
  <c r="G24" i="24" s="1"/>
  <c r="J24" i="24" s="1"/>
  <c r="F8" i="24"/>
  <c r="G8" i="24" s="1"/>
  <c r="J8" i="24" s="1"/>
  <c r="K8" i="24" s="1"/>
  <c r="N8" i="24" s="1"/>
  <c r="O8" i="24" s="1"/>
  <c r="R8" i="24" s="1"/>
  <c r="C23" i="24" s="1"/>
  <c r="O29" i="22" l="1"/>
  <c r="O24" i="22"/>
  <c r="O33" i="22"/>
  <c r="O31" i="22"/>
  <c r="O25" i="22"/>
  <c r="O34" i="22"/>
  <c r="O23" i="24"/>
  <c r="O23" i="25"/>
  <c r="O26" i="22"/>
  <c r="O27" i="22"/>
  <c r="O30" i="22"/>
  <c r="F12" i="16"/>
  <c r="F12" i="29"/>
  <c r="F12" i="28"/>
  <c r="D7" i="16"/>
  <c r="S42" i="27"/>
  <c r="D7" i="29" s="1"/>
  <c r="E7" i="29"/>
  <c r="D7" i="28"/>
  <c r="E7" i="28"/>
  <c r="F8" i="23"/>
  <c r="G8" i="23" s="1"/>
  <c r="J8" i="23" s="1"/>
  <c r="K8" i="23" s="1"/>
  <c r="N8" i="23" s="1"/>
  <c r="O8" i="23" s="1"/>
  <c r="R8" i="23" s="1"/>
  <c r="C23" i="23" s="1"/>
  <c r="F9" i="23"/>
  <c r="G9" i="23" s="1"/>
  <c r="J9" i="23" s="1"/>
  <c r="K9" i="23" s="1"/>
  <c r="N9" i="23" s="1"/>
  <c r="O9" i="23" s="1"/>
  <c r="R9" i="23" s="1"/>
  <c r="C24" i="23" s="1"/>
  <c r="F24" i="23" s="1"/>
  <c r="G24" i="23" s="1"/>
  <c r="J24" i="23" s="1"/>
  <c r="F10" i="23"/>
  <c r="G10" i="23" s="1"/>
  <c r="J10" i="23" s="1"/>
  <c r="K10" i="23" s="1"/>
  <c r="N10" i="23" s="1"/>
  <c r="O10" i="23" s="1"/>
  <c r="R10" i="23" s="1"/>
  <c r="C25" i="23" s="1"/>
  <c r="F25" i="23" s="1"/>
  <c r="G25" i="23" s="1"/>
  <c r="J25" i="23" s="1"/>
  <c r="F11" i="23"/>
  <c r="G11" i="23" s="1"/>
  <c r="J11" i="23" s="1"/>
  <c r="K11" i="23" s="1"/>
  <c r="N11" i="23" s="1"/>
  <c r="O11" i="23" s="1"/>
  <c r="R11" i="23" s="1"/>
  <c r="C26" i="23" s="1"/>
  <c r="F26" i="23" s="1"/>
  <c r="G26" i="23" s="1"/>
  <c r="J26" i="23" s="1"/>
  <c r="F12" i="23"/>
  <c r="G12" i="23" s="1"/>
  <c r="J12" i="23" s="1"/>
  <c r="K12" i="23" s="1"/>
  <c r="N12" i="23" s="1"/>
  <c r="O12" i="23" s="1"/>
  <c r="R12" i="23" s="1"/>
  <c r="C27" i="23" s="1"/>
  <c r="F27" i="23" s="1"/>
  <c r="G27" i="23" s="1"/>
  <c r="J27" i="23" s="1"/>
  <c r="F13" i="23"/>
  <c r="G13" i="23" s="1"/>
  <c r="J13" i="23" s="1"/>
  <c r="K13" i="23" s="1"/>
  <c r="N13" i="23" s="1"/>
  <c r="O13" i="23" s="1"/>
  <c r="R13" i="23" s="1"/>
  <c r="C28" i="23" s="1"/>
  <c r="F28" i="23" s="1"/>
  <c r="G28" i="23" s="1"/>
  <c r="J28" i="23" s="1"/>
  <c r="F14" i="23"/>
  <c r="G14" i="23" s="1"/>
  <c r="J14" i="23" s="1"/>
  <c r="K14" i="23" s="1"/>
  <c r="N14" i="23" s="1"/>
  <c r="O14" i="23" s="1"/>
  <c r="R14" i="23" s="1"/>
  <c r="C29" i="23" s="1"/>
  <c r="F29" i="23" s="1"/>
  <c r="G29" i="23" s="1"/>
  <c r="J29" i="23" s="1"/>
  <c r="F15" i="23"/>
  <c r="G15" i="23" s="1"/>
  <c r="J15" i="23" s="1"/>
  <c r="K15" i="23" s="1"/>
  <c r="N15" i="23" s="1"/>
  <c r="O15" i="23" s="1"/>
  <c r="R15" i="23" s="1"/>
  <c r="C30" i="23" s="1"/>
  <c r="F30" i="23" s="1"/>
  <c r="G30" i="23" s="1"/>
  <c r="J30" i="23" s="1"/>
  <c r="F16" i="23"/>
  <c r="G16" i="23" s="1"/>
  <c r="J16" i="23" s="1"/>
  <c r="K16" i="23" s="1"/>
  <c r="N16" i="23" s="1"/>
  <c r="O16" i="23" s="1"/>
  <c r="R16" i="23" s="1"/>
  <c r="C31" i="23" s="1"/>
  <c r="F31" i="23" s="1"/>
  <c r="G31" i="23" s="1"/>
  <c r="J31" i="23" s="1"/>
  <c r="F17" i="23"/>
  <c r="G17" i="23" s="1"/>
  <c r="J17" i="23" s="1"/>
  <c r="K17" i="23" s="1"/>
  <c r="N17" i="23" s="1"/>
  <c r="O17" i="23" s="1"/>
  <c r="R17" i="23" s="1"/>
  <c r="C32" i="23" s="1"/>
  <c r="F32" i="23" s="1"/>
  <c r="G32" i="23" s="1"/>
  <c r="J32" i="23" s="1"/>
  <c r="F18" i="23"/>
  <c r="G18" i="23" s="1"/>
  <c r="J18" i="23" s="1"/>
  <c r="K18" i="23" s="1"/>
  <c r="N18" i="23" s="1"/>
  <c r="O18" i="23" s="1"/>
  <c r="R18" i="23" s="1"/>
  <c r="C33" i="23" s="1"/>
  <c r="F33" i="23" s="1"/>
  <c r="G33" i="23" s="1"/>
  <c r="J33" i="23" s="1"/>
  <c r="F19" i="23"/>
  <c r="G19" i="23" s="1"/>
  <c r="J19" i="23" s="1"/>
  <c r="K19" i="23" s="1"/>
  <c r="N19" i="23" s="1"/>
  <c r="O19" i="23" s="1"/>
  <c r="R19" i="23" s="1"/>
  <c r="C34" i="23" s="1"/>
  <c r="F34" i="23" s="1"/>
  <c r="G34" i="23" s="1"/>
  <c r="J34" i="23" s="1"/>
  <c r="K23" i="23"/>
  <c r="M23" i="23" s="1"/>
  <c r="L23" i="23"/>
  <c r="N23" i="23" s="1"/>
  <c r="F8" i="22"/>
  <c r="G8" i="22" s="1"/>
  <c r="J8" i="22" s="1"/>
  <c r="K8" i="22" s="1"/>
  <c r="N8" i="22" s="1"/>
  <c r="O8" i="22" s="1"/>
  <c r="R8" i="22" s="1"/>
  <c r="C23" i="22" s="1"/>
  <c r="F23" i="22" s="1"/>
  <c r="G23" i="22" s="1"/>
  <c r="J23" i="22" s="1"/>
  <c r="F9" i="22"/>
  <c r="G9" i="22" s="1"/>
  <c r="J9" i="22" s="1"/>
  <c r="K9" i="22" s="1"/>
  <c r="N9" i="22" s="1"/>
  <c r="O9" i="22" s="1"/>
  <c r="R9" i="22" s="1"/>
  <c r="C24" i="22" s="1"/>
  <c r="F24" i="22" s="1"/>
  <c r="G24" i="22" s="1"/>
  <c r="J24" i="22" s="1"/>
  <c r="F10" i="22"/>
  <c r="G10" i="22"/>
  <c r="J10" i="22" s="1"/>
  <c r="K10" i="22" s="1"/>
  <c r="N10" i="22" s="1"/>
  <c r="O10" i="22" s="1"/>
  <c r="R10" i="22" s="1"/>
  <c r="C25" i="22" s="1"/>
  <c r="F25" i="22" s="1"/>
  <c r="G25" i="22" s="1"/>
  <c r="J25" i="22" s="1"/>
  <c r="F11" i="22"/>
  <c r="G11" i="22" s="1"/>
  <c r="J11" i="22" s="1"/>
  <c r="K11" i="22" s="1"/>
  <c r="N11" i="22" s="1"/>
  <c r="O11" i="22" s="1"/>
  <c r="R11" i="22" s="1"/>
  <c r="C26" i="22" s="1"/>
  <c r="F26" i="22" s="1"/>
  <c r="G26" i="22" s="1"/>
  <c r="J26" i="22" s="1"/>
  <c r="F12" i="22"/>
  <c r="G12" i="22" s="1"/>
  <c r="J12" i="22" s="1"/>
  <c r="K12" i="22" s="1"/>
  <c r="N12" i="22" s="1"/>
  <c r="O12" i="22" s="1"/>
  <c r="R12" i="22" s="1"/>
  <c r="C27" i="22" s="1"/>
  <c r="F27" i="22" s="1"/>
  <c r="G27" i="22" s="1"/>
  <c r="J27" i="22" s="1"/>
  <c r="F13" i="22"/>
  <c r="G13" i="22" s="1"/>
  <c r="J13" i="22" s="1"/>
  <c r="K13" i="22" s="1"/>
  <c r="N13" i="22" s="1"/>
  <c r="O13" i="22" s="1"/>
  <c r="R13" i="22" s="1"/>
  <c r="C28" i="22" s="1"/>
  <c r="F28" i="22" s="1"/>
  <c r="G28" i="22" s="1"/>
  <c r="J28" i="22" s="1"/>
  <c r="F14" i="22"/>
  <c r="G14" i="22" s="1"/>
  <c r="J14" i="22" s="1"/>
  <c r="K14" i="22" s="1"/>
  <c r="N14" i="22" s="1"/>
  <c r="O14" i="22" s="1"/>
  <c r="R14" i="22" s="1"/>
  <c r="C29" i="22" s="1"/>
  <c r="F29" i="22" s="1"/>
  <c r="G29" i="22" s="1"/>
  <c r="J29" i="22" s="1"/>
  <c r="F15" i="22"/>
  <c r="G15" i="22" s="1"/>
  <c r="J15" i="22" s="1"/>
  <c r="K15" i="22" s="1"/>
  <c r="N15" i="22" s="1"/>
  <c r="O15" i="22" s="1"/>
  <c r="R15" i="22" s="1"/>
  <c r="C30" i="22" s="1"/>
  <c r="F30" i="22" s="1"/>
  <c r="G30" i="22" s="1"/>
  <c r="J30" i="22" s="1"/>
  <c r="F16" i="22"/>
  <c r="G16" i="22" s="1"/>
  <c r="J16" i="22" s="1"/>
  <c r="K16" i="22" s="1"/>
  <c r="N16" i="22" s="1"/>
  <c r="O16" i="22" s="1"/>
  <c r="R16" i="22" s="1"/>
  <c r="C31" i="22" s="1"/>
  <c r="F31" i="22" s="1"/>
  <c r="G31" i="22" s="1"/>
  <c r="J31" i="22" s="1"/>
  <c r="F17" i="22"/>
  <c r="G17" i="22" s="1"/>
  <c r="J17" i="22" s="1"/>
  <c r="K17" i="22" s="1"/>
  <c r="N17" i="22" s="1"/>
  <c r="O17" i="22" s="1"/>
  <c r="R17" i="22" s="1"/>
  <c r="C33" i="22" s="1"/>
  <c r="F33" i="22" s="1"/>
  <c r="G33" i="22" s="1"/>
  <c r="J33" i="22" s="1"/>
  <c r="F18" i="22"/>
  <c r="G18" i="22" s="1"/>
  <c r="J18" i="22" s="1"/>
  <c r="K18" i="22" s="1"/>
  <c r="N18" i="22" s="1"/>
  <c r="O18" i="22" s="1"/>
  <c r="R18" i="22" s="1"/>
  <c r="C34" i="22" s="1"/>
  <c r="F34" i="22" s="1"/>
  <c r="G34" i="22" s="1"/>
  <c r="J34" i="22" s="1"/>
  <c r="F19" i="22"/>
  <c r="G19" i="22" s="1"/>
  <c r="J19" i="22" s="1"/>
  <c r="K19" i="22" s="1"/>
  <c r="N19" i="22" s="1"/>
  <c r="O19" i="22" s="1"/>
  <c r="R19" i="22" s="1"/>
  <c r="O35" i="22" l="1"/>
  <c r="G12" i="29"/>
  <c r="G7" i="29"/>
  <c r="I7" i="29" s="1"/>
  <c r="G12" i="28"/>
  <c r="G7" i="28"/>
  <c r="I7" i="28" s="1"/>
  <c r="O35" i="24"/>
  <c r="I12" i="28" s="1"/>
  <c r="O35" i="25"/>
  <c r="I12" i="29" s="1"/>
  <c r="O23" i="23"/>
  <c r="O35" i="23" s="1"/>
  <c r="F23" i="23"/>
  <c r="G23" i="23" s="1"/>
  <c r="J23" i="23" s="1"/>
  <c r="F23" i="25"/>
  <c r="G23" i="25" s="1"/>
  <c r="J23" i="25" s="1"/>
  <c r="F23" i="24"/>
  <c r="G23" i="24" s="1"/>
  <c r="J23" i="24" s="1"/>
  <c r="C7" i="29"/>
  <c r="C7" i="28"/>
  <c r="I12" i="16" l="1"/>
  <c r="H12" i="29"/>
  <c r="H12" i="28"/>
  <c r="E7" i="16" l="1"/>
  <c r="G12" i="16" l="1"/>
  <c r="H12" i="16" s="1"/>
  <c r="G7" i="16"/>
  <c r="I7" i="16" s="1"/>
  <c r="C7" i="16"/>
</calcChain>
</file>

<file path=xl/sharedStrings.xml><?xml version="1.0" encoding="utf-8"?>
<sst xmlns="http://schemas.openxmlformats.org/spreadsheetml/2006/main" count="471" uniqueCount="102">
  <si>
    <t>令和5年</t>
  </si>
  <si>
    <t>月</t>
  </si>
  <si>
    <t>火</t>
  </si>
  <si>
    <t>水</t>
  </si>
  <si>
    <t>木</t>
  </si>
  <si>
    <t>金</t>
  </si>
  <si>
    <t>土</t>
  </si>
  <si>
    <t>日</t>
  </si>
  <si>
    <t>4月</t>
    <rPh sb="1" eb="2">
      <t>ガツ</t>
    </rPh>
    <phoneticPr fontId="11"/>
  </si>
  <si>
    <t>5月</t>
    <rPh sb="1" eb="2">
      <t>ガツ</t>
    </rPh>
    <phoneticPr fontId="11"/>
  </si>
  <si>
    <t>6月</t>
    <rPh sb="1" eb="2">
      <t>ガツ</t>
    </rPh>
    <phoneticPr fontId="11"/>
  </si>
  <si>
    <t>7月</t>
    <rPh sb="1" eb="2">
      <t>ガツ</t>
    </rPh>
    <phoneticPr fontId="11"/>
  </si>
  <si>
    <t>8月</t>
    <rPh sb="1" eb="2">
      <t>ガツ</t>
    </rPh>
    <phoneticPr fontId="11"/>
  </si>
  <si>
    <t>9月</t>
    <rPh sb="1" eb="2">
      <t>ガツ</t>
    </rPh>
    <phoneticPr fontId="11"/>
  </si>
  <si>
    <t>８月分計</t>
    <rPh sb="1" eb="2">
      <t>ガツ</t>
    </rPh>
    <rPh sb="2" eb="3">
      <t>ブン</t>
    </rPh>
    <rPh sb="3" eb="4">
      <t>ケイ</t>
    </rPh>
    <phoneticPr fontId="11"/>
  </si>
  <si>
    <t>４月分計</t>
    <rPh sb="1" eb="3">
      <t>ガツブン</t>
    </rPh>
    <rPh sb="3" eb="4">
      <t>ケイ</t>
    </rPh>
    <phoneticPr fontId="11"/>
  </si>
  <si>
    <t>５月分計</t>
    <rPh sb="1" eb="3">
      <t>ガツブン</t>
    </rPh>
    <rPh sb="3" eb="4">
      <t>ケイ</t>
    </rPh>
    <phoneticPr fontId="11"/>
  </si>
  <si>
    <t>６月分計</t>
    <rPh sb="1" eb="3">
      <t>ガツブン</t>
    </rPh>
    <rPh sb="3" eb="4">
      <t>ケイ</t>
    </rPh>
    <phoneticPr fontId="11"/>
  </si>
  <si>
    <t>７月分計</t>
    <rPh sb="1" eb="2">
      <t>ガツ</t>
    </rPh>
    <rPh sb="2" eb="3">
      <t>ブン</t>
    </rPh>
    <rPh sb="3" eb="4">
      <t>ケイ</t>
    </rPh>
    <phoneticPr fontId="11"/>
  </si>
  <si>
    <t>９月分計</t>
    <rPh sb="1" eb="2">
      <t>ガツ</t>
    </rPh>
    <rPh sb="2" eb="4">
      <t>ブンケイ</t>
    </rPh>
    <phoneticPr fontId="11"/>
  </si>
  <si>
    <t>事業期間中に実際に該当事業に従事した医療従事者数を日ごとに入力してください。(個人防護具及び消毒経費を申請した医療機関のみ対象）</t>
    <rPh sb="0" eb="2">
      <t>ジギョウ</t>
    </rPh>
    <rPh sb="2" eb="4">
      <t>キカン</t>
    </rPh>
    <rPh sb="4" eb="5">
      <t>チュウ</t>
    </rPh>
    <rPh sb="6" eb="8">
      <t>ジッサイ</t>
    </rPh>
    <rPh sb="9" eb="11">
      <t>ガイトウ</t>
    </rPh>
    <rPh sb="11" eb="13">
      <t>ジギョウ</t>
    </rPh>
    <rPh sb="14" eb="16">
      <t>ジュウジ</t>
    </rPh>
    <rPh sb="18" eb="20">
      <t>イリョウ</t>
    </rPh>
    <rPh sb="20" eb="23">
      <t>ジュウジシャ</t>
    </rPh>
    <rPh sb="23" eb="24">
      <t>スウ</t>
    </rPh>
    <rPh sb="25" eb="26">
      <t>ヒ</t>
    </rPh>
    <rPh sb="29" eb="31">
      <t>ニュウリョク</t>
    </rPh>
    <rPh sb="39" eb="41">
      <t>コジン</t>
    </rPh>
    <rPh sb="41" eb="43">
      <t>ボウゴ</t>
    </rPh>
    <rPh sb="43" eb="44">
      <t>グ</t>
    </rPh>
    <rPh sb="44" eb="45">
      <t>オヨ</t>
    </rPh>
    <rPh sb="46" eb="48">
      <t>ショウドク</t>
    </rPh>
    <rPh sb="48" eb="50">
      <t>ケイヒ</t>
    </rPh>
    <rPh sb="51" eb="53">
      <t>シンセイ</t>
    </rPh>
    <rPh sb="55" eb="57">
      <t>イリョウ</t>
    </rPh>
    <rPh sb="57" eb="59">
      <t>キカン</t>
    </rPh>
    <rPh sb="61" eb="63">
      <t>タイショウ</t>
    </rPh>
    <phoneticPr fontId="11"/>
  </si>
  <si>
    <t>事業者名：</t>
    <phoneticPr fontId="13"/>
  </si>
  <si>
    <t>項目</t>
    <rPh sb="0" eb="2">
      <t>コウモク</t>
    </rPh>
    <phoneticPr fontId="15"/>
  </si>
  <si>
    <t>医療従事者数</t>
    <rPh sb="0" eb="2">
      <t>イリョウ</t>
    </rPh>
    <rPh sb="2" eb="5">
      <t>ジュウジシャ</t>
    </rPh>
    <rPh sb="5" eb="6">
      <t>スウ</t>
    </rPh>
    <phoneticPr fontId="15"/>
  </si>
  <si>
    <t>診療日数</t>
    <rPh sb="0" eb="2">
      <t>シンリョウ</t>
    </rPh>
    <rPh sb="2" eb="4">
      <t>ニッスウ</t>
    </rPh>
    <phoneticPr fontId="15"/>
  </si>
  <si>
    <t>員数</t>
    <rPh sb="0" eb="2">
      <t>インスウ</t>
    </rPh>
    <phoneticPr fontId="15"/>
  </si>
  <si>
    <t>単位</t>
    <rPh sb="0" eb="2">
      <t>タンイ</t>
    </rPh>
    <phoneticPr fontId="15"/>
  </si>
  <si>
    <t>人/1日あたり</t>
    <rPh sb="0" eb="1">
      <t>ニン</t>
    </rPh>
    <rPh sb="3" eb="4">
      <t>ニチ</t>
    </rPh>
    <phoneticPr fontId="15"/>
  </si>
  <si>
    <t>日</t>
    <rPh sb="0" eb="1">
      <t>ニチ</t>
    </rPh>
    <phoneticPr fontId="15"/>
  </si>
  <si>
    <t>セット</t>
  </si>
  <si>
    <t>数量</t>
    <rPh sb="0" eb="2">
      <t>スウリョウ</t>
    </rPh>
    <phoneticPr fontId="15"/>
  </si>
  <si>
    <t>申請金額（個人防護具）</t>
    <rPh sb="0" eb="2">
      <t>シンセイ</t>
    </rPh>
    <rPh sb="2" eb="3">
      <t>キン</t>
    </rPh>
    <rPh sb="3" eb="4">
      <t>ガク</t>
    </rPh>
    <rPh sb="5" eb="10">
      <t>コジンボウゴグ</t>
    </rPh>
    <phoneticPr fontId="13"/>
  </si>
  <si>
    <t>対象経費支出額</t>
    <rPh sb="0" eb="4">
      <t>タイショウケイヒ</t>
    </rPh>
    <rPh sb="4" eb="6">
      <t>シシュツ</t>
    </rPh>
    <rPh sb="6" eb="7">
      <t>ガク</t>
    </rPh>
    <phoneticPr fontId="13"/>
  </si>
  <si>
    <t>員数</t>
    <rPh sb="0" eb="2">
      <t>インスウ</t>
    </rPh>
    <phoneticPr fontId="13"/>
  </si>
  <si>
    <t>単価(円)</t>
    <phoneticPr fontId="13"/>
  </si>
  <si>
    <t>上記物品について、納品されたことを確認しました。</t>
    <rPh sb="0" eb="2">
      <t>ジョウキ</t>
    </rPh>
    <rPh sb="2" eb="4">
      <t>ブッピン</t>
    </rPh>
    <rPh sb="9" eb="11">
      <t>ノウヒン</t>
    </rPh>
    <rPh sb="17" eb="19">
      <t>カクニン</t>
    </rPh>
    <phoneticPr fontId="15"/>
  </si>
  <si>
    <t>担当者印（またはサイン）</t>
    <rPh sb="0" eb="3">
      <t>タントウシャ</t>
    </rPh>
    <rPh sb="3" eb="4">
      <t>イン</t>
    </rPh>
    <phoneticPr fontId="15"/>
  </si>
  <si>
    <t>金額(円)【a】</t>
    <phoneticPr fontId="13"/>
  </si>
  <si>
    <t>金額(円)【b】</t>
    <phoneticPr fontId="13"/>
  </si>
  <si>
    <t>ゴーグル</t>
  </si>
  <si>
    <t>ガウン</t>
  </si>
  <si>
    <t>グローブ</t>
  </si>
  <si>
    <t>事業日数</t>
    <rPh sb="0" eb="2">
      <t>ジギョウ</t>
    </rPh>
    <rPh sb="2" eb="4">
      <t>ニッスウ</t>
    </rPh>
    <phoneticPr fontId="11"/>
  </si>
  <si>
    <t>合計(人）</t>
    <rPh sb="0" eb="2">
      <t>ゴウケイ</t>
    </rPh>
    <rPh sb="3" eb="4">
      <t>ヒト</t>
    </rPh>
    <phoneticPr fontId="11"/>
  </si>
  <si>
    <t>令和５年　月　　日</t>
    <rPh sb="0" eb="2">
      <t>レイワ</t>
    </rPh>
    <rPh sb="3" eb="4">
      <t>ネン</t>
    </rPh>
    <rPh sb="5" eb="6">
      <t>ガツ</t>
    </rPh>
    <rPh sb="8" eb="9">
      <t>ニチ</t>
    </rPh>
    <phoneticPr fontId="15"/>
  </si>
  <si>
    <t>（3）新型コロナウイルス感染症患者等入院医療機関設備整備事業</t>
    <rPh sb="3" eb="5">
      <t>シンガタ</t>
    </rPh>
    <rPh sb="12" eb="15">
      <t>カンセンショウ</t>
    </rPh>
    <rPh sb="15" eb="17">
      <t>カンジャ</t>
    </rPh>
    <rPh sb="17" eb="18">
      <t>トウ</t>
    </rPh>
    <rPh sb="18" eb="20">
      <t>ニュウイン</t>
    </rPh>
    <rPh sb="20" eb="22">
      <t>イリョウ</t>
    </rPh>
    <rPh sb="22" eb="24">
      <t>キカン</t>
    </rPh>
    <rPh sb="24" eb="26">
      <t>セツビ</t>
    </rPh>
    <rPh sb="26" eb="28">
      <t>セイビ</t>
    </rPh>
    <rPh sb="28" eb="30">
      <t>ジギョウ</t>
    </rPh>
    <phoneticPr fontId="15"/>
  </si>
  <si>
    <t>個人防護具集計表【（3）新型コロナウイルス感染症患者等入院医療機関設備整備事業】</t>
    <rPh sb="0" eb="5">
      <t>コジンボウゴグ</t>
    </rPh>
    <rPh sb="5" eb="8">
      <t>シュウケイヒョウ</t>
    </rPh>
    <rPh sb="12" eb="14">
      <t>シンガタ</t>
    </rPh>
    <rPh sb="21" eb="24">
      <t>カンセンショウ</t>
    </rPh>
    <rPh sb="24" eb="26">
      <t>カンジャ</t>
    </rPh>
    <rPh sb="26" eb="27">
      <t>トウ</t>
    </rPh>
    <rPh sb="27" eb="29">
      <t>ニュウイン</t>
    </rPh>
    <rPh sb="29" eb="31">
      <t>イリョウ</t>
    </rPh>
    <rPh sb="31" eb="33">
      <t>キカン</t>
    </rPh>
    <rPh sb="33" eb="35">
      <t>セツビ</t>
    </rPh>
    <rPh sb="35" eb="37">
      <t>セイビ</t>
    </rPh>
    <rPh sb="37" eb="39">
      <t>ジギョウ</t>
    </rPh>
    <phoneticPr fontId="13"/>
  </si>
  <si>
    <t>（※)５月８日以降、新たに外来対応医療機関に指定された医療機関は、４月１日→５月８日（指定日以降）に書き換えてください。</t>
    <rPh sb="4" eb="5">
      <t>ガツ</t>
    </rPh>
    <rPh sb="6" eb="7">
      <t>ニチ</t>
    </rPh>
    <rPh sb="7" eb="9">
      <t>イコウ</t>
    </rPh>
    <rPh sb="10" eb="11">
      <t>アラ</t>
    </rPh>
    <rPh sb="13" eb="21">
      <t>ガイライタイオウイリョウキカン</t>
    </rPh>
    <rPh sb="22" eb="24">
      <t>シテイ</t>
    </rPh>
    <rPh sb="27" eb="29">
      <t>イリョウ</t>
    </rPh>
    <rPh sb="29" eb="31">
      <t>キカン</t>
    </rPh>
    <rPh sb="34" eb="35">
      <t>ガツ</t>
    </rPh>
    <rPh sb="36" eb="37">
      <t>ニチ</t>
    </rPh>
    <rPh sb="39" eb="40">
      <t>ガツ</t>
    </rPh>
    <rPh sb="41" eb="42">
      <t>ニチ</t>
    </rPh>
    <rPh sb="43" eb="48">
      <t>シテイビイコウ</t>
    </rPh>
    <rPh sb="50" eb="51">
      <t>カ</t>
    </rPh>
    <rPh sb="52" eb="53">
      <t>カ</t>
    </rPh>
    <phoneticPr fontId="21"/>
  </si>
  <si>
    <t>③会計検査に該当した場合は「注文書」「納品書」「領収書」の提示が求められます。当該実績簿と相違がないようにしてください。</t>
    <rPh sb="1" eb="3">
      <t>カイケイ</t>
    </rPh>
    <rPh sb="3" eb="5">
      <t>ケンサ</t>
    </rPh>
    <rPh sb="6" eb="8">
      <t>ガイトウ</t>
    </rPh>
    <rPh sb="10" eb="12">
      <t>バアイ</t>
    </rPh>
    <rPh sb="14" eb="17">
      <t>チュウモンショ</t>
    </rPh>
    <rPh sb="19" eb="22">
      <t>ノウヒンショ</t>
    </rPh>
    <rPh sb="24" eb="27">
      <t>リョウシュウショ</t>
    </rPh>
    <rPh sb="29" eb="31">
      <t>テイジ</t>
    </rPh>
    <rPh sb="32" eb="33">
      <t>モト</t>
    </rPh>
    <rPh sb="39" eb="41">
      <t>トウガイ</t>
    </rPh>
    <rPh sb="41" eb="43">
      <t>ジッセキ</t>
    </rPh>
    <rPh sb="43" eb="44">
      <t>ボ</t>
    </rPh>
    <rPh sb="45" eb="47">
      <t>ソウイ</t>
    </rPh>
    <phoneticPr fontId="21"/>
  </si>
  <si>
    <t>注意事項：</t>
    <rPh sb="0" eb="4">
      <t>チュウイジコウ</t>
    </rPh>
    <phoneticPr fontId="21"/>
  </si>
  <si>
    <t>行は必要に応じて加えてください。</t>
    <rPh sb="0" eb="1">
      <t>ギョウ</t>
    </rPh>
    <rPh sb="2" eb="4">
      <t>ヒツヨウ</t>
    </rPh>
    <rPh sb="5" eb="6">
      <t>オウ</t>
    </rPh>
    <rPh sb="8" eb="9">
      <t>クワ</t>
    </rPh>
    <phoneticPr fontId="21"/>
  </si>
  <si>
    <t>マスク（C)</t>
  </si>
  <si>
    <t>フェイス
シールド</t>
  </si>
  <si>
    <t>N95マスク</t>
  </si>
  <si>
    <t>マスク(B)</t>
  </si>
  <si>
    <t>マスク(A)</t>
  </si>
  <si>
    <t>使用実績額合計</t>
    <rPh sb="0" eb="4">
      <t>シヨウジッセキ</t>
    </rPh>
    <rPh sb="4" eb="5">
      <t>ガク</t>
    </rPh>
    <rPh sb="5" eb="7">
      <t>ゴウケイ</t>
    </rPh>
    <phoneticPr fontId="21"/>
  </si>
  <si>
    <t>使用数合計</t>
    <rPh sb="0" eb="2">
      <t>シヨウ</t>
    </rPh>
    <rPh sb="2" eb="3">
      <t>スウ</t>
    </rPh>
    <rPh sb="3" eb="5">
      <t>ゴウケイ</t>
    </rPh>
    <phoneticPr fontId="21"/>
  </si>
  <si>
    <t>残数</t>
    <rPh sb="0" eb="2">
      <t>ザンスウ</t>
    </rPh>
    <phoneticPr fontId="21"/>
  </si>
  <si>
    <t>使用数</t>
    <rPh sb="0" eb="3">
      <t>シヨウスウ</t>
    </rPh>
    <phoneticPr fontId="21"/>
  </si>
  <si>
    <t>在庫</t>
    <rPh sb="0" eb="2">
      <t>ザイコ</t>
    </rPh>
    <phoneticPr fontId="21"/>
  </si>
  <si>
    <t>9月</t>
    <phoneticPr fontId="21"/>
  </si>
  <si>
    <t>8月</t>
    <phoneticPr fontId="21"/>
  </si>
  <si>
    <t>個人防護具
種類</t>
    <rPh sb="0" eb="2">
      <t>コジン</t>
    </rPh>
    <rPh sb="2" eb="4">
      <t>ボウゴ</t>
    </rPh>
    <rPh sb="4" eb="5">
      <t>グ</t>
    </rPh>
    <rPh sb="6" eb="8">
      <t>シュルイ</t>
    </rPh>
    <phoneticPr fontId="21"/>
  </si>
  <si>
    <t>マスク（C)</t>
    <phoneticPr fontId="21"/>
  </si>
  <si>
    <t>単価</t>
    <rPh sb="0" eb="2">
      <t>タンカ</t>
    </rPh>
    <phoneticPr fontId="21"/>
  </si>
  <si>
    <t>7月</t>
    <rPh sb="1" eb="2">
      <t>ガツ</t>
    </rPh>
    <phoneticPr fontId="21"/>
  </si>
  <si>
    <t>6月</t>
    <phoneticPr fontId="21"/>
  </si>
  <si>
    <t>5月</t>
    <phoneticPr fontId="21"/>
  </si>
  <si>
    <t>4月</t>
    <rPh sb="1" eb="2">
      <t>ガツ</t>
    </rPh>
    <phoneticPr fontId="21"/>
  </si>
  <si>
    <t>・・・水色セルの箇所を入力</t>
    <rPh sb="3" eb="5">
      <t>ミズイロ</t>
    </rPh>
    <rPh sb="8" eb="10">
      <t>カショ</t>
    </rPh>
    <rPh sb="11" eb="13">
      <t>ニュウリョク</t>
    </rPh>
    <phoneticPr fontId="21"/>
  </si>
  <si>
    <t>記入例</t>
    <rPh sb="0" eb="3">
      <t>キニュウレイ</t>
    </rPh>
    <phoneticPr fontId="21"/>
  </si>
  <si>
    <t>【個人防護具使用実績簿】</t>
    <phoneticPr fontId="21"/>
  </si>
  <si>
    <t>【個人防護具使用実績簿】（３）入院医療機関設備整備事業</t>
    <rPh sb="15" eb="17">
      <t>ニュウイン</t>
    </rPh>
    <rPh sb="17" eb="19">
      <t>イリョウ</t>
    </rPh>
    <rPh sb="19" eb="21">
      <t>キカン</t>
    </rPh>
    <rPh sb="21" eb="23">
      <t>セツビ</t>
    </rPh>
    <rPh sb="23" eb="25">
      <t>セイビ</t>
    </rPh>
    <rPh sb="25" eb="27">
      <t>ジギョウ</t>
    </rPh>
    <phoneticPr fontId="21"/>
  </si>
  <si>
    <t>【個人防護具使用実績簿】（４）外来対応医療機関設備整備事業</t>
    <rPh sb="15" eb="17">
      <t>ガイライ</t>
    </rPh>
    <rPh sb="17" eb="19">
      <t>タイオウ</t>
    </rPh>
    <rPh sb="19" eb="21">
      <t>イリョウ</t>
    </rPh>
    <rPh sb="21" eb="23">
      <t>キカン</t>
    </rPh>
    <rPh sb="23" eb="25">
      <t>セツビ</t>
    </rPh>
    <rPh sb="25" eb="27">
      <t>セイビ</t>
    </rPh>
    <rPh sb="27" eb="29">
      <t>ジギョウ</t>
    </rPh>
    <phoneticPr fontId="21"/>
  </si>
  <si>
    <t>【個人防護具使用実績簿】（13）救急・周産期・小児医療体制確保事業</t>
    <rPh sb="16" eb="18">
      <t>キュウキュウ</t>
    </rPh>
    <rPh sb="19" eb="22">
      <t>シュウサンキ</t>
    </rPh>
    <rPh sb="23" eb="25">
      <t>ショウニ</t>
    </rPh>
    <rPh sb="25" eb="27">
      <t>イリョウ</t>
    </rPh>
    <rPh sb="27" eb="29">
      <t>タイセイ</t>
    </rPh>
    <rPh sb="29" eb="31">
      <t>カクホ</t>
    </rPh>
    <rPh sb="31" eb="33">
      <t>ジギョウ</t>
    </rPh>
    <phoneticPr fontId="21"/>
  </si>
  <si>
    <r>
      <t>①実績報告時の員数を別シート「医療従事者集計表」に必要事項を入力することで求めてください。</t>
    </r>
    <r>
      <rPr>
        <sz val="11"/>
        <color rgb="FFFF0000"/>
        <rFont val="ＭＳ ゴシック"/>
        <family val="3"/>
        <charset val="128"/>
      </rPr>
      <t>このシート自体に直接入力は不要です。</t>
    </r>
    <rPh sb="1" eb="3">
      <t>ジッセキ</t>
    </rPh>
    <rPh sb="3" eb="5">
      <t>ホウコク</t>
    </rPh>
    <rPh sb="5" eb="6">
      <t>ジ</t>
    </rPh>
    <rPh sb="7" eb="9">
      <t>インスウ</t>
    </rPh>
    <rPh sb="10" eb="11">
      <t>ベツ</t>
    </rPh>
    <rPh sb="15" eb="17">
      <t>イリョウ</t>
    </rPh>
    <rPh sb="17" eb="20">
      <t>ジュウジシャ</t>
    </rPh>
    <rPh sb="20" eb="23">
      <t>シュウケイヒョウ</t>
    </rPh>
    <rPh sb="25" eb="27">
      <t>ヒツヨウ</t>
    </rPh>
    <rPh sb="27" eb="29">
      <t>ジコウ</t>
    </rPh>
    <rPh sb="30" eb="32">
      <t>ニュウリョク</t>
    </rPh>
    <rPh sb="37" eb="38">
      <t>モト</t>
    </rPh>
    <rPh sb="50" eb="52">
      <t>ジタイ</t>
    </rPh>
    <rPh sb="53" eb="55">
      <t>チョクセツ</t>
    </rPh>
    <rPh sb="55" eb="57">
      <t>ニュウリョク</t>
    </rPh>
    <rPh sb="58" eb="60">
      <t>フヨウ</t>
    </rPh>
    <phoneticPr fontId="15"/>
  </si>
  <si>
    <t>（13）救急・周産期・小児医療体制確保事業　医療従事者集計表</t>
    <rPh sb="4" eb="6">
      <t>キュウキュウ</t>
    </rPh>
    <rPh sb="7" eb="10">
      <t>シュウサンキ</t>
    </rPh>
    <rPh sb="11" eb="13">
      <t>ショウニ</t>
    </rPh>
    <rPh sb="13" eb="15">
      <t>イリョウ</t>
    </rPh>
    <rPh sb="15" eb="17">
      <t>タイセイ</t>
    </rPh>
    <rPh sb="17" eb="19">
      <t>カクホ</t>
    </rPh>
    <rPh sb="19" eb="21">
      <t>ジギョウ</t>
    </rPh>
    <rPh sb="22" eb="24">
      <t>イリョウ</t>
    </rPh>
    <rPh sb="24" eb="27">
      <t>ジュウジシャ</t>
    </rPh>
    <rPh sb="27" eb="30">
      <t>シュウケイヒョウ</t>
    </rPh>
    <phoneticPr fontId="11"/>
  </si>
  <si>
    <r>
      <t>③対象経費支出額が申請金額を超えていないかを確認してください。</t>
    </r>
    <r>
      <rPr>
        <sz val="11"/>
        <color theme="3" tint="0.39997558519241921"/>
        <rFont val="ＭＳ ゴシック"/>
        <family val="3"/>
        <charset val="128"/>
      </rPr>
      <t>（青枠のみ申請時内容を入力してください。）</t>
    </r>
    <rPh sb="1" eb="3">
      <t>タイショウ</t>
    </rPh>
    <rPh sb="3" eb="5">
      <t>ケイヒ</t>
    </rPh>
    <rPh sb="5" eb="7">
      <t>シシュツ</t>
    </rPh>
    <rPh sb="7" eb="8">
      <t>ガク</t>
    </rPh>
    <rPh sb="9" eb="11">
      <t>シンセイ</t>
    </rPh>
    <rPh sb="11" eb="13">
      <t>キンガク</t>
    </rPh>
    <rPh sb="14" eb="15">
      <t>コ</t>
    </rPh>
    <rPh sb="22" eb="24">
      <t>カクニン</t>
    </rPh>
    <rPh sb="32" eb="33">
      <t>アオ</t>
    </rPh>
    <rPh sb="33" eb="34">
      <t>ワク</t>
    </rPh>
    <rPh sb="36" eb="38">
      <t>シンセイ</t>
    </rPh>
    <rPh sb="38" eb="39">
      <t>ジ</t>
    </rPh>
    <rPh sb="39" eb="41">
      <t>ナイヨウ</t>
    </rPh>
    <rPh sb="42" eb="44">
      <t>ニュウリョク</t>
    </rPh>
    <phoneticPr fontId="15"/>
  </si>
  <si>
    <t>個人防護具集計表【（４）外来対応医療機関設備整備事業】</t>
    <rPh sb="0" eb="5">
      <t>コジンボウゴグ</t>
    </rPh>
    <rPh sb="5" eb="8">
      <t>シュウケイヒョウ</t>
    </rPh>
    <rPh sb="12" eb="26">
      <t>ガイライタイオウイリョウキカンセツビセイビジギョウ</t>
    </rPh>
    <phoneticPr fontId="13"/>
  </si>
  <si>
    <t>個人防護具集計表【（13）救急・周産期・小児医療体制確保事業】</t>
    <rPh sb="0" eb="5">
      <t>コジンボウゴグ</t>
    </rPh>
    <rPh sb="5" eb="8">
      <t>シュウケイヒョウ</t>
    </rPh>
    <rPh sb="13" eb="15">
      <t>キュウキュウ</t>
    </rPh>
    <rPh sb="16" eb="19">
      <t>シュウサンキ</t>
    </rPh>
    <rPh sb="20" eb="22">
      <t>ショウニ</t>
    </rPh>
    <rPh sb="22" eb="24">
      <t>イリョウ</t>
    </rPh>
    <rPh sb="24" eb="26">
      <t>タイセイ</t>
    </rPh>
    <rPh sb="26" eb="28">
      <t>カクホ</t>
    </rPh>
    <rPh sb="28" eb="30">
      <t>ジギョウ</t>
    </rPh>
    <phoneticPr fontId="13"/>
  </si>
  <si>
    <t>（４）外来対応医療機関設備整備事業　医療従事者集計表</t>
    <rPh sb="3" eb="11">
      <t>ガイライタイオウイリョウキカン</t>
    </rPh>
    <rPh sb="11" eb="13">
      <t>セツビ</t>
    </rPh>
    <rPh sb="13" eb="15">
      <t>セイビ</t>
    </rPh>
    <rPh sb="15" eb="17">
      <t>ジギョウ</t>
    </rPh>
    <rPh sb="18" eb="20">
      <t>イリョウ</t>
    </rPh>
    <rPh sb="20" eb="23">
      <t>ジュウジシャ</t>
    </rPh>
    <rPh sb="23" eb="26">
      <t>シュウケイヒョウ</t>
    </rPh>
    <phoneticPr fontId="11"/>
  </si>
  <si>
    <t>（３）入院医療機関設備整備事業　医療従事者集計表</t>
    <rPh sb="3" eb="5">
      <t>ニュウイン</t>
    </rPh>
    <rPh sb="5" eb="7">
      <t>イリョウ</t>
    </rPh>
    <rPh sb="7" eb="9">
      <t>キカン</t>
    </rPh>
    <rPh sb="9" eb="11">
      <t>セツビ</t>
    </rPh>
    <rPh sb="11" eb="13">
      <t>セイビ</t>
    </rPh>
    <rPh sb="13" eb="15">
      <t>ジギョウ</t>
    </rPh>
    <rPh sb="16" eb="18">
      <t>イリョウ</t>
    </rPh>
    <rPh sb="18" eb="20">
      <t>ジュウジ</t>
    </rPh>
    <rPh sb="20" eb="21">
      <t>シャ</t>
    </rPh>
    <rPh sb="21" eb="23">
      <t>シュウケイ</t>
    </rPh>
    <rPh sb="23" eb="24">
      <t>ヒョウ</t>
    </rPh>
    <phoneticPr fontId="11"/>
  </si>
  <si>
    <t>選定額</t>
    <rPh sb="0" eb="2">
      <t>センテイ</t>
    </rPh>
    <rPh sb="2" eb="3">
      <t>ガク</t>
    </rPh>
    <phoneticPr fontId="11"/>
  </si>
  <si>
    <t>納品数</t>
    <rPh sb="0" eb="2">
      <t>ノウヒン</t>
    </rPh>
    <rPh sb="2" eb="3">
      <t>スウ</t>
    </rPh>
    <phoneticPr fontId="21"/>
  </si>
  <si>
    <t>対象経費支出額</t>
    <rPh sb="0" eb="2">
      <t>タイショウ</t>
    </rPh>
    <rPh sb="2" eb="4">
      <t>ケイヒ</t>
    </rPh>
    <rPh sb="4" eb="6">
      <t>シシュツ</t>
    </rPh>
    <rPh sb="6" eb="7">
      <t>ガク</t>
    </rPh>
    <phoneticPr fontId="11"/>
  </si>
  <si>
    <t>納品数合計</t>
    <rPh sb="0" eb="2">
      <t>ノウヒン</t>
    </rPh>
    <rPh sb="2" eb="3">
      <t>スウ</t>
    </rPh>
    <rPh sb="3" eb="5">
      <t>ゴウケイ</t>
    </rPh>
    <phoneticPr fontId="21"/>
  </si>
  <si>
    <t>納品金額合計</t>
    <rPh sb="0" eb="2">
      <t>ノウヒン</t>
    </rPh>
    <rPh sb="2" eb="4">
      <t>キンガク</t>
    </rPh>
    <rPh sb="4" eb="6">
      <t>ゴウケイ</t>
    </rPh>
    <phoneticPr fontId="21"/>
  </si>
  <si>
    <t>（４）外来対応医療機関設備整備事業</t>
    <rPh sb="3" eb="13">
      <t>ガイライタイオウイリョウキカンセツビ</t>
    </rPh>
    <rPh sb="13" eb="15">
      <t>セイビ</t>
    </rPh>
    <rPh sb="15" eb="17">
      <t>ジギョウ</t>
    </rPh>
    <phoneticPr fontId="15"/>
  </si>
  <si>
    <t>(13)救急・周産期・小児医療体制確保事業</t>
    <rPh sb="4" eb="13">
      <t>キュウキュウテンシュウサンキテンショウニ</t>
    </rPh>
    <rPh sb="13" eb="15">
      <t>イリョウ</t>
    </rPh>
    <rPh sb="15" eb="17">
      <t>タイセイ</t>
    </rPh>
    <rPh sb="17" eb="19">
      <t>カクホ</t>
    </rPh>
    <rPh sb="19" eb="21">
      <t>ジギョウ</t>
    </rPh>
    <phoneticPr fontId="15"/>
  </si>
  <si>
    <t>④別紙6（３）に③の対象経費支出額を入力してください（基準額の員数、対象経費支出額の単価、金額を入力）。</t>
    <rPh sb="1" eb="3">
      <t>ベッシ</t>
    </rPh>
    <rPh sb="10" eb="12">
      <t>タイショウ</t>
    </rPh>
    <rPh sb="12" eb="14">
      <t>ケイヒ</t>
    </rPh>
    <rPh sb="14" eb="16">
      <t>シシュツ</t>
    </rPh>
    <rPh sb="16" eb="17">
      <t>ガク</t>
    </rPh>
    <rPh sb="18" eb="20">
      <t>ニュウリョク</t>
    </rPh>
    <rPh sb="27" eb="29">
      <t>キジュン</t>
    </rPh>
    <rPh sb="29" eb="30">
      <t>ガク</t>
    </rPh>
    <rPh sb="31" eb="33">
      <t>インスウ</t>
    </rPh>
    <rPh sb="34" eb="36">
      <t>タイショウ</t>
    </rPh>
    <rPh sb="36" eb="38">
      <t>ケイヒ</t>
    </rPh>
    <rPh sb="38" eb="40">
      <t>シシュツ</t>
    </rPh>
    <rPh sb="40" eb="41">
      <t>ガク</t>
    </rPh>
    <rPh sb="42" eb="44">
      <t>タンカ</t>
    </rPh>
    <rPh sb="45" eb="47">
      <t>キンガク</t>
    </rPh>
    <rPh sb="48" eb="50">
      <t>ニュウリョク</t>
    </rPh>
    <phoneticPr fontId="15"/>
  </si>
  <si>
    <t>④別紙6（４）に③の対象経費支出額を入力してください（基準額の員数、対象経費支出額の単価、金額を入力）。</t>
    <rPh sb="1" eb="3">
      <t>ベッシ</t>
    </rPh>
    <rPh sb="10" eb="12">
      <t>タイショウ</t>
    </rPh>
    <rPh sb="12" eb="14">
      <t>ケイヒ</t>
    </rPh>
    <rPh sb="14" eb="16">
      <t>シシュツ</t>
    </rPh>
    <rPh sb="16" eb="17">
      <t>ガク</t>
    </rPh>
    <rPh sb="18" eb="20">
      <t>ニュウリョク</t>
    </rPh>
    <rPh sb="27" eb="29">
      <t>キジュン</t>
    </rPh>
    <rPh sb="29" eb="30">
      <t>ガク</t>
    </rPh>
    <rPh sb="31" eb="33">
      <t>インスウ</t>
    </rPh>
    <rPh sb="34" eb="36">
      <t>タイショウ</t>
    </rPh>
    <rPh sb="36" eb="38">
      <t>ケイヒ</t>
    </rPh>
    <rPh sb="38" eb="40">
      <t>シシュツ</t>
    </rPh>
    <rPh sb="40" eb="41">
      <t>ガク</t>
    </rPh>
    <rPh sb="42" eb="44">
      <t>タンカ</t>
    </rPh>
    <rPh sb="45" eb="47">
      <t>キンガク</t>
    </rPh>
    <rPh sb="48" eb="50">
      <t>ニュウリョク</t>
    </rPh>
    <phoneticPr fontId="15"/>
  </si>
  <si>
    <t>④別紙6(13）に③の対象経費支出額を入力してください（基準額の員数、対象経費支出額の単価、金額を入力）。</t>
    <rPh sb="1" eb="3">
      <t>ベッシ</t>
    </rPh>
    <rPh sb="11" eb="13">
      <t>タイショウ</t>
    </rPh>
    <rPh sb="13" eb="15">
      <t>ケイヒ</t>
    </rPh>
    <rPh sb="15" eb="17">
      <t>シシュツ</t>
    </rPh>
    <rPh sb="17" eb="18">
      <t>ガク</t>
    </rPh>
    <rPh sb="19" eb="21">
      <t>ニュウリョク</t>
    </rPh>
    <rPh sb="28" eb="30">
      <t>キジュン</t>
    </rPh>
    <rPh sb="30" eb="31">
      <t>ガク</t>
    </rPh>
    <rPh sb="32" eb="34">
      <t>インスウ</t>
    </rPh>
    <rPh sb="35" eb="37">
      <t>タイショウ</t>
    </rPh>
    <rPh sb="37" eb="39">
      <t>ケイヒ</t>
    </rPh>
    <rPh sb="39" eb="41">
      <t>シシュツ</t>
    </rPh>
    <rPh sb="41" eb="42">
      <t>ガク</t>
    </rPh>
    <rPh sb="43" eb="45">
      <t>タンカ</t>
    </rPh>
    <rPh sb="46" eb="48">
      <t>キンガク</t>
    </rPh>
    <rPh sb="49" eb="51">
      <t>ニュウリョク</t>
    </rPh>
    <phoneticPr fontId="15"/>
  </si>
  <si>
    <t>(参考）補助上限額</t>
    <rPh sb="1" eb="3">
      <t>サンコウ</t>
    </rPh>
    <rPh sb="4" eb="6">
      <t>ホジョ</t>
    </rPh>
    <rPh sb="6" eb="8">
      <t>ジョウゲン</t>
    </rPh>
    <rPh sb="8" eb="9">
      <t>ガク</t>
    </rPh>
    <phoneticPr fontId="11"/>
  </si>
  <si>
    <t>員数(人）</t>
    <rPh sb="0" eb="2">
      <t>インスウ</t>
    </rPh>
    <rPh sb="3" eb="4">
      <t>ニン</t>
    </rPh>
    <phoneticPr fontId="11"/>
  </si>
  <si>
    <t>単価(円）</t>
    <rPh sb="0" eb="2">
      <t>タンカ</t>
    </rPh>
    <rPh sb="3" eb="4">
      <t>エン</t>
    </rPh>
    <phoneticPr fontId="11"/>
  </si>
  <si>
    <t>合計（円）</t>
    <rPh sb="0" eb="2">
      <t>ゴウケイ</t>
    </rPh>
    <rPh sb="3" eb="4">
      <t>エン</t>
    </rPh>
    <phoneticPr fontId="11"/>
  </si>
  <si>
    <r>
      <t>①納品数がわかる納品書等の証拠書類を提出すること。</t>
    </r>
    <r>
      <rPr>
        <b/>
        <sz val="14"/>
        <color rgb="FFFF0000"/>
        <rFont val="ＭＳ Ｐゴシック"/>
        <family val="3"/>
        <charset val="128"/>
        <scheme val="minor"/>
      </rPr>
      <t>納品</t>
    </r>
    <r>
      <rPr>
        <b/>
        <u/>
        <sz val="14"/>
        <color rgb="FFFF0000"/>
        <rFont val="ＭＳ Ｐゴシック"/>
        <family val="3"/>
        <charset val="128"/>
        <scheme val="minor"/>
      </rPr>
      <t>数は、納品書（検収調書）等と合致</t>
    </r>
    <r>
      <rPr>
        <sz val="14"/>
        <color theme="1"/>
        <rFont val="ＭＳ Ｐゴシック"/>
        <family val="3"/>
        <charset val="128"/>
        <scheme val="minor"/>
      </rPr>
      <t>していること。納品書等は月ごとにまとめて提出すること。</t>
    </r>
    <rPh sb="1" eb="3">
      <t>ノウヒン</t>
    </rPh>
    <rPh sb="25" eb="27">
      <t>ノウヒン</t>
    </rPh>
    <rPh sb="27" eb="28">
      <t>スウ</t>
    </rPh>
    <rPh sb="30" eb="33">
      <t>ノウヒンショ</t>
    </rPh>
    <rPh sb="34" eb="38">
      <t>ケンシュウチョウショ</t>
    </rPh>
    <rPh sb="39" eb="40">
      <t>トウ</t>
    </rPh>
    <rPh sb="41" eb="43">
      <t>ガッチ</t>
    </rPh>
    <phoneticPr fontId="21"/>
  </si>
  <si>
    <t>④実績簿の「個人防護具種類」は原則交付申請時の内容（個人防護具対象経費支出予定額算出根拠より）を記載すること。(同等品であればそれ以外も可）</t>
    <rPh sb="1" eb="4">
      <t>ジッセキボ</t>
    </rPh>
    <rPh sb="6" eb="13">
      <t>コジンボウゴグシュルイ</t>
    </rPh>
    <rPh sb="15" eb="17">
      <t>ゲンソク</t>
    </rPh>
    <rPh sb="17" eb="19">
      <t>コウフ</t>
    </rPh>
    <rPh sb="19" eb="21">
      <t>シンセイ</t>
    </rPh>
    <rPh sb="21" eb="22">
      <t>ジ</t>
    </rPh>
    <rPh sb="23" eb="25">
      <t>ナイヨウ</t>
    </rPh>
    <rPh sb="26" eb="28">
      <t>コジン</t>
    </rPh>
    <rPh sb="28" eb="30">
      <t>ボウゴ</t>
    </rPh>
    <rPh sb="30" eb="31">
      <t>グ</t>
    </rPh>
    <rPh sb="31" eb="33">
      <t>タイショウ</t>
    </rPh>
    <rPh sb="33" eb="35">
      <t>ケイヒ</t>
    </rPh>
    <rPh sb="35" eb="37">
      <t>シシュツ</t>
    </rPh>
    <rPh sb="37" eb="39">
      <t>ヨテイ</t>
    </rPh>
    <rPh sb="39" eb="40">
      <t>ガク</t>
    </rPh>
    <rPh sb="40" eb="42">
      <t>サンシュツ</t>
    </rPh>
    <rPh sb="42" eb="44">
      <t>コンキョ</t>
    </rPh>
    <rPh sb="48" eb="50">
      <t>キサイ</t>
    </rPh>
    <rPh sb="56" eb="59">
      <t>ドウトウヒン</t>
    </rPh>
    <rPh sb="65" eb="67">
      <t>イガイ</t>
    </rPh>
    <rPh sb="68" eb="69">
      <t>カ</t>
    </rPh>
    <phoneticPr fontId="21"/>
  </si>
  <si>
    <r>
      <t>②補助品目の発注日は令和５年</t>
    </r>
    <r>
      <rPr>
        <b/>
        <u/>
        <sz val="14"/>
        <color rgb="FFFF0000"/>
        <rFont val="ＭＳ Ｐゴシック"/>
        <family val="3"/>
        <charset val="128"/>
        <scheme val="minor"/>
      </rPr>
      <t>4月1日以降</t>
    </r>
    <r>
      <rPr>
        <sz val="14"/>
        <color theme="1"/>
        <rFont val="ＭＳ Ｐゴシック"/>
        <family val="3"/>
        <charset val="128"/>
        <scheme val="minor"/>
      </rPr>
      <t>であること。</t>
    </r>
    <rPh sb="1" eb="3">
      <t>ホジョ</t>
    </rPh>
    <rPh sb="3" eb="5">
      <t>ヒンモク</t>
    </rPh>
    <rPh sb="6" eb="9">
      <t>ハッチュウビ</t>
    </rPh>
    <rPh sb="10" eb="12">
      <t>レイワ</t>
    </rPh>
    <rPh sb="13" eb="14">
      <t>ネン</t>
    </rPh>
    <rPh sb="15" eb="16">
      <t>ガツ</t>
    </rPh>
    <rPh sb="17" eb="18">
      <t>ニチ</t>
    </rPh>
    <rPh sb="18" eb="20">
      <t>イコウ</t>
    </rPh>
    <phoneticPr fontId="21"/>
  </si>
  <si>
    <r>
      <t>②補助品目の発注日は令和５年</t>
    </r>
    <r>
      <rPr>
        <b/>
        <u/>
        <sz val="14"/>
        <color rgb="FFFF0000"/>
        <rFont val="ＭＳ Ｐゴシック"/>
        <family val="3"/>
        <charset val="128"/>
        <scheme val="minor"/>
      </rPr>
      <t>4月1日以降</t>
    </r>
    <r>
      <rPr>
        <sz val="14"/>
        <color theme="1"/>
        <rFont val="ＭＳ Ｐゴシック"/>
        <family val="3"/>
        <charset val="128"/>
        <scheme val="minor"/>
      </rPr>
      <t>であること。</t>
    </r>
    <r>
      <rPr>
        <b/>
        <sz val="14"/>
        <color rgb="FFFF0000"/>
        <rFont val="ＭＳ Ｐゴシック"/>
        <family val="3"/>
        <charset val="128"/>
        <scheme val="minor"/>
      </rPr>
      <t>(ただし、令和５年５月８日以降、新たに外来対応医療機関に指定された医療機関は、５月８日以降（登録日以降）とする）</t>
    </r>
    <rPh sb="1" eb="3">
      <t>ホジョ</t>
    </rPh>
    <rPh sb="3" eb="5">
      <t>ヒンモク</t>
    </rPh>
    <rPh sb="6" eb="9">
      <t>ハッチュウビ</t>
    </rPh>
    <rPh sb="10" eb="12">
      <t>レイワ</t>
    </rPh>
    <rPh sb="13" eb="14">
      <t>ネン</t>
    </rPh>
    <rPh sb="15" eb="16">
      <t>ガツ</t>
    </rPh>
    <rPh sb="17" eb="18">
      <t>ニチ</t>
    </rPh>
    <rPh sb="18" eb="20">
      <t>イコウ</t>
    </rPh>
    <phoneticPr fontId="21"/>
  </si>
  <si>
    <t>⑤補助対象は令和５年4月1日以降に購入した個人防護具の使用分に限ります。最初の納品日以前に使用した個人防護具は補助できません。</t>
    <rPh sb="1" eb="3">
      <t>ホジョ</t>
    </rPh>
    <rPh sb="3" eb="5">
      <t>タイショウ</t>
    </rPh>
    <rPh sb="6" eb="8">
      <t>レイワ</t>
    </rPh>
    <rPh sb="9" eb="10">
      <t>ネン</t>
    </rPh>
    <rPh sb="11" eb="12">
      <t>ガツ</t>
    </rPh>
    <rPh sb="13" eb="14">
      <t>ニチ</t>
    </rPh>
    <rPh sb="14" eb="16">
      <t>イコウ</t>
    </rPh>
    <rPh sb="17" eb="19">
      <t>コウニュウ</t>
    </rPh>
    <rPh sb="21" eb="23">
      <t>コジン</t>
    </rPh>
    <rPh sb="23" eb="25">
      <t>ボウゴ</t>
    </rPh>
    <rPh sb="25" eb="26">
      <t>グ</t>
    </rPh>
    <rPh sb="27" eb="29">
      <t>シヨウ</t>
    </rPh>
    <rPh sb="29" eb="30">
      <t>ブン</t>
    </rPh>
    <rPh sb="31" eb="32">
      <t>カギ</t>
    </rPh>
    <rPh sb="36" eb="38">
      <t>サイショ</t>
    </rPh>
    <rPh sb="39" eb="42">
      <t>ノウヒンビ</t>
    </rPh>
    <rPh sb="42" eb="44">
      <t>イゼン</t>
    </rPh>
    <rPh sb="45" eb="47">
      <t>シヨウ</t>
    </rPh>
    <rPh sb="49" eb="51">
      <t>コジン</t>
    </rPh>
    <rPh sb="51" eb="53">
      <t>ボウゴ</t>
    </rPh>
    <rPh sb="53" eb="54">
      <t>グ</t>
    </rPh>
    <rPh sb="55" eb="57">
      <t>ホジョ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</si>
</sst>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Red]\-#,##0.0"/>
    <numFmt numFmtId="178" formatCode="0_ "/>
  </numFmts>
  <fonts count="40" x14ac:knownFonts="1">
    <font>
      <sz val="10"/>
      <color rgb="FF000000"/>
      <name val="ＭＳ Ｐゴシック"/>
    </font>
    <font>
      <sz val="12"/>
      <color theme="1"/>
      <name val="ＭＳ 明朝"/>
      <family val="2"/>
      <charset val="128"/>
    </font>
    <font>
      <sz val="10"/>
      <color rgb="FF000000"/>
      <name val="メイリオ"/>
      <family val="3"/>
      <charset val="128"/>
    </font>
    <font>
      <sz val="7"/>
      <color rgb="FF000000"/>
      <name val="メイリオ"/>
      <family val="3"/>
      <charset val="128"/>
    </font>
    <font>
      <sz val="10"/>
      <color rgb="FFFF0000"/>
      <name val="メイリオ"/>
      <family val="3"/>
      <charset val="128"/>
    </font>
    <font>
      <sz val="16"/>
      <color rgb="FF000000"/>
      <name val="メイリオ"/>
      <family val="3"/>
      <charset val="128"/>
    </font>
    <font>
      <sz val="10"/>
      <color rgb="FF0070C0"/>
      <name val="メイリオ"/>
      <family val="3"/>
      <charset val="128"/>
    </font>
    <font>
      <sz val="14"/>
      <color rgb="FF000000"/>
      <name val="メイリオ"/>
      <family val="3"/>
      <charset val="128"/>
    </font>
    <font>
      <sz val="14"/>
      <color rgb="FFFF0000"/>
      <name val="メイリオ"/>
      <family val="3"/>
      <charset val="128"/>
    </font>
    <font>
      <sz val="7"/>
      <color rgb="FFFF0000"/>
      <name val="メイリオ"/>
      <family val="3"/>
      <charset val="128"/>
    </font>
    <font>
      <sz val="14"/>
      <color rgb="FF0070C0"/>
      <name val="メイリオ"/>
      <family val="3"/>
      <charset val="128"/>
    </font>
    <font>
      <sz val="6"/>
      <name val="ＭＳ Ｐゴシック"/>
      <family val="3"/>
      <charset val="128"/>
    </font>
    <font>
      <sz val="11"/>
      <color theme="1"/>
      <name val="ＭＳ ゴシック"/>
      <family val="3"/>
      <charset val="128"/>
    </font>
    <font>
      <sz val="6"/>
      <name val="ＭＳ 明朝"/>
      <family val="2"/>
      <charset val="128"/>
    </font>
    <font>
      <sz val="11"/>
      <color rgb="FFFF0000"/>
      <name val="ＭＳ ゴシック"/>
      <family val="3"/>
      <charset val="128"/>
    </font>
    <font>
      <sz val="6"/>
      <name val="ＭＳ Ｐゴシック"/>
      <family val="3"/>
      <charset val="128"/>
      <scheme val="minor"/>
    </font>
    <font>
      <sz val="11"/>
      <color theme="1"/>
      <name val="ＭＳ Ｐゴシック"/>
      <family val="3"/>
      <charset val="128"/>
    </font>
    <font>
      <sz val="11"/>
      <color theme="1"/>
      <name val="ＭＳ Ｐゴシック"/>
      <family val="2"/>
      <scheme val="minor"/>
    </font>
    <font>
      <u/>
      <sz val="11"/>
      <color theme="1"/>
      <name val="ＭＳ Ｐゴシック"/>
      <family val="3"/>
      <charset val="128"/>
    </font>
    <font>
      <sz val="11"/>
      <color theme="1"/>
      <name val="ＭＳ Ｐゴシック"/>
      <family val="2"/>
      <charset val="128"/>
      <scheme val="minor"/>
    </font>
    <font>
      <b/>
      <sz val="11"/>
      <color rgb="FFFF0000"/>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sz val="12"/>
      <color theme="1"/>
      <name val="ＭＳ Ｐゴシック"/>
      <family val="3"/>
      <charset val="128"/>
      <scheme val="minor"/>
    </font>
    <font>
      <b/>
      <u/>
      <sz val="14"/>
      <color rgb="FFFF0000"/>
      <name val="ＭＳ Ｐゴシック"/>
      <family val="3"/>
      <charset val="128"/>
      <scheme val="minor"/>
    </font>
    <font>
      <b/>
      <sz val="12"/>
      <color rgb="FFFF0000"/>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HGPｺﾞｼｯｸE"/>
      <family val="3"/>
      <charset val="128"/>
    </font>
    <font>
      <sz val="11"/>
      <color theme="1"/>
      <name val="HGPｺﾞｼｯｸE"/>
      <family val="3"/>
      <charset val="128"/>
    </font>
    <font>
      <b/>
      <sz val="11"/>
      <color theme="1"/>
      <name val="HGPｺﾞｼｯｸE"/>
      <family val="3"/>
      <charset val="128"/>
    </font>
    <font>
      <sz val="11"/>
      <color theme="1"/>
      <name val="ＭＳ Ｐゴシック"/>
      <family val="3"/>
      <charset val="128"/>
      <scheme val="minor"/>
    </font>
    <font>
      <b/>
      <sz val="26"/>
      <color theme="1"/>
      <name val="ＭＳ Ｐゴシック"/>
      <family val="3"/>
      <charset val="128"/>
      <scheme val="minor"/>
    </font>
    <font>
      <sz val="11"/>
      <color theme="1"/>
      <name val="ＭＳ Ｐゴシック"/>
      <family val="3"/>
      <charset val="128"/>
      <scheme val="major"/>
    </font>
    <font>
      <sz val="10"/>
      <color rgb="FF000000"/>
      <name val="ＭＳ Ｐゴシック"/>
      <family val="3"/>
      <charset val="128"/>
      <scheme val="major"/>
    </font>
    <font>
      <sz val="10"/>
      <color theme="1"/>
      <name val="ＭＳ Ｐゴシック"/>
      <family val="3"/>
      <charset val="128"/>
      <scheme val="major"/>
    </font>
    <font>
      <sz val="11"/>
      <color theme="3" tint="0.39997558519241921"/>
      <name val="ＭＳ ゴシック"/>
      <family val="3"/>
      <charset val="128"/>
    </font>
    <font>
      <sz val="10"/>
      <color rgb="FF00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52">
    <border>
      <left/>
      <right/>
      <top/>
      <bottom/>
      <diagonal/>
    </border>
    <border>
      <left/>
      <right style="thin">
        <color rgb="FF000000"/>
      </right>
      <top/>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style="thin">
        <color rgb="FF000000"/>
      </top>
      <bottom style="thin">
        <color indexed="64"/>
      </bottom>
      <diagonal/>
    </border>
    <border>
      <left style="hair">
        <color rgb="FF000000"/>
      </left>
      <right style="thin">
        <color rgb="FF000000"/>
      </right>
      <top style="thin">
        <color rgb="FF000000"/>
      </top>
      <bottom style="thin">
        <color indexed="64"/>
      </bottom>
      <diagonal/>
    </border>
    <border>
      <left/>
      <right style="hair">
        <color rgb="FF000000"/>
      </right>
      <top/>
      <bottom/>
      <diagonal/>
    </border>
    <border>
      <left style="hair">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style="thin">
        <color auto="1"/>
      </left>
      <right style="thin">
        <color auto="1"/>
      </right>
      <top/>
      <bottom style="thin">
        <color auto="1"/>
      </bottom>
      <diagonal/>
    </border>
    <border>
      <left/>
      <right/>
      <top/>
      <bottom style="medium">
        <color indexed="64"/>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double">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double">
        <color indexed="64"/>
      </right>
      <top/>
      <bottom/>
      <diagonal/>
    </border>
    <border>
      <left style="thin">
        <color auto="1"/>
      </left>
      <right/>
      <top style="thin">
        <color auto="1"/>
      </top>
      <bottom/>
      <diagonal/>
    </border>
    <border>
      <left/>
      <right style="medium">
        <color indexed="64"/>
      </right>
      <top style="medium">
        <color indexed="64"/>
      </top>
      <bottom/>
      <diagonal/>
    </border>
    <border>
      <left/>
      <right/>
      <top style="thin">
        <color indexed="64"/>
      </top>
      <bottom/>
      <diagonal/>
    </border>
  </borders>
  <cellStyleXfs count="6">
    <xf numFmtId="0" fontId="0" fillId="0" borderId="0"/>
    <xf numFmtId="0" fontId="1" fillId="0" borderId="0">
      <alignment vertical="center"/>
    </xf>
    <xf numFmtId="0" fontId="17" fillId="0" borderId="0"/>
    <xf numFmtId="38" fontId="17"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cellStyleXfs>
  <cellXfs count="163">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7" fillId="0" borderId="2" xfId="0" applyFont="1" applyBorder="1" applyAlignment="1">
      <alignment horizontal="center" vertical="center"/>
    </xf>
    <xf numFmtId="0" fontId="3" fillId="0" borderId="3" xfId="0" applyFont="1" applyBorder="1" applyAlignment="1">
      <alignment vertical="center"/>
    </xf>
    <xf numFmtId="0" fontId="7" fillId="0" borderId="4" xfId="0" applyFont="1" applyBorder="1" applyAlignment="1">
      <alignment horizontal="center" vertical="center"/>
    </xf>
    <xf numFmtId="0" fontId="3" fillId="0" borderId="5" xfId="0" applyFont="1" applyBorder="1" applyAlignment="1">
      <alignment vertical="center"/>
    </xf>
    <xf numFmtId="0" fontId="8" fillId="0" borderId="2" xfId="0" applyFont="1" applyBorder="1" applyAlignment="1">
      <alignment horizontal="center" vertical="center"/>
    </xf>
    <xf numFmtId="0" fontId="9" fillId="0" borderId="3" xfId="0" applyFont="1" applyBorder="1" applyAlignment="1">
      <alignment vertical="center"/>
    </xf>
    <xf numFmtId="0" fontId="10" fillId="0" borderId="2" xfId="0" applyFont="1" applyBorder="1" applyAlignment="1">
      <alignment horizontal="center" vertical="center"/>
    </xf>
    <xf numFmtId="0" fontId="8" fillId="0" borderId="4" xfId="0" applyFont="1" applyBorder="1" applyAlignment="1">
      <alignment horizontal="center" vertical="center"/>
    </xf>
    <xf numFmtId="0" fontId="9" fillId="0" borderId="5" xfId="0" applyFont="1" applyBorder="1" applyAlignment="1">
      <alignment vertical="center"/>
    </xf>
    <xf numFmtId="0" fontId="10" fillId="0" borderId="4" xfId="0" applyFont="1" applyBorder="1" applyAlignment="1">
      <alignment horizontal="center" vertical="center"/>
    </xf>
    <xf numFmtId="0" fontId="16" fillId="0" borderId="0" xfId="2" applyFont="1" applyFill="1" applyAlignment="1" applyProtection="1">
      <alignment vertical="center"/>
    </xf>
    <xf numFmtId="38" fontId="16" fillId="0" borderId="0" xfId="3" applyFont="1" applyFill="1" applyAlignment="1" applyProtection="1">
      <alignment vertical="center"/>
    </xf>
    <xf numFmtId="176" fontId="16" fillId="0" borderId="0" xfId="2" applyNumberFormat="1" applyFont="1" applyFill="1" applyAlignment="1" applyProtection="1">
      <alignment vertical="center"/>
    </xf>
    <xf numFmtId="49" fontId="16" fillId="0" borderId="0" xfId="2" applyNumberFormat="1" applyFont="1" applyFill="1" applyAlignment="1" applyProtection="1">
      <alignment vertical="center"/>
    </xf>
    <xf numFmtId="49" fontId="12" fillId="0" borderId="0" xfId="2" applyNumberFormat="1" applyFont="1" applyFill="1" applyAlignment="1" applyProtection="1">
      <alignment vertical="center"/>
    </xf>
    <xf numFmtId="176" fontId="16" fillId="0" borderId="23" xfId="2" applyNumberFormat="1" applyFont="1" applyFill="1" applyBorder="1" applyAlignment="1" applyProtection="1">
      <alignment vertical="center"/>
    </xf>
    <xf numFmtId="176" fontId="18" fillId="0" borderId="23" xfId="2" applyNumberFormat="1" applyFont="1" applyFill="1" applyBorder="1" applyAlignment="1" applyProtection="1">
      <alignment vertical="center"/>
    </xf>
    <xf numFmtId="38" fontId="16" fillId="0" borderId="0" xfId="3" applyFont="1" applyFill="1" applyBorder="1" applyProtection="1">
      <alignment vertical="center"/>
    </xf>
    <xf numFmtId="177" fontId="16" fillId="0" borderId="0" xfId="3" applyNumberFormat="1" applyFont="1" applyFill="1" applyBorder="1" applyProtection="1">
      <alignment vertical="center"/>
    </xf>
    <xf numFmtId="0" fontId="16" fillId="0" borderId="0" xfId="2" applyFont="1" applyFill="1" applyBorder="1" applyAlignment="1" applyProtection="1">
      <alignment horizontal="center" vertical="center"/>
    </xf>
    <xf numFmtId="38" fontId="16" fillId="0" borderId="8" xfId="3" applyFont="1" applyFill="1" applyBorder="1" applyProtection="1">
      <alignment vertical="center"/>
    </xf>
    <xf numFmtId="0" fontId="16" fillId="3" borderId="8" xfId="2" applyFont="1" applyFill="1" applyBorder="1" applyAlignment="1" applyProtection="1">
      <alignment horizontal="center" vertical="center"/>
    </xf>
    <xf numFmtId="0" fontId="16" fillId="0" borderId="0" xfId="2" applyFont="1" applyFill="1" applyBorder="1" applyAlignment="1" applyProtection="1">
      <alignment horizontal="left" vertical="center"/>
    </xf>
    <xf numFmtId="0" fontId="16" fillId="0" borderId="0" xfId="2" applyNumberFormat="1" applyFont="1" applyFill="1" applyBorder="1" applyAlignment="1" applyProtection="1">
      <alignment vertical="center"/>
    </xf>
    <xf numFmtId="38" fontId="16" fillId="0" borderId="0" xfId="3" applyFont="1" applyFill="1" applyBorder="1" applyAlignment="1" applyProtection="1">
      <alignment horizontal="center" vertical="center"/>
    </xf>
    <xf numFmtId="49" fontId="16" fillId="0" borderId="0" xfId="2" applyNumberFormat="1" applyFont="1" applyFill="1" applyBorder="1" applyAlignment="1" applyProtection="1">
      <alignment horizontal="center" vertical="center"/>
    </xf>
    <xf numFmtId="49" fontId="12" fillId="0" borderId="0" xfId="2" applyNumberFormat="1" applyFont="1" applyFill="1" applyBorder="1" applyAlignment="1" applyProtection="1">
      <alignment vertical="center"/>
    </xf>
    <xf numFmtId="49" fontId="16" fillId="3" borderId="8" xfId="2" applyNumberFormat="1" applyFont="1" applyFill="1" applyBorder="1" applyAlignment="1" applyProtection="1">
      <alignment horizontal="center" vertical="center"/>
    </xf>
    <xf numFmtId="176" fontId="12" fillId="0" borderId="0" xfId="2" applyNumberFormat="1" applyFont="1" applyAlignment="1">
      <alignment horizontal="right" vertical="center"/>
    </xf>
    <xf numFmtId="0" fontId="19" fillId="0" borderId="0" xfId="4">
      <alignment vertical="center"/>
    </xf>
    <xf numFmtId="0" fontId="20" fillId="0" borderId="0" xfId="4" applyFont="1">
      <alignment vertical="center"/>
    </xf>
    <xf numFmtId="0" fontId="23" fillId="0" borderId="0" xfId="4" applyFont="1" applyAlignment="1">
      <alignment vertical="center"/>
    </xf>
    <xf numFmtId="0" fontId="25" fillId="0" borderId="0" xfId="4" applyFont="1" applyFill="1" applyBorder="1" applyAlignment="1">
      <alignment horizontal="center" vertical="center"/>
    </xf>
    <xf numFmtId="38" fontId="26" fillId="0" borderId="0" xfId="5" applyFont="1" applyAlignment="1">
      <alignment vertical="center"/>
    </xf>
    <xf numFmtId="38" fontId="0" fillId="0" borderId="0" xfId="5" applyFont="1">
      <alignment vertical="center"/>
    </xf>
    <xf numFmtId="38" fontId="28" fillId="0" borderId="0" xfId="5" applyFont="1">
      <alignment vertical="center"/>
    </xf>
    <xf numFmtId="38" fontId="26" fillId="0" borderId="0" xfId="5" applyFont="1">
      <alignment vertical="center"/>
    </xf>
    <xf numFmtId="0" fontId="29" fillId="0" borderId="0" xfId="4" applyFont="1">
      <alignment vertical="center"/>
    </xf>
    <xf numFmtId="38" fontId="28" fillId="0" borderId="0" xfId="5" applyFont="1" applyAlignment="1">
      <alignment vertical="center"/>
    </xf>
    <xf numFmtId="38" fontId="28" fillId="0" borderId="0" xfId="5" applyFont="1" applyBorder="1">
      <alignment vertical="center"/>
    </xf>
    <xf numFmtId="38" fontId="19" fillId="2" borderId="8" xfId="4" applyNumberFormat="1" applyFill="1" applyBorder="1">
      <alignment vertical="center"/>
    </xf>
    <xf numFmtId="0" fontId="19" fillId="2" borderId="8" xfId="4" applyFill="1" applyBorder="1">
      <alignment vertical="center"/>
    </xf>
    <xf numFmtId="38" fontId="0" fillId="5" borderId="21" xfId="5" applyFont="1" applyFill="1" applyBorder="1">
      <alignment vertical="center"/>
    </xf>
    <xf numFmtId="38" fontId="0" fillId="5" borderId="18" xfId="5" applyFont="1" applyFill="1" applyBorder="1">
      <alignment vertical="center"/>
    </xf>
    <xf numFmtId="38" fontId="0" fillId="5" borderId="26" xfId="5" applyFont="1" applyFill="1" applyBorder="1">
      <alignment vertical="center"/>
    </xf>
    <xf numFmtId="38" fontId="0" fillId="0" borderId="27" xfId="5" applyFont="1" applyBorder="1">
      <alignment vertical="center"/>
    </xf>
    <xf numFmtId="38" fontId="0" fillId="6" borderId="18" xfId="5" applyFont="1" applyFill="1" applyBorder="1">
      <alignment vertical="center"/>
    </xf>
    <xf numFmtId="38" fontId="0" fillId="0" borderId="26" xfId="5" applyFont="1" applyBorder="1">
      <alignment vertical="center"/>
    </xf>
    <xf numFmtId="38" fontId="0" fillId="0" borderId="18" xfId="5" applyFont="1" applyBorder="1">
      <alignment vertical="center"/>
    </xf>
    <xf numFmtId="38" fontId="0" fillId="0" borderId="28" xfId="5" applyFont="1" applyBorder="1">
      <alignment vertical="center"/>
    </xf>
    <xf numFmtId="0" fontId="19" fillId="6" borderId="29" xfId="4" applyFill="1" applyBorder="1" applyAlignment="1">
      <alignment vertical="center" wrapText="1"/>
    </xf>
    <xf numFmtId="38" fontId="0" fillId="5" borderId="22" xfId="5" applyFont="1" applyFill="1" applyBorder="1">
      <alignment vertical="center"/>
    </xf>
    <xf numFmtId="38" fontId="0" fillId="5" borderId="8" xfId="5" applyFont="1" applyFill="1" applyBorder="1">
      <alignment vertical="center"/>
    </xf>
    <xf numFmtId="38" fontId="0" fillId="5" borderId="30" xfId="5" applyFont="1" applyFill="1" applyBorder="1">
      <alignment vertical="center"/>
    </xf>
    <xf numFmtId="38" fontId="0" fillId="0" borderId="9" xfId="5" applyFont="1" applyBorder="1">
      <alignment vertical="center"/>
    </xf>
    <xf numFmtId="38" fontId="0" fillId="6" borderId="8" xfId="5" applyFont="1" applyFill="1" applyBorder="1">
      <alignment vertical="center"/>
    </xf>
    <xf numFmtId="38" fontId="0" fillId="0" borderId="30" xfId="5" applyFont="1" applyBorder="1">
      <alignment vertical="center"/>
    </xf>
    <xf numFmtId="38" fontId="0" fillId="0" borderId="8" xfId="5" applyFont="1" applyBorder="1">
      <alignment vertical="center"/>
    </xf>
    <xf numFmtId="38" fontId="0" fillId="0" borderId="31" xfId="5" applyFont="1" applyBorder="1">
      <alignment vertical="center"/>
    </xf>
    <xf numFmtId="0" fontId="19" fillId="6" borderId="32" xfId="4" applyFill="1" applyBorder="1">
      <alignment vertical="center"/>
    </xf>
    <xf numFmtId="38" fontId="0" fillId="6" borderId="14" xfId="5" applyFont="1" applyFill="1" applyBorder="1">
      <alignment vertical="center"/>
    </xf>
    <xf numFmtId="0" fontId="19" fillId="6" borderId="32" xfId="4" applyFill="1" applyBorder="1" applyAlignment="1">
      <alignment vertical="center" wrapText="1"/>
    </xf>
    <xf numFmtId="38" fontId="0" fillId="0" borderId="24" xfId="5" applyFont="1" applyBorder="1">
      <alignment vertical="center"/>
    </xf>
    <xf numFmtId="38" fontId="32" fillId="5" borderId="8" xfId="5" applyFont="1" applyFill="1" applyBorder="1" applyAlignment="1">
      <alignment horizontal="center" vertical="center" wrapText="1"/>
    </xf>
    <xf numFmtId="38" fontId="32" fillId="5" borderId="30" xfId="5" applyFont="1" applyFill="1" applyBorder="1" applyAlignment="1">
      <alignment horizontal="center" vertical="center" wrapText="1"/>
    </xf>
    <xf numFmtId="38" fontId="32" fillId="0" borderId="12" xfId="5" applyFont="1" applyBorder="1" applyAlignment="1">
      <alignment horizontal="center" vertical="center" wrapText="1"/>
    </xf>
    <xf numFmtId="38" fontId="32" fillId="0" borderId="20" xfId="5" applyFont="1" applyBorder="1" applyAlignment="1">
      <alignment horizontal="center" vertical="center" wrapText="1"/>
    </xf>
    <xf numFmtId="38" fontId="32" fillId="0" borderId="20" xfId="5" applyFont="1" applyBorder="1" applyAlignment="1">
      <alignment horizontal="center" vertical="center"/>
    </xf>
    <xf numFmtId="38" fontId="32" fillId="0" borderId="17" xfId="5" applyFont="1" applyBorder="1" applyAlignment="1">
      <alignment horizontal="center" vertical="center" wrapText="1"/>
    </xf>
    <xf numFmtId="0" fontId="32" fillId="0" borderId="8" xfId="4" applyFont="1" applyBorder="1" applyAlignment="1">
      <alignment horizontal="center" vertical="center" wrapText="1"/>
    </xf>
    <xf numFmtId="0" fontId="32" fillId="0" borderId="8" xfId="4" applyFont="1" applyBorder="1" applyAlignment="1">
      <alignment horizontal="center" vertical="center"/>
    </xf>
    <xf numFmtId="0" fontId="32" fillId="0" borderId="31" xfId="4" applyFont="1" applyBorder="1" applyAlignment="1">
      <alignment horizontal="center" vertical="center" wrapText="1"/>
    </xf>
    <xf numFmtId="0" fontId="19" fillId="0" borderId="0" xfId="4" applyBorder="1">
      <alignment vertical="center"/>
    </xf>
    <xf numFmtId="0" fontId="19" fillId="0" borderId="13" xfId="4" applyBorder="1">
      <alignment vertical="center"/>
    </xf>
    <xf numFmtId="38" fontId="0" fillId="0" borderId="19" xfId="5" applyFont="1" applyBorder="1">
      <alignment vertical="center"/>
    </xf>
    <xf numFmtId="38" fontId="0" fillId="0" borderId="39" xfId="5" applyFont="1" applyBorder="1">
      <alignment vertical="center"/>
    </xf>
    <xf numFmtId="38" fontId="0" fillId="0" borderId="16" xfId="5" applyFont="1" applyBorder="1">
      <alignment vertical="center"/>
    </xf>
    <xf numFmtId="38" fontId="0" fillId="6" borderId="40" xfId="5" applyFont="1" applyFill="1" applyBorder="1">
      <alignment vertical="center"/>
    </xf>
    <xf numFmtId="0" fontId="19" fillId="6" borderId="41" xfId="4" applyFill="1" applyBorder="1" applyAlignment="1">
      <alignment vertical="center" wrapText="1"/>
    </xf>
    <xf numFmtId="0" fontId="19" fillId="6" borderId="42" xfId="4" applyFill="1" applyBorder="1" applyAlignment="1">
      <alignment vertical="center" wrapText="1"/>
    </xf>
    <xf numFmtId="38" fontId="0" fillId="0" borderId="22" xfId="5" applyFont="1" applyBorder="1">
      <alignment vertical="center"/>
    </xf>
    <xf numFmtId="38" fontId="0" fillId="0" borderId="43" xfId="5" applyFont="1" applyBorder="1">
      <alignment vertical="center"/>
    </xf>
    <xf numFmtId="38" fontId="0" fillId="6" borderId="11" xfId="5" applyFont="1" applyFill="1" applyBorder="1">
      <alignment vertical="center"/>
    </xf>
    <xf numFmtId="0" fontId="19" fillId="6" borderId="44" xfId="4" applyFill="1" applyBorder="1">
      <alignment vertical="center"/>
    </xf>
    <xf numFmtId="0" fontId="19" fillId="6" borderId="45" xfId="4" applyFill="1" applyBorder="1">
      <alignment vertical="center"/>
    </xf>
    <xf numFmtId="38" fontId="0" fillId="0" borderId="14" xfId="5" applyFont="1" applyBorder="1">
      <alignment vertical="center"/>
    </xf>
    <xf numFmtId="38" fontId="0" fillId="6" borderId="25" xfId="5" applyFont="1" applyFill="1" applyBorder="1">
      <alignment vertical="center"/>
    </xf>
    <xf numFmtId="0" fontId="19" fillId="6" borderId="33" xfId="4" applyFill="1" applyBorder="1">
      <alignment vertical="center"/>
    </xf>
    <xf numFmtId="0" fontId="32" fillId="0" borderId="22" xfId="4" applyFont="1" applyBorder="1" applyAlignment="1">
      <alignment horizontal="center" vertical="center" wrapText="1"/>
    </xf>
    <xf numFmtId="0" fontId="32" fillId="0" borderId="30" xfId="4" applyFont="1" applyBorder="1" applyAlignment="1">
      <alignment horizontal="center" vertical="center" wrapText="1"/>
    </xf>
    <xf numFmtId="0" fontId="31" fillId="0" borderId="8" xfId="4" applyFont="1" applyBorder="1" applyAlignment="1">
      <alignment horizontal="center" vertical="center" wrapText="1"/>
    </xf>
    <xf numFmtId="0" fontId="31" fillId="0" borderId="8" xfId="4" applyFont="1" applyFill="1" applyBorder="1" applyAlignment="1">
      <alignment horizontal="center" vertical="center"/>
    </xf>
    <xf numFmtId="0" fontId="31" fillId="0" borderId="30" xfId="4" applyFont="1" applyBorder="1" applyAlignment="1">
      <alignment horizontal="center" vertical="center" wrapText="1"/>
    </xf>
    <xf numFmtId="0" fontId="32" fillId="0" borderId="9" xfId="4" applyFont="1" applyBorder="1" applyAlignment="1">
      <alignment horizontal="center" vertical="center" wrapText="1"/>
    </xf>
    <xf numFmtId="0" fontId="31" fillId="0" borderId="11" xfId="4" applyFont="1" applyFill="1" applyBorder="1" applyAlignment="1">
      <alignment horizontal="center" vertical="center"/>
    </xf>
    <xf numFmtId="0" fontId="32" fillId="0" borderId="44" xfId="4" applyFont="1" applyBorder="1" applyAlignment="1">
      <alignment horizontal="center" vertical="center" wrapText="1"/>
    </xf>
    <xf numFmtId="0" fontId="32" fillId="0" borderId="47" xfId="4" applyFont="1" applyBorder="1" applyAlignment="1">
      <alignment horizontal="center" vertical="center" wrapText="1"/>
    </xf>
    <xf numFmtId="0" fontId="33" fillId="0" borderId="0" xfId="4" applyFont="1">
      <alignment vertical="center"/>
    </xf>
    <xf numFmtId="0" fontId="34" fillId="0" borderId="0" xfId="4" applyFont="1" applyFill="1" applyBorder="1" applyAlignment="1">
      <alignment vertical="center"/>
    </xf>
    <xf numFmtId="0" fontId="34" fillId="2" borderId="0" xfId="4" applyFont="1" applyFill="1" applyBorder="1" applyAlignment="1">
      <alignment vertical="center"/>
    </xf>
    <xf numFmtId="0" fontId="36" fillId="5" borderId="8" xfId="0" applyFont="1" applyFill="1" applyBorder="1" applyAlignment="1">
      <alignment horizontal="right" vertical="center"/>
    </xf>
    <xf numFmtId="38" fontId="37" fillId="0" borderId="8" xfId="3" applyFont="1" applyFill="1" applyBorder="1" applyAlignment="1" applyProtection="1">
      <alignment horizontal="right" vertical="center"/>
    </xf>
    <xf numFmtId="38" fontId="16" fillId="4" borderId="8" xfId="3" applyFont="1" applyFill="1" applyBorder="1" applyProtection="1">
      <alignment vertical="center"/>
    </xf>
    <xf numFmtId="176" fontId="12" fillId="2" borderId="0" xfId="2" applyNumberFormat="1" applyFont="1" applyFill="1" applyAlignment="1">
      <alignment horizontal="left" vertical="center"/>
    </xf>
    <xf numFmtId="38" fontId="0" fillId="0" borderId="36" xfId="5" applyFont="1" applyBorder="1" applyAlignment="1">
      <alignment horizontal="center" vertical="center"/>
    </xf>
    <xf numFmtId="38" fontId="0" fillId="0" borderId="35" xfId="5" applyFont="1" applyBorder="1" applyAlignment="1">
      <alignment horizontal="center" vertical="center"/>
    </xf>
    <xf numFmtId="38" fontId="0" fillId="5" borderId="9" xfId="5" applyFont="1" applyFill="1" applyBorder="1">
      <alignment vertical="center"/>
    </xf>
    <xf numFmtId="38" fontId="0" fillId="5" borderId="49" xfId="5" applyFont="1" applyFill="1" applyBorder="1">
      <alignment vertical="center"/>
    </xf>
    <xf numFmtId="38" fontId="32" fillId="5" borderId="9" xfId="5" applyFont="1" applyFill="1" applyBorder="1" applyAlignment="1">
      <alignment horizontal="center" vertical="center" wrapText="1"/>
    </xf>
    <xf numFmtId="38" fontId="0" fillId="5" borderId="50" xfId="5" applyFont="1" applyFill="1" applyBorder="1">
      <alignment vertical="center"/>
    </xf>
    <xf numFmtId="2" fontId="19" fillId="6" borderId="46" xfId="4" applyNumberFormat="1" applyFill="1" applyBorder="1">
      <alignment vertical="center"/>
    </xf>
    <xf numFmtId="178" fontId="35" fillId="5" borderId="8" xfId="2" applyNumberFormat="1" applyFont="1" applyFill="1" applyBorder="1" applyAlignment="1" applyProtection="1">
      <alignment horizontal="center" vertical="center"/>
      <protection locked="0"/>
    </xf>
    <xf numFmtId="38" fontId="16" fillId="0" borderId="8" xfId="3" applyNumberFormat="1" applyFont="1" applyFill="1" applyBorder="1" applyProtection="1">
      <alignment vertical="center"/>
    </xf>
    <xf numFmtId="2" fontId="19" fillId="6" borderId="44" xfId="4" applyNumberFormat="1" applyFill="1" applyBorder="1">
      <alignment vertical="center"/>
    </xf>
    <xf numFmtId="38" fontId="16" fillId="0" borderId="51" xfId="3" applyNumberFormat="1" applyFont="1" applyFill="1" applyBorder="1" applyProtection="1">
      <alignment vertical="center"/>
    </xf>
    <xf numFmtId="38" fontId="30" fillId="5" borderId="22" xfId="5" applyFont="1" applyFill="1" applyBorder="1" applyAlignment="1">
      <alignment horizontal="center" vertical="center" wrapText="1"/>
    </xf>
    <xf numFmtId="176" fontId="12" fillId="4" borderId="0" xfId="2" applyNumberFormat="1" applyFont="1" applyFill="1" applyAlignment="1">
      <alignment horizontal="left" vertical="center"/>
    </xf>
    <xf numFmtId="0" fontId="16" fillId="0" borderId="8" xfId="2" applyFont="1" applyFill="1" applyBorder="1" applyAlignment="1" applyProtection="1">
      <alignment vertical="center"/>
    </xf>
    <xf numFmtId="38" fontId="16" fillId="0" borderId="8" xfId="2" applyNumberFormat="1" applyFont="1" applyFill="1" applyBorder="1" applyAlignment="1" applyProtection="1">
      <alignment vertical="center"/>
    </xf>
    <xf numFmtId="3" fontId="16" fillId="0" borderId="8" xfId="2" applyNumberFormat="1" applyFont="1" applyFill="1" applyBorder="1" applyAlignment="1" applyProtection="1">
      <alignment vertical="center"/>
    </xf>
    <xf numFmtId="0" fontId="16" fillId="3" borderId="8" xfId="2" applyFont="1" applyFill="1" applyBorder="1" applyAlignment="1" applyProtection="1">
      <alignment vertical="center"/>
    </xf>
    <xf numFmtId="38" fontId="39" fillId="6" borderId="25" xfId="5" applyFont="1" applyFill="1" applyBorder="1">
      <alignment vertical="center"/>
    </xf>
    <xf numFmtId="38" fontId="39" fillId="6" borderId="14" xfId="5" applyFont="1" applyFill="1" applyBorder="1">
      <alignment vertical="center"/>
    </xf>
    <xf numFmtId="38" fontId="30" fillId="5" borderId="22" xfId="5" applyFont="1" applyFill="1" applyBorder="1" applyAlignment="1">
      <alignment horizontal="center" vertical="center" wrapText="1"/>
    </xf>
    <xf numFmtId="0" fontId="16" fillId="3" borderId="9" xfId="2" applyFont="1" applyFill="1" applyBorder="1" applyAlignment="1" applyProtection="1">
      <alignment horizontal="center" vertical="center"/>
    </xf>
    <xf numFmtId="0" fontId="16" fillId="3" borderId="10" xfId="2" applyFont="1" applyFill="1" applyBorder="1" applyAlignment="1" applyProtection="1">
      <alignment horizontal="center" vertical="center"/>
    </xf>
    <xf numFmtId="0" fontId="16" fillId="3" borderId="11" xfId="2" applyFont="1" applyFill="1" applyBorder="1" applyAlignment="1" applyProtection="1">
      <alignment horizontal="center" vertical="center"/>
    </xf>
    <xf numFmtId="0" fontId="16" fillId="3" borderId="8" xfId="2" applyFont="1" applyFill="1" applyBorder="1" applyAlignment="1" applyProtection="1">
      <alignment horizontal="left" vertical="center" wrapText="1"/>
    </xf>
    <xf numFmtId="58" fontId="16" fillId="0" borderId="0" xfId="2" applyNumberFormat="1" applyFont="1" applyFill="1" applyAlignment="1" applyProtection="1">
      <alignment horizontal="left" vertical="center"/>
    </xf>
    <xf numFmtId="0" fontId="16" fillId="3" borderId="8" xfId="2" applyFont="1" applyFill="1" applyBorder="1" applyAlignment="1" applyProtection="1">
      <alignment horizontal="center" vertical="center"/>
    </xf>
    <xf numFmtId="0" fontId="27" fillId="0" borderId="0" xfId="4" applyFont="1" applyFill="1" applyBorder="1" applyAlignment="1">
      <alignment horizontal="center" vertical="center"/>
    </xf>
    <xf numFmtId="0" fontId="32" fillId="0" borderId="38" xfId="4" applyFont="1" applyBorder="1" applyAlignment="1">
      <alignment horizontal="center" vertical="center" wrapText="1"/>
    </xf>
    <xf numFmtId="0" fontId="32" fillId="0" borderId="48" xfId="4" applyFont="1" applyBorder="1" applyAlignment="1">
      <alignment horizontal="center" vertical="center" wrapText="1"/>
    </xf>
    <xf numFmtId="0" fontId="34" fillId="0" borderId="0" xfId="4" applyFont="1" applyFill="1" applyBorder="1" applyAlignment="1">
      <alignment horizontal="center" vertical="center"/>
    </xf>
    <xf numFmtId="38" fontId="0" fillId="0" borderId="36" xfId="5" applyFont="1" applyBorder="1" applyAlignment="1">
      <alignment horizontal="center" vertical="center"/>
    </xf>
    <xf numFmtId="38" fontId="0" fillId="0" borderId="35" xfId="5" applyFont="1" applyBorder="1" applyAlignment="1">
      <alignment horizontal="center" vertical="center"/>
    </xf>
    <xf numFmtId="38" fontId="0" fillId="0" borderId="37" xfId="5" applyFont="1" applyBorder="1" applyAlignment="1">
      <alignment horizontal="center" vertical="center"/>
    </xf>
    <xf numFmtId="38" fontId="30" fillId="0" borderId="36" xfId="5" applyFont="1" applyBorder="1" applyAlignment="1">
      <alignment horizontal="center" vertical="center"/>
    </xf>
    <xf numFmtId="38" fontId="30" fillId="0" borderId="35" xfId="5" applyFont="1" applyBorder="1" applyAlignment="1">
      <alignment horizontal="center" vertical="center"/>
    </xf>
    <xf numFmtId="38" fontId="30" fillId="0" borderId="34" xfId="5" applyFont="1" applyBorder="1" applyAlignment="1">
      <alignment horizontal="center" vertical="center"/>
    </xf>
    <xf numFmtId="0" fontId="30" fillId="0" borderId="36" xfId="4" applyFont="1" applyBorder="1" applyAlignment="1">
      <alignment horizontal="center" vertical="center"/>
    </xf>
    <xf numFmtId="0" fontId="30" fillId="0" borderId="35" xfId="4" applyFont="1" applyBorder="1" applyAlignment="1">
      <alignment horizontal="center" vertical="center"/>
    </xf>
    <xf numFmtId="0" fontId="30" fillId="0" borderId="34" xfId="4" applyFont="1" applyBorder="1" applyAlignment="1">
      <alignment horizontal="center" vertical="center"/>
    </xf>
    <xf numFmtId="0" fontId="19" fillId="6" borderId="15" xfId="4" applyFill="1" applyBorder="1" applyAlignment="1">
      <alignment horizontal="center" vertical="center"/>
    </xf>
    <xf numFmtId="38" fontId="0" fillId="0" borderId="0" xfId="5" applyFont="1" applyBorder="1" applyAlignment="1">
      <alignment horizontal="center" vertical="center" wrapText="1"/>
    </xf>
    <xf numFmtId="0" fontId="23" fillId="0" borderId="0" xfId="4" applyFont="1" applyAlignment="1">
      <alignment horizontal="left" vertical="center"/>
    </xf>
    <xf numFmtId="0" fontId="22" fillId="0" borderId="0" xfId="4" applyFont="1" applyAlignment="1">
      <alignment horizontal="center" vertical="center"/>
    </xf>
    <xf numFmtId="58" fontId="23" fillId="0" borderId="0" xfId="4" applyNumberFormat="1" applyFont="1" applyAlignment="1">
      <alignment horizontal="left" vertical="center"/>
    </xf>
    <xf numFmtId="0" fontId="24" fillId="0" borderId="0" xfId="4" applyFont="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55" fontId="5" fillId="0" borderId="0" xfId="0" applyNumberFormat="1" applyFont="1" applyAlignment="1">
      <alignment horizontal="center" vertical="center"/>
    </xf>
    <xf numFmtId="0" fontId="2" fillId="0" borderId="1" xfId="0" applyFont="1" applyBorder="1" applyAlignment="1">
      <alignment horizontal="center" vertical="center"/>
    </xf>
  </cellXfs>
  <cellStyles count="6">
    <cellStyle name="桁区切り 2" xfId="3"/>
    <cellStyle name="桁区切り 3" xfId="5"/>
    <cellStyle name="標準" xfId="0" builtinId="0"/>
    <cellStyle name="標準 2" xfId="1"/>
    <cellStyle name="標準 3" xfId="2"/>
    <cellStyle name="標準 4" xfId="4"/>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20"/>
  <sheetViews>
    <sheetView view="pageBreakPreview" zoomScaleNormal="100" zoomScaleSheetLayoutView="100" workbookViewId="0">
      <selection activeCell="D17" sqref="D17"/>
    </sheetView>
  </sheetViews>
  <sheetFormatPr defaultColWidth="10.28515625" defaultRowHeight="21.6" customHeight="1" x14ac:dyDescent="0.15"/>
  <cols>
    <col min="1" max="1" width="2.42578125" style="17" customWidth="1"/>
    <col min="2" max="2" width="18" style="16" customWidth="1"/>
    <col min="3" max="3" width="19" style="16" customWidth="1"/>
    <col min="4" max="4" width="20.5703125" style="13" customWidth="1"/>
    <col min="5" max="5" width="15" style="13" customWidth="1"/>
    <col min="6" max="9" width="14.5703125" style="15" customWidth="1"/>
    <col min="10" max="10" width="29.42578125" style="14" customWidth="1"/>
    <col min="11" max="13" width="12.85546875" style="13" customWidth="1"/>
    <col min="14" max="16384" width="10.28515625" style="13"/>
  </cols>
  <sheetData>
    <row r="1" spans="1:12" ht="21.6" customHeight="1" x14ac:dyDescent="0.15">
      <c r="A1" s="17" t="s">
        <v>46</v>
      </c>
      <c r="I1" s="31" t="s">
        <v>21</v>
      </c>
      <c r="J1" s="119"/>
    </row>
    <row r="4" spans="1:12" ht="21.6" customHeight="1" x14ac:dyDescent="0.15">
      <c r="A4" s="17" t="s">
        <v>76</v>
      </c>
      <c r="B4" s="13"/>
      <c r="C4" s="13"/>
    </row>
    <row r="5" spans="1:12" ht="21.6" customHeight="1" x14ac:dyDescent="0.15">
      <c r="B5" s="30" t="s">
        <v>22</v>
      </c>
      <c r="C5" s="24" t="s">
        <v>23</v>
      </c>
      <c r="D5" s="24" t="s">
        <v>24</v>
      </c>
      <c r="E5" s="24" t="s">
        <v>25</v>
      </c>
      <c r="F5" s="13"/>
      <c r="G5" s="132" t="s">
        <v>93</v>
      </c>
      <c r="H5" s="132"/>
      <c r="I5" s="132"/>
      <c r="J5" s="13"/>
    </row>
    <row r="6" spans="1:12" ht="21.6" customHeight="1" x14ac:dyDescent="0.15">
      <c r="B6" s="24" t="s">
        <v>26</v>
      </c>
      <c r="C6" s="24" t="s">
        <v>27</v>
      </c>
      <c r="D6" s="24" t="s">
        <v>28</v>
      </c>
      <c r="E6" s="24" t="s">
        <v>29</v>
      </c>
      <c r="F6" s="13"/>
      <c r="G6" s="123" t="s">
        <v>94</v>
      </c>
      <c r="H6" s="123" t="s">
        <v>95</v>
      </c>
      <c r="I6" s="123" t="s">
        <v>96</v>
      </c>
      <c r="J6" s="13"/>
    </row>
    <row r="7" spans="1:12" ht="21.6" customHeight="1" x14ac:dyDescent="0.15">
      <c r="B7" s="30" t="s">
        <v>30</v>
      </c>
      <c r="C7" s="114" t="e">
        <f>E7/D7</f>
        <v>#DIV/0!</v>
      </c>
      <c r="D7" s="103">
        <f>'医療従事者集計表（３）'!$S$42</f>
        <v>0</v>
      </c>
      <c r="E7" s="104">
        <f>'医療従事者集計表（３）'!$S$41</f>
        <v>0</v>
      </c>
      <c r="F7" s="13"/>
      <c r="G7" s="121">
        <f>E7</f>
        <v>0</v>
      </c>
      <c r="H7" s="122">
        <v>3600</v>
      </c>
      <c r="I7" s="120">
        <f>G7*H7</f>
        <v>0</v>
      </c>
      <c r="J7" s="13"/>
    </row>
    <row r="8" spans="1:12" s="26" customFormat="1" ht="21.6" customHeight="1" x14ac:dyDescent="0.15">
      <c r="A8" s="29"/>
      <c r="B8" s="28"/>
      <c r="C8" s="22"/>
      <c r="D8" s="22"/>
      <c r="E8" s="27"/>
      <c r="F8" s="13"/>
      <c r="G8" s="13"/>
      <c r="H8" s="13"/>
      <c r="I8" s="13"/>
      <c r="J8" s="13"/>
      <c r="K8" s="13"/>
      <c r="L8" s="13"/>
    </row>
    <row r="9" spans="1:12" ht="21.6" customHeight="1" x14ac:dyDescent="0.15">
      <c r="A9" s="17" t="s">
        <v>78</v>
      </c>
      <c r="F9" s="13"/>
      <c r="I9" s="13"/>
      <c r="J9" s="13"/>
    </row>
    <row r="10" spans="1:12" ht="21.6" customHeight="1" x14ac:dyDescent="0.15">
      <c r="B10" s="25"/>
      <c r="C10" s="13"/>
      <c r="D10" s="127" t="s">
        <v>31</v>
      </c>
      <c r="E10" s="128"/>
      <c r="F10" s="129"/>
      <c r="G10" s="127" t="s">
        <v>32</v>
      </c>
      <c r="H10" s="128"/>
      <c r="I10" s="129"/>
      <c r="J10" s="13"/>
    </row>
    <row r="11" spans="1:12" ht="21.6" customHeight="1" x14ac:dyDescent="0.15">
      <c r="B11" s="13"/>
      <c r="C11" s="13"/>
      <c r="D11" s="24" t="s">
        <v>33</v>
      </c>
      <c r="E11" s="24" t="s">
        <v>34</v>
      </c>
      <c r="F11" s="24" t="s">
        <v>37</v>
      </c>
      <c r="G11" s="24" t="s">
        <v>33</v>
      </c>
      <c r="H11" s="24" t="s">
        <v>34</v>
      </c>
      <c r="I11" s="24" t="s">
        <v>38</v>
      </c>
      <c r="J11" s="13"/>
    </row>
    <row r="12" spans="1:12" ht="36" customHeight="1" x14ac:dyDescent="0.15">
      <c r="B12" s="130" t="s">
        <v>45</v>
      </c>
      <c r="C12" s="130"/>
      <c r="D12" s="105"/>
      <c r="E12" s="105"/>
      <c r="F12" s="23">
        <f>D12*E12</f>
        <v>0</v>
      </c>
      <c r="G12" s="115">
        <f>E7</f>
        <v>0</v>
      </c>
      <c r="H12" s="115" t="e">
        <f>I12/G12</f>
        <v>#DIV/0!</v>
      </c>
      <c r="I12" s="23">
        <f>'個人防護具使用実績簿(3）'!$O$35</f>
        <v>0</v>
      </c>
      <c r="J12" s="13"/>
    </row>
    <row r="13" spans="1:12" ht="21.6" customHeight="1" x14ac:dyDescent="0.15">
      <c r="B13" s="22"/>
      <c r="C13" s="20"/>
      <c r="D13" s="20"/>
      <c r="F13" s="21"/>
      <c r="G13" s="20"/>
      <c r="H13" s="117"/>
      <c r="I13" s="13"/>
      <c r="J13" s="13"/>
    </row>
    <row r="14" spans="1:12" ht="21.6" customHeight="1" x14ac:dyDescent="0.15">
      <c r="A14" s="17" t="s">
        <v>90</v>
      </c>
      <c r="F14" s="13"/>
    </row>
    <row r="15" spans="1:12" ht="21.6" customHeight="1" x14ac:dyDescent="0.15">
      <c r="F15" s="13"/>
    </row>
    <row r="16" spans="1:12" ht="21.6" customHeight="1" x14ac:dyDescent="0.15">
      <c r="F16" s="131" t="s">
        <v>44</v>
      </c>
      <c r="G16" s="131"/>
      <c r="H16" s="15" t="s">
        <v>35</v>
      </c>
    </row>
    <row r="17" spans="6:9" ht="21.6" customHeight="1" x14ac:dyDescent="0.15">
      <c r="F17" s="15" t="s">
        <v>36</v>
      </c>
      <c r="G17" s="13"/>
      <c r="H17" s="19"/>
      <c r="I17" s="18"/>
    </row>
    <row r="18" spans="6:9" ht="21.6" customHeight="1" x14ac:dyDescent="0.15">
      <c r="F18" s="13"/>
    </row>
    <row r="19" spans="6:9" ht="21.6" customHeight="1" x14ac:dyDescent="0.15">
      <c r="F19" s="13"/>
    </row>
    <row r="20" spans="6:9" ht="21.6" customHeight="1" x14ac:dyDescent="0.15">
      <c r="F20" s="13"/>
    </row>
  </sheetData>
  <mergeCells count="5">
    <mergeCell ref="D10:F10"/>
    <mergeCell ref="G10:I10"/>
    <mergeCell ref="B12:C12"/>
    <mergeCell ref="F16:G16"/>
    <mergeCell ref="G5:I5"/>
  </mergeCells>
  <phoneticPr fontId="11"/>
  <printOptions verticalCentered="1"/>
  <pageMargins left="0.70866141732283472" right="0.70866141732283472" top="0.74803149606299213" bottom="0.74803149606299213" header="0.31496062992125984" footer="0.31496062992125984"/>
  <pageSetup paperSize="9"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42"/>
  <sheetViews>
    <sheetView tabSelected="1" view="pageBreakPreview" zoomScaleNormal="100" zoomScaleSheetLayoutView="100" workbookViewId="0">
      <selection activeCell="P37" sqref="P37"/>
    </sheetView>
  </sheetViews>
  <sheetFormatPr defaultColWidth="9.85546875" defaultRowHeight="16.5" x14ac:dyDescent="0.15"/>
  <cols>
    <col min="2" max="2" width="8.85546875" style="1" customWidth="1"/>
    <col min="3" max="3" width="5.5703125" style="1" customWidth="1"/>
    <col min="4" max="4" width="15" style="1" customWidth="1"/>
    <col min="5" max="5" width="5.5703125" style="1" customWidth="1"/>
    <col min="6" max="6" width="15" style="1" customWidth="1"/>
    <col min="7" max="7" width="5.5703125" style="1" customWidth="1"/>
    <col min="8" max="8" width="15" style="1" customWidth="1"/>
    <col min="9" max="9" width="5.5703125" style="1" customWidth="1"/>
    <col min="10" max="10" width="15" style="1" customWidth="1"/>
    <col min="11" max="11" width="5.5703125" style="1" customWidth="1"/>
    <col min="12" max="12" width="15" style="1" customWidth="1"/>
    <col min="13" max="13" width="5.5703125" style="1" customWidth="1"/>
    <col min="14" max="14" width="15" style="1" customWidth="1"/>
    <col min="15" max="15" width="5.5703125" style="1" customWidth="1"/>
    <col min="16" max="16" width="15" style="1" customWidth="1"/>
    <col min="17" max="17" width="7.5703125" style="1" customWidth="1"/>
    <col min="18" max="18" width="8.85546875" style="1" customWidth="1"/>
    <col min="19" max="19" width="15" style="1" customWidth="1"/>
    <col min="20" max="20" width="9.85546875" style="1"/>
  </cols>
  <sheetData>
    <row r="1" spans="2:19" ht="24.75" customHeight="1" x14ac:dyDescent="0.15">
      <c r="C1" s="161" t="s">
        <v>77</v>
      </c>
      <c r="D1" s="161"/>
      <c r="E1" s="161"/>
      <c r="F1" s="161"/>
      <c r="G1" s="161"/>
      <c r="H1" s="161"/>
      <c r="I1" s="161"/>
      <c r="J1" s="161"/>
      <c r="K1" s="161"/>
      <c r="L1" s="161"/>
      <c r="M1" s="161"/>
      <c r="N1" s="161"/>
      <c r="O1" s="161"/>
      <c r="P1" s="161"/>
    </row>
    <row r="2" spans="2:19" x14ac:dyDescent="0.15">
      <c r="C2" s="1" t="s">
        <v>20</v>
      </c>
      <c r="P2" s="2" t="s">
        <v>0</v>
      </c>
    </row>
    <row r="4" spans="2:19" ht="23.25" customHeight="1" x14ac:dyDescent="0.15">
      <c r="C4" s="158" t="s">
        <v>1</v>
      </c>
      <c r="D4" s="158"/>
      <c r="E4" s="158" t="s">
        <v>2</v>
      </c>
      <c r="F4" s="158"/>
      <c r="G4" s="158" t="s">
        <v>3</v>
      </c>
      <c r="H4" s="158"/>
      <c r="I4" s="158" t="s">
        <v>4</v>
      </c>
      <c r="J4" s="158"/>
      <c r="K4" s="158" t="s">
        <v>5</v>
      </c>
      <c r="L4" s="158"/>
      <c r="M4" s="160" t="s">
        <v>6</v>
      </c>
      <c r="N4" s="160"/>
      <c r="O4" s="159" t="s">
        <v>7</v>
      </c>
      <c r="P4" s="159"/>
    </row>
    <row r="5" spans="2:19" ht="33.75" customHeight="1" x14ac:dyDescent="0.15">
      <c r="B5" s="162" t="s">
        <v>8</v>
      </c>
      <c r="C5" s="3"/>
      <c r="D5" s="4"/>
      <c r="E5" s="3"/>
      <c r="F5" s="4"/>
      <c r="G5" s="3"/>
      <c r="H5" s="4"/>
      <c r="I5" s="3"/>
      <c r="J5" s="4"/>
      <c r="K5" s="3"/>
      <c r="L5" s="4"/>
      <c r="M5" s="9">
        <v>1</v>
      </c>
      <c r="N5" s="4"/>
      <c r="O5" s="7">
        <v>2</v>
      </c>
      <c r="P5" s="4"/>
    </row>
    <row r="6" spans="2:19" ht="33.75" customHeight="1" x14ac:dyDescent="0.15">
      <c r="B6" s="162"/>
      <c r="C6" s="3">
        <v>3</v>
      </c>
      <c r="D6" s="4"/>
      <c r="E6" s="3">
        <v>4</v>
      </c>
      <c r="F6" s="4"/>
      <c r="G6" s="3">
        <v>5</v>
      </c>
      <c r="H6" s="4"/>
      <c r="I6" s="3">
        <v>6</v>
      </c>
      <c r="J6" s="4"/>
      <c r="K6" s="3">
        <v>7</v>
      </c>
      <c r="L6" s="4"/>
      <c r="M6" s="9">
        <v>8</v>
      </c>
      <c r="N6" s="4"/>
      <c r="O6" s="7">
        <v>9</v>
      </c>
      <c r="P6" s="4"/>
    </row>
    <row r="7" spans="2:19" ht="33.75" customHeight="1" x14ac:dyDescent="0.15">
      <c r="B7" s="162"/>
      <c r="C7" s="3">
        <v>10</v>
      </c>
      <c r="D7" s="4"/>
      <c r="E7" s="3">
        <v>11</v>
      </c>
      <c r="F7" s="4"/>
      <c r="G7" s="3">
        <v>12</v>
      </c>
      <c r="H7" s="4"/>
      <c r="I7" s="3">
        <v>13</v>
      </c>
      <c r="J7" s="4"/>
      <c r="K7" s="3">
        <v>14</v>
      </c>
      <c r="L7" s="4"/>
      <c r="M7" s="9">
        <v>15</v>
      </c>
      <c r="N7" s="4"/>
      <c r="O7" s="7">
        <v>16</v>
      </c>
      <c r="P7" s="4"/>
    </row>
    <row r="8" spans="2:19" ht="33.75" customHeight="1" x14ac:dyDescent="0.15">
      <c r="B8" s="162"/>
      <c r="C8" s="3">
        <v>17</v>
      </c>
      <c r="D8" s="4"/>
      <c r="E8" s="3">
        <v>18</v>
      </c>
      <c r="F8" s="4"/>
      <c r="G8" s="3">
        <v>19</v>
      </c>
      <c r="H8" s="4"/>
      <c r="I8" s="3">
        <v>20</v>
      </c>
      <c r="J8" s="4"/>
      <c r="K8" s="3">
        <v>21</v>
      </c>
      <c r="L8" s="4"/>
      <c r="M8" s="9">
        <v>22</v>
      </c>
      <c r="N8" s="4"/>
      <c r="O8" s="7">
        <v>23</v>
      </c>
      <c r="P8" s="4"/>
    </row>
    <row r="9" spans="2:19" ht="33.75" customHeight="1" x14ac:dyDescent="0.15">
      <c r="B9" s="162"/>
      <c r="C9" s="5">
        <v>24</v>
      </c>
      <c r="D9" s="6"/>
      <c r="E9" s="5">
        <v>25</v>
      </c>
      <c r="F9" s="6"/>
      <c r="G9" s="5">
        <v>26</v>
      </c>
      <c r="H9" s="6"/>
      <c r="I9" s="5">
        <v>27</v>
      </c>
      <c r="J9" s="6"/>
      <c r="K9" s="5">
        <v>28</v>
      </c>
      <c r="L9" s="6"/>
      <c r="M9" s="10">
        <v>29</v>
      </c>
      <c r="N9" s="11"/>
      <c r="O9" s="10">
        <v>30</v>
      </c>
      <c r="P9" s="6"/>
      <c r="R9" s="1" t="s">
        <v>15</v>
      </c>
      <c r="S9" s="1">
        <f>SUM(D6:D9,F6:F9,H6:H9,J6:J9,L6:L9,N5:N9,P5:P9)</f>
        <v>0</v>
      </c>
    </row>
    <row r="10" spans="2:19" ht="33.75" customHeight="1" x14ac:dyDescent="0.15">
      <c r="C10" s="154" t="s">
        <v>1</v>
      </c>
      <c r="D10" s="155"/>
      <c r="E10" s="154" t="s">
        <v>2</v>
      </c>
      <c r="F10" s="155"/>
      <c r="G10" s="154" t="s">
        <v>3</v>
      </c>
      <c r="H10" s="155"/>
      <c r="I10" s="154" t="s">
        <v>4</v>
      </c>
      <c r="J10" s="155"/>
      <c r="K10" s="154" t="s">
        <v>5</v>
      </c>
      <c r="L10" s="155"/>
      <c r="M10" s="156" t="s">
        <v>6</v>
      </c>
      <c r="N10" s="157"/>
      <c r="O10" s="152" t="s">
        <v>7</v>
      </c>
      <c r="P10" s="153"/>
    </row>
    <row r="11" spans="2:19" ht="33.75" customHeight="1" x14ac:dyDescent="0.15">
      <c r="B11" s="162" t="s">
        <v>9</v>
      </c>
      <c r="C11" s="3">
        <v>1</v>
      </c>
      <c r="D11" s="4"/>
      <c r="E11" s="3">
        <v>2</v>
      </c>
      <c r="F11" s="4"/>
      <c r="G11" s="7">
        <v>3</v>
      </c>
      <c r="H11" s="8"/>
      <c r="I11" s="7">
        <v>4</v>
      </c>
      <c r="J11" s="8"/>
      <c r="K11" s="7">
        <v>5</v>
      </c>
      <c r="L11" s="8"/>
      <c r="M11" s="9">
        <v>6</v>
      </c>
      <c r="N11" s="4"/>
      <c r="O11" s="7">
        <v>7</v>
      </c>
      <c r="P11" s="4"/>
    </row>
    <row r="12" spans="2:19" ht="33.75" customHeight="1" x14ac:dyDescent="0.15">
      <c r="B12" s="162"/>
      <c r="C12" s="3">
        <v>8</v>
      </c>
      <c r="D12" s="4"/>
      <c r="E12" s="3">
        <v>9</v>
      </c>
      <c r="F12" s="4"/>
      <c r="G12" s="3">
        <v>10</v>
      </c>
      <c r="H12" s="4"/>
      <c r="I12" s="3">
        <v>11</v>
      </c>
      <c r="J12" s="4"/>
      <c r="K12" s="3">
        <v>12</v>
      </c>
      <c r="L12" s="4"/>
      <c r="M12" s="9">
        <v>13</v>
      </c>
      <c r="N12" s="4"/>
      <c r="O12" s="7">
        <v>14</v>
      </c>
      <c r="P12" s="4"/>
    </row>
    <row r="13" spans="2:19" ht="33.75" customHeight="1" x14ac:dyDescent="0.15">
      <c r="B13" s="162"/>
      <c r="C13" s="3">
        <v>15</v>
      </c>
      <c r="D13" s="4"/>
      <c r="E13" s="3">
        <v>16</v>
      </c>
      <c r="F13" s="4"/>
      <c r="G13" s="3">
        <v>17</v>
      </c>
      <c r="H13" s="4"/>
      <c r="I13" s="3">
        <v>18</v>
      </c>
      <c r="J13" s="4"/>
      <c r="K13" s="3">
        <v>19</v>
      </c>
      <c r="L13" s="4"/>
      <c r="M13" s="9">
        <v>20</v>
      </c>
      <c r="N13" s="4"/>
      <c r="O13" s="7">
        <v>21</v>
      </c>
      <c r="P13" s="4"/>
    </row>
    <row r="14" spans="2:19" ht="33.75" customHeight="1" x14ac:dyDescent="0.15">
      <c r="B14" s="162"/>
      <c r="C14" s="3">
        <v>22</v>
      </c>
      <c r="D14" s="4"/>
      <c r="E14" s="3">
        <v>23</v>
      </c>
      <c r="F14" s="4"/>
      <c r="G14" s="3">
        <v>24</v>
      </c>
      <c r="H14" s="4"/>
      <c r="I14" s="3">
        <v>25</v>
      </c>
      <c r="J14" s="4"/>
      <c r="K14" s="3">
        <v>26</v>
      </c>
      <c r="L14" s="4"/>
      <c r="M14" s="9">
        <v>27</v>
      </c>
      <c r="N14" s="4"/>
      <c r="O14" s="7">
        <v>28</v>
      </c>
      <c r="P14" s="4"/>
    </row>
    <row r="15" spans="2:19" ht="33.75" customHeight="1" x14ac:dyDescent="0.15">
      <c r="B15" s="162"/>
      <c r="C15" s="5">
        <v>29</v>
      </c>
      <c r="D15" s="6"/>
      <c r="E15" s="5">
        <v>30</v>
      </c>
      <c r="F15" s="6"/>
      <c r="G15" s="5">
        <v>31</v>
      </c>
      <c r="H15" s="6"/>
      <c r="I15" s="5"/>
      <c r="J15" s="6"/>
      <c r="K15" s="5"/>
      <c r="L15" s="6"/>
      <c r="M15" s="5"/>
      <c r="N15" s="6"/>
      <c r="O15" s="5"/>
      <c r="P15" s="6"/>
      <c r="R15" s="1" t="s">
        <v>16</v>
      </c>
      <c r="S15" s="1">
        <f>SUM(D11:D15,F11:F15,H11:H15,J11:J14,L11:L14,N11:N14,P11:P14)</f>
        <v>0</v>
      </c>
    </row>
    <row r="16" spans="2:19" ht="33.75" customHeight="1" x14ac:dyDescent="0.15">
      <c r="C16" s="154" t="s">
        <v>1</v>
      </c>
      <c r="D16" s="155"/>
      <c r="E16" s="154" t="s">
        <v>2</v>
      </c>
      <c r="F16" s="155"/>
      <c r="G16" s="154" t="s">
        <v>3</v>
      </c>
      <c r="H16" s="155"/>
      <c r="I16" s="154" t="s">
        <v>4</v>
      </c>
      <c r="J16" s="155"/>
      <c r="K16" s="154" t="s">
        <v>5</v>
      </c>
      <c r="L16" s="155"/>
      <c r="M16" s="156" t="s">
        <v>6</v>
      </c>
      <c r="N16" s="157"/>
      <c r="O16" s="152" t="s">
        <v>7</v>
      </c>
      <c r="P16" s="153"/>
    </row>
    <row r="17" spans="2:19" ht="33.75" customHeight="1" x14ac:dyDescent="0.15">
      <c r="B17" s="162" t="s">
        <v>10</v>
      </c>
      <c r="C17" s="3"/>
      <c r="D17" s="4"/>
      <c r="E17" s="3"/>
      <c r="F17" s="4"/>
      <c r="G17" s="3"/>
      <c r="H17" s="4"/>
      <c r="I17" s="3">
        <v>1</v>
      </c>
      <c r="J17" s="4"/>
      <c r="K17" s="3">
        <v>2</v>
      </c>
      <c r="L17" s="4"/>
      <c r="M17" s="9">
        <v>3</v>
      </c>
      <c r="N17" s="4"/>
      <c r="O17" s="7">
        <v>4</v>
      </c>
      <c r="P17" s="4"/>
    </row>
    <row r="18" spans="2:19" ht="33.75" customHeight="1" x14ac:dyDescent="0.15">
      <c r="B18" s="162"/>
      <c r="C18" s="3">
        <v>5</v>
      </c>
      <c r="D18" s="4"/>
      <c r="E18" s="3">
        <v>6</v>
      </c>
      <c r="F18" s="4"/>
      <c r="G18" s="3">
        <v>7</v>
      </c>
      <c r="H18" s="4"/>
      <c r="I18" s="3">
        <v>8</v>
      </c>
      <c r="J18" s="4"/>
      <c r="K18" s="3">
        <v>9</v>
      </c>
      <c r="L18" s="4"/>
      <c r="M18" s="9">
        <v>10</v>
      </c>
      <c r="N18" s="4"/>
      <c r="O18" s="7">
        <v>11</v>
      </c>
      <c r="P18" s="4"/>
    </row>
    <row r="19" spans="2:19" ht="33.75" customHeight="1" x14ac:dyDescent="0.15">
      <c r="B19" s="162"/>
      <c r="C19" s="3">
        <v>12</v>
      </c>
      <c r="D19" s="4"/>
      <c r="E19" s="3">
        <v>13</v>
      </c>
      <c r="F19" s="4"/>
      <c r="G19" s="3">
        <v>14</v>
      </c>
      <c r="H19" s="4"/>
      <c r="I19" s="3">
        <v>15</v>
      </c>
      <c r="J19" s="4"/>
      <c r="K19" s="3">
        <v>16</v>
      </c>
      <c r="L19" s="4"/>
      <c r="M19" s="9">
        <v>17</v>
      </c>
      <c r="N19" s="4"/>
      <c r="O19" s="7">
        <v>18</v>
      </c>
      <c r="P19" s="4"/>
    </row>
    <row r="20" spans="2:19" ht="33.75" customHeight="1" x14ac:dyDescent="0.15">
      <c r="B20" s="162"/>
      <c r="C20" s="3">
        <v>19</v>
      </c>
      <c r="D20" s="4"/>
      <c r="E20" s="3">
        <v>20</v>
      </c>
      <c r="F20" s="4"/>
      <c r="G20" s="3">
        <v>21</v>
      </c>
      <c r="H20" s="4"/>
      <c r="I20" s="3">
        <v>22</v>
      </c>
      <c r="J20" s="4"/>
      <c r="K20" s="3">
        <v>23</v>
      </c>
      <c r="L20" s="4"/>
      <c r="M20" s="9">
        <v>24</v>
      </c>
      <c r="N20" s="4"/>
      <c r="O20" s="7">
        <v>25</v>
      </c>
      <c r="P20" s="4"/>
    </row>
    <row r="21" spans="2:19" ht="33.75" customHeight="1" x14ac:dyDescent="0.15">
      <c r="B21" s="162"/>
      <c r="C21" s="5">
        <v>26</v>
      </c>
      <c r="D21" s="6"/>
      <c r="E21" s="5">
        <v>27</v>
      </c>
      <c r="F21" s="6"/>
      <c r="G21" s="5">
        <v>28</v>
      </c>
      <c r="H21" s="6"/>
      <c r="I21" s="5">
        <v>29</v>
      </c>
      <c r="J21" s="6"/>
      <c r="K21" s="5">
        <v>30</v>
      </c>
      <c r="L21" s="6"/>
      <c r="M21" s="5"/>
      <c r="N21" s="6"/>
      <c r="O21" s="5"/>
      <c r="P21" s="6"/>
      <c r="R21" s="1" t="s">
        <v>17</v>
      </c>
      <c r="S21" s="1">
        <f>SUM(D18:D21,F18:F21,H18:H21,J17:J21,L17:L21,N17:N20,P17:P20)</f>
        <v>0</v>
      </c>
    </row>
    <row r="22" spans="2:19" ht="33.75" customHeight="1" x14ac:dyDescent="0.15">
      <c r="C22" s="154" t="s">
        <v>1</v>
      </c>
      <c r="D22" s="155"/>
      <c r="E22" s="154" t="s">
        <v>2</v>
      </c>
      <c r="F22" s="155"/>
      <c r="G22" s="154" t="s">
        <v>3</v>
      </c>
      <c r="H22" s="155"/>
      <c r="I22" s="154" t="s">
        <v>4</v>
      </c>
      <c r="J22" s="155"/>
      <c r="K22" s="154" t="s">
        <v>5</v>
      </c>
      <c r="L22" s="155"/>
      <c r="M22" s="156" t="s">
        <v>6</v>
      </c>
      <c r="N22" s="157"/>
      <c r="O22" s="152" t="s">
        <v>7</v>
      </c>
      <c r="P22" s="153"/>
    </row>
    <row r="23" spans="2:19" ht="33.75" customHeight="1" x14ac:dyDescent="0.15">
      <c r="B23" s="162" t="s">
        <v>11</v>
      </c>
      <c r="C23" s="3"/>
      <c r="D23" s="4"/>
      <c r="E23" s="3"/>
      <c r="F23" s="4"/>
      <c r="G23" s="3"/>
      <c r="H23" s="4"/>
      <c r="I23" s="3"/>
      <c r="J23" s="4"/>
      <c r="K23" s="3"/>
      <c r="L23" s="4"/>
      <c r="M23" s="9">
        <v>1</v>
      </c>
      <c r="N23" s="4"/>
      <c r="O23" s="7">
        <v>2</v>
      </c>
      <c r="P23" s="4"/>
    </row>
    <row r="24" spans="2:19" ht="33.75" customHeight="1" x14ac:dyDescent="0.15">
      <c r="B24" s="162"/>
      <c r="C24" s="3">
        <v>3</v>
      </c>
      <c r="D24" s="4"/>
      <c r="E24" s="3">
        <v>4</v>
      </c>
      <c r="F24" s="4"/>
      <c r="G24" s="3">
        <v>5</v>
      </c>
      <c r="H24" s="4"/>
      <c r="I24" s="3">
        <v>6</v>
      </c>
      <c r="J24" s="4"/>
      <c r="K24" s="3">
        <v>7</v>
      </c>
      <c r="L24" s="4"/>
      <c r="M24" s="9">
        <v>8</v>
      </c>
      <c r="N24" s="4"/>
      <c r="O24" s="7">
        <v>9</v>
      </c>
      <c r="P24" s="4"/>
    </row>
    <row r="25" spans="2:19" ht="33.75" customHeight="1" x14ac:dyDescent="0.15">
      <c r="B25" s="162"/>
      <c r="C25" s="3">
        <v>10</v>
      </c>
      <c r="D25" s="4"/>
      <c r="E25" s="3">
        <v>11</v>
      </c>
      <c r="F25" s="4"/>
      <c r="G25" s="3">
        <v>12</v>
      </c>
      <c r="H25" s="4"/>
      <c r="I25" s="3">
        <v>13</v>
      </c>
      <c r="J25" s="4"/>
      <c r="K25" s="3">
        <v>14</v>
      </c>
      <c r="L25" s="4"/>
      <c r="M25" s="9">
        <v>15</v>
      </c>
      <c r="N25" s="4"/>
      <c r="O25" s="7">
        <v>16</v>
      </c>
      <c r="P25" s="4"/>
    </row>
    <row r="26" spans="2:19" ht="33.75" customHeight="1" x14ac:dyDescent="0.15">
      <c r="B26" s="162"/>
      <c r="C26" s="7">
        <v>17</v>
      </c>
      <c r="D26" s="8"/>
      <c r="E26" s="3">
        <v>18</v>
      </c>
      <c r="F26" s="4"/>
      <c r="G26" s="3">
        <v>19</v>
      </c>
      <c r="H26" s="4"/>
      <c r="I26" s="3">
        <v>20</v>
      </c>
      <c r="J26" s="4"/>
      <c r="K26" s="3">
        <v>21</v>
      </c>
      <c r="L26" s="4"/>
      <c r="M26" s="9">
        <v>22</v>
      </c>
      <c r="N26" s="4"/>
      <c r="O26" s="7">
        <v>23</v>
      </c>
      <c r="P26" s="4"/>
    </row>
    <row r="27" spans="2:19" ht="33.75" customHeight="1" x14ac:dyDescent="0.15">
      <c r="B27" s="162"/>
      <c r="C27" s="3">
        <v>24</v>
      </c>
      <c r="D27" s="4"/>
      <c r="E27" s="3">
        <v>25</v>
      </c>
      <c r="F27" s="4"/>
      <c r="G27" s="3">
        <v>26</v>
      </c>
      <c r="H27" s="4"/>
      <c r="I27" s="3">
        <v>27</v>
      </c>
      <c r="J27" s="4"/>
      <c r="K27" s="3">
        <v>28</v>
      </c>
      <c r="L27" s="4"/>
      <c r="M27" s="9">
        <v>29</v>
      </c>
      <c r="N27" s="4"/>
      <c r="O27" s="7">
        <v>30</v>
      </c>
      <c r="P27" s="4"/>
    </row>
    <row r="28" spans="2:19" ht="33.75" customHeight="1" x14ac:dyDescent="0.15">
      <c r="B28" s="162"/>
      <c r="C28" s="5">
        <v>31</v>
      </c>
      <c r="D28" s="6"/>
      <c r="E28" s="5"/>
      <c r="F28" s="6"/>
      <c r="G28" s="5"/>
      <c r="H28" s="6"/>
      <c r="I28" s="5"/>
      <c r="J28" s="6"/>
      <c r="K28" s="5"/>
      <c r="L28" s="6"/>
      <c r="M28" s="5"/>
      <c r="N28" s="6"/>
      <c r="O28" s="5"/>
      <c r="P28" s="6"/>
      <c r="R28" s="1" t="s">
        <v>18</v>
      </c>
      <c r="S28" s="1">
        <f>SUM(D24:D28,F24:F27,H24:H27,J24:J27,L24:L27,N23:N27,P23:P27)</f>
        <v>0</v>
      </c>
    </row>
    <row r="29" spans="2:19" ht="33.75" customHeight="1" x14ac:dyDescent="0.15">
      <c r="C29" s="154" t="s">
        <v>1</v>
      </c>
      <c r="D29" s="155"/>
      <c r="E29" s="154" t="s">
        <v>2</v>
      </c>
      <c r="F29" s="155"/>
      <c r="G29" s="154" t="s">
        <v>3</v>
      </c>
      <c r="H29" s="155"/>
      <c r="I29" s="154" t="s">
        <v>4</v>
      </c>
      <c r="J29" s="155"/>
      <c r="K29" s="154" t="s">
        <v>5</v>
      </c>
      <c r="L29" s="155"/>
      <c r="M29" s="156" t="s">
        <v>6</v>
      </c>
      <c r="N29" s="157"/>
      <c r="O29" s="152" t="s">
        <v>7</v>
      </c>
      <c r="P29" s="153"/>
    </row>
    <row r="30" spans="2:19" ht="33.75" customHeight="1" x14ac:dyDescent="0.15">
      <c r="B30" s="162" t="s">
        <v>12</v>
      </c>
      <c r="C30" s="3"/>
      <c r="D30" s="4"/>
      <c r="E30" s="3">
        <v>1</v>
      </c>
      <c r="F30" s="4"/>
      <c r="G30" s="3">
        <v>2</v>
      </c>
      <c r="H30" s="4"/>
      <c r="I30" s="3">
        <v>3</v>
      </c>
      <c r="J30" s="4"/>
      <c r="K30" s="3">
        <v>4</v>
      </c>
      <c r="L30" s="4"/>
      <c r="M30" s="9">
        <v>5</v>
      </c>
      <c r="N30" s="4"/>
      <c r="O30" s="7">
        <v>6</v>
      </c>
      <c r="P30" s="4"/>
    </row>
    <row r="31" spans="2:19" ht="33.75" customHeight="1" x14ac:dyDescent="0.15">
      <c r="B31" s="162"/>
      <c r="C31" s="3">
        <v>7</v>
      </c>
      <c r="D31" s="4"/>
      <c r="E31" s="3">
        <v>8</v>
      </c>
      <c r="F31" s="4"/>
      <c r="G31" s="3">
        <v>9</v>
      </c>
      <c r="H31" s="4"/>
      <c r="I31" s="3">
        <v>10</v>
      </c>
      <c r="J31" s="4"/>
      <c r="K31" s="7">
        <v>11</v>
      </c>
      <c r="L31" s="8"/>
      <c r="M31" s="9">
        <v>12</v>
      </c>
      <c r="N31" s="4"/>
      <c r="O31" s="7">
        <v>13</v>
      </c>
      <c r="P31" s="4"/>
    </row>
    <row r="32" spans="2:19" ht="33.75" customHeight="1" x14ac:dyDescent="0.15">
      <c r="B32" s="162"/>
      <c r="C32" s="3">
        <v>14</v>
      </c>
      <c r="D32" s="4"/>
      <c r="E32" s="3">
        <v>15</v>
      </c>
      <c r="F32" s="4"/>
      <c r="G32" s="3">
        <v>16</v>
      </c>
      <c r="H32" s="4"/>
      <c r="I32" s="3">
        <v>17</v>
      </c>
      <c r="J32" s="4"/>
      <c r="K32" s="3">
        <v>18</v>
      </c>
      <c r="L32" s="4"/>
      <c r="M32" s="9">
        <v>19</v>
      </c>
      <c r="N32" s="4"/>
      <c r="O32" s="7">
        <v>20</v>
      </c>
      <c r="P32" s="4"/>
    </row>
    <row r="33" spans="2:19" ht="33.75" customHeight="1" x14ac:dyDescent="0.15">
      <c r="B33" s="162"/>
      <c r="C33" s="3">
        <v>21</v>
      </c>
      <c r="D33" s="4"/>
      <c r="E33" s="3">
        <v>22</v>
      </c>
      <c r="F33" s="4"/>
      <c r="G33" s="3">
        <v>23</v>
      </c>
      <c r="H33" s="4"/>
      <c r="I33" s="3">
        <v>24</v>
      </c>
      <c r="J33" s="4"/>
      <c r="K33" s="3">
        <v>25</v>
      </c>
      <c r="L33" s="4"/>
      <c r="M33" s="9">
        <v>26</v>
      </c>
      <c r="N33" s="4"/>
      <c r="O33" s="7">
        <v>27</v>
      </c>
      <c r="P33" s="4"/>
    </row>
    <row r="34" spans="2:19" ht="33.75" customHeight="1" x14ac:dyDescent="0.15">
      <c r="B34" s="162"/>
      <c r="C34" s="5">
        <v>28</v>
      </c>
      <c r="D34" s="6"/>
      <c r="E34" s="5">
        <v>29</v>
      </c>
      <c r="F34" s="6"/>
      <c r="G34" s="5">
        <v>30</v>
      </c>
      <c r="H34" s="6"/>
      <c r="I34" s="5">
        <v>31</v>
      </c>
      <c r="J34" s="6"/>
      <c r="K34" s="5"/>
      <c r="L34" s="6"/>
      <c r="M34" s="5"/>
      <c r="N34" s="6"/>
      <c r="O34" s="5"/>
      <c r="P34" s="6"/>
      <c r="R34" s="1" t="s">
        <v>14</v>
      </c>
      <c r="S34" s="1">
        <f>SUM(D31:D34,F30:F34,H30:H34,J30:J34,L30:L33,N30:N33,P30:P33)</f>
        <v>0</v>
      </c>
    </row>
    <row r="35" spans="2:19" ht="33.75" customHeight="1" x14ac:dyDescent="0.15">
      <c r="C35" s="154" t="s">
        <v>1</v>
      </c>
      <c r="D35" s="155"/>
      <c r="E35" s="154" t="s">
        <v>2</v>
      </c>
      <c r="F35" s="155"/>
      <c r="G35" s="154" t="s">
        <v>3</v>
      </c>
      <c r="H35" s="155"/>
      <c r="I35" s="154" t="s">
        <v>4</v>
      </c>
      <c r="J35" s="155"/>
      <c r="K35" s="154" t="s">
        <v>5</v>
      </c>
      <c r="L35" s="155"/>
      <c r="M35" s="156" t="s">
        <v>6</v>
      </c>
      <c r="N35" s="157"/>
      <c r="O35" s="152" t="s">
        <v>7</v>
      </c>
      <c r="P35" s="153"/>
    </row>
    <row r="36" spans="2:19" ht="33.75" customHeight="1" x14ac:dyDescent="0.15">
      <c r="B36" s="162" t="s">
        <v>13</v>
      </c>
      <c r="C36" s="3"/>
      <c r="D36" s="4"/>
      <c r="E36" s="3"/>
      <c r="F36" s="4"/>
      <c r="G36" s="3"/>
      <c r="H36" s="4"/>
      <c r="I36" s="3"/>
      <c r="J36" s="4"/>
      <c r="K36" s="3">
        <v>1</v>
      </c>
      <c r="L36" s="4"/>
      <c r="M36" s="9">
        <v>2</v>
      </c>
      <c r="N36" s="4"/>
      <c r="O36" s="7">
        <v>3</v>
      </c>
      <c r="P36" s="4"/>
    </row>
    <row r="37" spans="2:19" ht="33.75" customHeight="1" x14ac:dyDescent="0.15">
      <c r="B37" s="162"/>
      <c r="C37" s="3">
        <v>4</v>
      </c>
      <c r="D37" s="4"/>
      <c r="E37" s="3">
        <v>5</v>
      </c>
      <c r="F37" s="4"/>
      <c r="G37" s="3">
        <v>6</v>
      </c>
      <c r="H37" s="4"/>
      <c r="I37" s="3">
        <v>7</v>
      </c>
      <c r="J37" s="4"/>
      <c r="K37" s="3">
        <v>8</v>
      </c>
      <c r="L37" s="4"/>
      <c r="M37" s="9">
        <v>9</v>
      </c>
      <c r="N37" s="4"/>
      <c r="O37" s="7">
        <v>10</v>
      </c>
      <c r="P37" s="4"/>
    </row>
    <row r="38" spans="2:19" ht="33.75" customHeight="1" x14ac:dyDescent="0.15">
      <c r="B38" s="162"/>
      <c r="C38" s="3">
        <v>11</v>
      </c>
      <c r="D38" s="4"/>
      <c r="E38" s="3">
        <v>12</v>
      </c>
      <c r="F38" s="4"/>
      <c r="G38" s="3">
        <v>13</v>
      </c>
      <c r="H38" s="4"/>
      <c r="I38" s="3">
        <v>14</v>
      </c>
      <c r="J38" s="4"/>
      <c r="K38" s="3">
        <v>15</v>
      </c>
      <c r="L38" s="4"/>
      <c r="M38" s="9">
        <v>16</v>
      </c>
      <c r="N38" s="4"/>
      <c r="O38" s="7">
        <v>17</v>
      </c>
      <c r="P38" s="4"/>
    </row>
    <row r="39" spans="2:19" ht="33.75" customHeight="1" x14ac:dyDescent="0.15">
      <c r="B39" s="162"/>
      <c r="C39" s="7">
        <v>18</v>
      </c>
      <c r="D39" s="8"/>
      <c r="E39" s="3">
        <v>19</v>
      </c>
      <c r="F39" s="4"/>
      <c r="G39" s="3">
        <v>20</v>
      </c>
      <c r="H39" s="4"/>
      <c r="I39" s="3">
        <v>21</v>
      </c>
      <c r="J39" s="4"/>
      <c r="K39" s="3">
        <v>22</v>
      </c>
      <c r="L39" s="4"/>
      <c r="M39" s="7">
        <v>23</v>
      </c>
      <c r="N39" s="8"/>
      <c r="O39" s="7">
        <v>24</v>
      </c>
      <c r="P39" s="4"/>
    </row>
    <row r="40" spans="2:19" ht="33.75" customHeight="1" x14ac:dyDescent="0.15">
      <c r="B40" s="162"/>
      <c r="C40" s="5">
        <v>25</v>
      </c>
      <c r="D40" s="6"/>
      <c r="E40" s="5">
        <v>26</v>
      </c>
      <c r="F40" s="6"/>
      <c r="G40" s="5">
        <v>27</v>
      </c>
      <c r="H40" s="6"/>
      <c r="I40" s="5">
        <v>28</v>
      </c>
      <c r="J40" s="6"/>
      <c r="K40" s="5">
        <v>29</v>
      </c>
      <c r="L40" s="6"/>
      <c r="M40" s="12">
        <v>30</v>
      </c>
      <c r="N40" s="6"/>
      <c r="O40" s="5"/>
      <c r="P40" s="6"/>
      <c r="R40" s="1" t="s">
        <v>19</v>
      </c>
      <c r="S40" s="1">
        <f>SUM(D37:D40,F37:F40,H37:H40,J37:J40,L36:L40,N36:N40,P36:P39)</f>
        <v>0</v>
      </c>
    </row>
    <row r="41" spans="2:19" ht="33.75" customHeight="1" x14ac:dyDescent="0.15">
      <c r="R41" s="1" t="s">
        <v>43</v>
      </c>
      <c r="S41" s="1">
        <f>SUM(S9,S15,S21,S28,S34,S40)</f>
        <v>0</v>
      </c>
    </row>
    <row r="42" spans="2:19" x14ac:dyDescent="0.15">
      <c r="R42" s="1" t="s">
        <v>42</v>
      </c>
      <c r="S42" s="1">
        <f>COUNT(D5:D9,F6:F9,H6:H9,J6:J9,L6:L9,N5:N9,P5:P9,D11:D15,F11:F15,H11:H15,J11:J14,L11:L14,N11:N14,P11:P14,D18:D21,F18:F21,H18:H21,J17:J21,L17:L21,N17:N20,P17:P20,D24:D28,F24:F27,H24:H27,J24:J27,L24:L27,N23:N27,P23:P27,D31:D34,F30:F34,H30:H34,J30:J34,L30:L33,N30:N33,P30:P33,D37:D40,F37:F40,H37:H40,J37:J40,L36:L40,N36:N40,P36:P39)</f>
        <v>0</v>
      </c>
    </row>
  </sheetData>
  <sheetProtection formatCells="0" formatColumns="0" formatRows="0" insertColumns="0" insertRows="0" insertHyperlinks="0" deleteColumns="0" deleteRows="0" selectLockedCells="1" sort="0" autoFilter="0" pivotTables="0" selectUnlockedCells="1"/>
  <mergeCells count="49">
    <mergeCell ref="M35:N35"/>
    <mergeCell ref="O35:P35"/>
    <mergeCell ref="B36:B40"/>
    <mergeCell ref="B30:B34"/>
    <mergeCell ref="C35:D35"/>
    <mergeCell ref="E35:F35"/>
    <mergeCell ref="G35:H35"/>
    <mergeCell ref="I35:J35"/>
    <mergeCell ref="K35:L35"/>
    <mergeCell ref="M22:N22"/>
    <mergeCell ref="O22:P22"/>
    <mergeCell ref="B23:B28"/>
    <mergeCell ref="C29:D29"/>
    <mergeCell ref="E29:F29"/>
    <mergeCell ref="G29:H29"/>
    <mergeCell ref="I29:J29"/>
    <mergeCell ref="K29:L29"/>
    <mergeCell ref="M29:N29"/>
    <mergeCell ref="O29:P29"/>
    <mergeCell ref="K22:L22"/>
    <mergeCell ref="B17:B21"/>
    <mergeCell ref="C22:D22"/>
    <mergeCell ref="E22:F22"/>
    <mergeCell ref="G22:H22"/>
    <mergeCell ref="I22:J22"/>
    <mergeCell ref="M10:N10"/>
    <mergeCell ref="O10:P10"/>
    <mergeCell ref="B11:B15"/>
    <mergeCell ref="C16:D16"/>
    <mergeCell ref="E16:F16"/>
    <mergeCell ref="G16:H16"/>
    <mergeCell ref="I16:J16"/>
    <mergeCell ref="K16:L16"/>
    <mergeCell ref="M16:N16"/>
    <mergeCell ref="O16:P16"/>
    <mergeCell ref="K10:L10"/>
    <mergeCell ref="B5:B9"/>
    <mergeCell ref="C10:D10"/>
    <mergeCell ref="E10:F10"/>
    <mergeCell ref="G10:H10"/>
    <mergeCell ref="I10:J10"/>
    <mergeCell ref="C1:P1"/>
    <mergeCell ref="C4:D4"/>
    <mergeCell ref="E4:F4"/>
    <mergeCell ref="G4:H4"/>
    <mergeCell ref="I4:J4"/>
    <mergeCell ref="K4:L4"/>
    <mergeCell ref="M4:N4"/>
    <mergeCell ref="O4:P4"/>
  </mergeCells>
  <phoneticPr fontId="11"/>
  <printOptions horizontalCentered="1" verticalCentered="1"/>
  <pageMargins left="0.39370078740157483" right="0.39370078740157483" top="0.39370078740157483" bottom="0.39370078740157483" header="0" footer="0"/>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20"/>
  <sheetViews>
    <sheetView view="pageBreakPreview" zoomScaleNormal="100" zoomScaleSheetLayoutView="100" workbookViewId="0">
      <selection activeCell="F21" sqref="F21"/>
    </sheetView>
  </sheetViews>
  <sheetFormatPr defaultColWidth="10.28515625" defaultRowHeight="21.6" customHeight="1" x14ac:dyDescent="0.15"/>
  <cols>
    <col min="1" max="1" width="2.42578125" style="17" customWidth="1"/>
    <col min="2" max="2" width="18" style="16" customWidth="1"/>
    <col min="3" max="3" width="19" style="16" customWidth="1"/>
    <col min="4" max="4" width="20.5703125" style="13" customWidth="1"/>
    <col min="5" max="5" width="15" style="13" customWidth="1"/>
    <col min="6" max="9" width="14.5703125" style="15" customWidth="1"/>
    <col min="10" max="10" width="28.5703125" style="14" customWidth="1"/>
    <col min="11" max="13" width="12.85546875" style="13" customWidth="1"/>
    <col min="14" max="16384" width="10.28515625" style="13"/>
  </cols>
  <sheetData>
    <row r="1" spans="1:12" ht="21.6" customHeight="1" x14ac:dyDescent="0.15">
      <c r="A1" s="17" t="s">
        <v>79</v>
      </c>
      <c r="I1" s="31" t="s">
        <v>21</v>
      </c>
      <c r="J1" s="106"/>
    </row>
    <row r="4" spans="1:12" ht="21.6" customHeight="1" x14ac:dyDescent="0.15">
      <c r="A4" s="17" t="s">
        <v>76</v>
      </c>
      <c r="B4" s="13"/>
      <c r="C4" s="13"/>
    </row>
    <row r="5" spans="1:12" ht="21.6" customHeight="1" x14ac:dyDescent="0.15">
      <c r="B5" s="30" t="s">
        <v>22</v>
      </c>
      <c r="C5" s="24" t="s">
        <v>23</v>
      </c>
      <c r="D5" s="24" t="s">
        <v>24</v>
      </c>
      <c r="E5" s="24" t="s">
        <v>25</v>
      </c>
      <c r="F5" s="13"/>
      <c r="G5" s="132" t="s">
        <v>93</v>
      </c>
      <c r="H5" s="132"/>
      <c r="I5" s="132"/>
      <c r="J5" s="13"/>
    </row>
    <row r="6" spans="1:12" ht="21.6" customHeight="1" x14ac:dyDescent="0.15">
      <c r="B6" s="24" t="s">
        <v>26</v>
      </c>
      <c r="C6" s="24" t="s">
        <v>27</v>
      </c>
      <c r="D6" s="24" t="s">
        <v>28</v>
      </c>
      <c r="E6" s="24" t="s">
        <v>29</v>
      </c>
      <c r="F6" s="13"/>
      <c r="G6" s="123" t="s">
        <v>94</v>
      </c>
      <c r="H6" s="123" t="s">
        <v>95</v>
      </c>
      <c r="I6" s="123" t="s">
        <v>96</v>
      </c>
      <c r="J6" s="13"/>
    </row>
    <row r="7" spans="1:12" ht="21.6" customHeight="1" x14ac:dyDescent="0.15">
      <c r="B7" s="30" t="s">
        <v>30</v>
      </c>
      <c r="C7" s="114" t="e">
        <f>E7/D7</f>
        <v>#DIV/0!</v>
      </c>
      <c r="D7" s="103">
        <f>'医療従事者集計表（４）'!$S$42</f>
        <v>0</v>
      </c>
      <c r="E7" s="104">
        <f>'医療従事者集計表（４）'!$S$41</f>
        <v>0</v>
      </c>
      <c r="F7" s="13"/>
      <c r="G7" s="121">
        <f>E7</f>
        <v>0</v>
      </c>
      <c r="H7" s="122">
        <v>3600</v>
      </c>
      <c r="I7" s="120">
        <f>G7*H7</f>
        <v>0</v>
      </c>
      <c r="J7" s="13"/>
    </row>
    <row r="8" spans="1:12" s="26" customFormat="1" ht="21.6" customHeight="1" x14ac:dyDescent="0.15">
      <c r="A8" s="29"/>
      <c r="B8" s="28"/>
      <c r="C8" s="114"/>
      <c r="D8" s="22"/>
      <c r="E8" s="27"/>
      <c r="F8" s="13"/>
      <c r="G8" s="13"/>
      <c r="H8" s="13"/>
      <c r="I8" s="13"/>
      <c r="J8" s="13"/>
      <c r="K8" s="13"/>
      <c r="L8" s="13"/>
    </row>
    <row r="9" spans="1:12" ht="21.6" customHeight="1" x14ac:dyDescent="0.15">
      <c r="A9" s="17" t="s">
        <v>78</v>
      </c>
      <c r="F9" s="13"/>
      <c r="I9" s="13"/>
      <c r="J9" s="13"/>
    </row>
    <row r="10" spans="1:12" ht="21.6" customHeight="1" x14ac:dyDescent="0.15">
      <c r="B10" s="25"/>
      <c r="C10" s="13"/>
      <c r="D10" s="127" t="s">
        <v>31</v>
      </c>
      <c r="E10" s="128"/>
      <c r="F10" s="129"/>
      <c r="G10" s="127" t="s">
        <v>32</v>
      </c>
      <c r="H10" s="128"/>
      <c r="I10" s="129"/>
      <c r="J10" s="13"/>
    </row>
    <row r="11" spans="1:12" ht="21.6" customHeight="1" x14ac:dyDescent="0.15">
      <c r="B11" s="13"/>
      <c r="C11" s="13"/>
      <c r="D11" s="24" t="s">
        <v>33</v>
      </c>
      <c r="E11" s="24" t="s">
        <v>34</v>
      </c>
      <c r="F11" s="24" t="s">
        <v>37</v>
      </c>
      <c r="G11" s="24" t="s">
        <v>33</v>
      </c>
      <c r="H11" s="24" t="s">
        <v>34</v>
      </c>
      <c r="I11" s="24" t="s">
        <v>38</v>
      </c>
      <c r="J11" s="13"/>
    </row>
    <row r="12" spans="1:12" ht="36" customHeight="1" x14ac:dyDescent="0.15">
      <c r="B12" s="130" t="s">
        <v>88</v>
      </c>
      <c r="C12" s="130"/>
      <c r="D12" s="105"/>
      <c r="E12" s="105"/>
      <c r="F12" s="23">
        <f>D12*E12</f>
        <v>0</v>
      </c>
      <c r="G12" s="23">
        <f>E7</f>
        <v>0</v>
      </c>
      <c r="H12" s="115" t="e">
        <f>I12/G12</f>
        <v>#DIV/0!</v>
      </c>
      <c r="I12" s="23">
        <f>'個人防護具使用実績簿(４）'!$O$35</f>
        <v>0</v>
      </c>
      <c r="J12" s="13"/>
    </row>
    <row r="13" spans="1:12" ht="21.6" customHeight="1" x14ac:dyDescent="0.15">
      <c r="B13" s="22"/>
      <c r="C13" s="20"/>
      <c r="D13" s="20"/>
      <c r="F13" s="21"/>
      <c r="G13" s="20"/>
      <c r="H13" s="20"/>
      <c r="I13" s="13"/>
      <c r="J13" s="13"/>
    </row>
    <row r="14" spans="1:12" ht="21.6" customHeight="1" x14ac:dyDescent="0.15">
      <c r="A14" s="17" t="s">
        <v>91</v>
      </c>
      <c r="F14" s="13"/>
    </row>
    <row r="15" spans="1:12" ht="21.6" customHeight="1" x14ac:dyDescent="0.15">
      <c r="F15" s="13"/>
    </row>
    <row r="16" spans="1:12" ht="21.6" customHeight="1" x14ac:dyDescent="0.15">
      <c r="F16" s="131" t="s">
        <v>44</v>
      </c>
      <c r="G16" s="131"/>
      <c r="H16" s="15" t="s">
        <v>35</v>
      </c>
    </row>
    <row r="17" spans="6:9" ht="21.6" customHeight="1" x14ac:dyDescent="0.15">
      <c r="F17" s="15" t="s">
        <v>36</v>
      </c>
      <c r="G17" s="13"/>
      <c r="H17" s="19"/>
      <c r="I17" s="18"/>
    </row>
    <row r="18" spans="6:9" ht="21.6" customHeight="1" x14ac:dyDescent="0.15">
      <c r="F18" s="13"/>
    </row>
    <row r="19" spans="6:9" ht="21.6" customHeight="1" x14ac:dyDescent="0.15">
      <c r="F19" s="13"/>
    </row>
    <row r="20" spans="6:9" ht="21.6" customHeight="1" x14ac:dyDescent="0.15">
      <c r="F20" s="13"/>
    </row>
  </sheetData>
  <mergeCells count="5">
    <mergeCell ref="D10:F10"/>
    <mergeCell ref="G10:I10"/>
    <mergeCell ref="B12:C12"/>
    <mergeCell ref="F16:G16"/>
    <mergeCell ref="G5:I5"/>
  </mergeCells>
  <phoneticPr fontId="11"/>
  <printOptions verticalCentered="1"/>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20"/>
  <sheetViews>
    <sheetView view="pageBreakPreview" zoomScaleNormal="100" zoomScaleSheetLayoutView="100" workbookViewId="0">
      <selection activeCell="I12" sqref="I12"/>
    </sheetView>
  </sheetViews>
  <sheetFormatPr defaultColWidth="10.28515625" defaultRowHeight="21.6" customHeight="1" x14ac:dyDescent="0.15"/>
  <cols>
    <col min="1" max="1" width="2.42578125" style="17" customWidth="1"/>
    <col min="2" max="2" width="18" style="16" customWidth="1"/>
    <col min="3" max="3" width="19" style="16" customWidth="1"/>
    <col min="4" max="4" width="20.5703125" style="13" customWidth="1"/>
    <col min="5" max="5" width="15" style="13" customWidth="1"/>
    <col min="6" max="9" width="14.5703125" style="15" customWidth="1"/>
    <col min="10" max="10" width="27.28515625" style="14" customWidth="1"/>
    <col min="11" max="13" width="12.85546875" style="13" customWidth="1"/>
    <col min="14" max="16384" width="10.28515625" style="13"/>
  </cols>
  <sheetData>
    <row r="1" spans="1:12" ht="21.6" customHeight="1" x14ac:dyDescent="0.15">
      <c r="A1" s="17" t="s">
        <v>80</v>
      </c>
      <c r="I1" s="31" t="s">
        <v>21</v>
      </c>
      <c r="J1" s="106"/>
    </row>
    <row r="4" spans="1:12" ht="21.6" customHeight="1" x14ac:dyDescent="0.15">
      <c r="A4" s="17" t="s">
        <v>76</v>
      </c>
      <c r="B4" s="13"/>
      <c r="C4" s="13"/>
    </row>
    <row r="5" spans="1:12" ht="21.6" customHeight="1" x14ac:dyDescent="0.15">
      <c r="B5" s="30" t="s">
        <v>22</v>
      </c>
      <c r="C5" s="24" t="s">
        <v>23</v>
      </c>
      <c r="D5" s="24" t="s">
        <v>24</v>
      </c>
      <c r="E5" s="24" t="s">
        <v>25</v>
      </c>
      <c r="F5" s="13"/>
      <c r="G5" s="132" t="s">
        <v>93</v>
      </c>
      <c r="H5" s="132"/>
      <c r="I5" s="132"/>
      <c r="J5" s="13"/>
    </row>
    <row r="6" spans="1:12" ht="21.6" customHeight="1" x14ac:dyDescent="0.15">
      <c r="B6" s="24" t="s">
        <v>26</v>
      </c>
      <c r="C6" s="24" t="s">
        <v>27</v>
      </c>
      <c r="D6" s="24" t="s">
        <v>28</v>
      </c>
      <c r="E6" s="24" t="s">
        <v>29</v>
      </c>
      <c r="F6" s="13"/>
      <c r="G6" s="123" t="s">
        <v>94</v>
      </c>
      <c r="H6" s="123" t="s">
        <v>95</v>
      </c>
      <c r="I6" s="123" t="s">
        <v>96</v>
      </c>
      <c r="J6" s="13"/>
    </row>
    <row r="7" spans="1:12" ht="21.6" customHeight="1" x14ac:dyDescent="0.15">
      <c r="B7" s="30" t="s">
        <v>30</v>
      </c>
      <c r="C7" s="114" t="e">
        <f>E7/D7</f>
        <v>#DIV/0!</v>
      </c>
      <c r="D7" s="103">
        <f>'医療従事者集計表（13）'!$S$42</f>
        <v>0</v>
      </c>
      <c r="E7" s="104">
        <f>'医療従事者集計表（13）'!$S$41</f>
        <v>0</v>
      </c>
      <c r="F7" s="13"/>
      <c r="G7" s="121">
        <f>E7</f>
        <v>0</v>
      </c>
      <c r="H7" s="122">
        <v>3600</v>
      </c>
      <c r="I7" s="120">
        <f>G7*H7</f>
        <v>0</v>
      </c>
      <c r="J7" s="13"/>
    </row>
    <row r="8" spans="1:12" s="26" customFormat="1" ht="21.6" customHeight="1" x14ac:dyDescent="0.15">
      <c r="A8" s="29"/>
      <c r="B8" s="28"/>
      <c r="C8" s="22"/>
      <c r="D8" s="22"/>
      <c r="E8" s="27"/>
      <c r="F8" s="13"/>
      <c r="G8" s="13"/>
      <c r="H8" s="13"/>
      <c r="I8" s="13"/>
      <c r="J8" s="13"/>
      <c r="K8" s="13"/>
      <c r="L8" s="13"/>
    </row>
    <row r="9" spans="1:12" ht="21.6" customHeight="1" x14ac:dyDescent="0.15">
      <c r="A9" s="17" t="s">
        <v>78</v>
      </c>
      <c r="F9" s="13"/>
      <c r="I9" s="13"/>
      <c r="J9" s="13"/>
    </row>
    <row r="10" spans="1:12" ht="21.6" customHeight="1" x14ac:dyDescent="0.15">
      <c r="B10" s="25"/>
      <c r="C10" s="13"/>
      <c r="D10" s="127" t="s">
        <v>31</v>
      </c>
      <c r="E10" s="128"/>
      <c r="F10" s="129"/>
      <c r="G10" s="127" t="s">
        <v>32</v>
      </c>
      <c r="H10" s="128"/>
      <c r="I10" s="129"/>
      <c r="J10" s="13"/>
    </row>
    <row r="11" spans="1:12" ht="21.6" customHeight="1" x14ac:dyDescent="0.15">
      <c r="B11" s="13"/>
      <c r="C11" s="13"/>
      <c r="D11" s="24" t="s">
        <v>33</v>
      </c>
      <c r="E11" s="24" t="s">
        <v>34</v>
      </c>
      <c r="F11" s="24" t="s">
        <v>37</v>
      </c>
      <c r="G11" s="24" t="s">
        <v>33</v>
      </c>
      <c r="H11" s="24" t="s">
        <v>34</v>
      </c>
      <c r="I11" s="24" t="s">
        <v>38</v>
      </c>
      <c r="J11" s="13"/>
    </row>
    <row r="12" spans="1:12" ht="36" customHeight="1" x14ac:dyDescent="0.15">
      <c r="B12" s="130" t="s">
        <v>89</v>
      </c>
      <c r="C12" s="130"/>
      <c r="D12" s="105"/>
      <c r="E12" s="105"/>
      <c r="F12" s="23">
        <f>D12*E12</f>
        <v>0</v>
      </c>
      <c r="G12" s="23">
        <f>E7</f>
        <v>0</v>
      </c>
      <c r="H12" s="115" t="e">
        <f>I12/G12</f>
        <v>#DIV/0!</v>
      </c>
      <c r="I12" s="115">
        <f>'個人防護具使用実績簿（13）'!$O$35</f>
        <v>0</v>
      </c>
      <c r="J12" s="13"/>
    </row>
    <row r="13" spans="1:12" ht="21.6" customHeight="1" x14ac:dyDescent="0.15">
      <c r="B13" s="22"/>
      <c r="C13" s="20"/>
      <c r="D13" s="20"/>
      <c r="F13" s="21"/>
      <c r="G13" s="20"/>
      <c r="H13" s="20"/>
      <c r="I13" s="13"/>
      <c r="J13" s="13"/>
    </row>
    <row r="14" spans="1:12" ht="21.6" customHeight="1" x14ac:dyDescent="0.15">
      <c r="A14" s="17" t="s">
        <v>92</v>
      </c>
      <c r="F14" s="13"/>
    </row>
    <row r="15" spans="1:12" ht="21.6" customHeight="1" x14ac:dyDescent="0.15">
      <c r="F15" s="13"/>
    </row>
    <row r="16" spans="1:12" ht="21.6" customHeight="1" x14ac:dyDescent="0.15">
      <c r="F16" s="131" t="s">
        <v>44</v>
      </c>
      <c r="G16" s="131"/>
      <c r="H16" s="15" t="s">
        <v>35</v>
      </c>
    </row>
    <row r="17" spans="6:9" ht="21.6" customHeight="1" x14ac:dyDescent="0.15">
      <c r="F17" s="15" t="s">
        <v>36</v>
      </c>
      <c r="G17" s="13"/>
      <c r="H17" s="19"/>
      <c r="I17" s="18"/>
    </row>
    <row r="18" spans="6:9" ht="21.6" customHeight="1" x14ac:dyDescent="0.15">
      <c r="F18" s="13"/>
    </row>
    <row r="19" spans="6:9" ht="21.6" customHeight="1" x14ac:dyDescent="0.15">
      <c r="F19" s="13"/>
    </row>
    <row r="20" spans="6:9" ht="21.6" customHeight="1" x14ac:dyDescent="0.15">
      <c r="F20" s="13"/>
    </row>
  </sheetData>
  <mergeCells count="5">
    <mergeCell ref="D10:F10"/>
    <mergeCell ref="G10:I10"/>
    <mergeCell ref="B12:C12"/>
    <mergeCell ref="F16:G16"/>
    <mergeCell ref="G5:I5"/>
  </mergeCells>
  <phoneticPr fontId="11"/>
  <printOptions verticalCentered="1"/>
  <pageMargins left="0.70866141732283472" right="0.70866141732283472" top="0.74803149606299213" bottom="0.74803149606299213"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43"/>
  <sheetViews>
    <sheetView view="pageBreakPreview" topLeftCell="A5" zoomScaleNormal="100" zoomScaleSheetLayoutView="100" workbookViewId="0">
      <selection activeCell="D36" sqref="D36"/>
    </sheetView>
  </sheetViews>
  <sheetFormatPr defaultRowHeight="13.5" x14ac:dyDescent="0.15"/>
  <cols>
    <col min="1" max="1" width="6.140625" style="32" customWidth="1"/>
    <col min="2" max="2" width="24.140625" style="32" customWidth="1"/>
    <col min="3" max="10" width="15.28515625" style="32" customWidth="1"/>
    <col min="11" max="11" width="13.140625" style="32" customWidth="1"/>
    <col min="12" max="12" width="18.140625" style="32" customWidth="1"/>
    <col min="13" max="13" width="15.5703125" style="32" customWidth="1"/>
    <col min="14" max="14" width="17.7109375" style="32" customWidth="1"/>
    <col min="15" max="15" width="13.42578125" style="32" customWidth="1"/>
    <col min="16" max="16" width="12.42578125" style="32" customWidth="1"/>
    <col min="17" max="17" width="14.5703125" style="32" customWidth="1"/>
    <col min="18" max="18" width="16.140625" style="32" customWidth="1"/>
    <col min="19" max="19" width="10.42578125" style="32" customWidth="1"/>
    <col min="20" max="16384" width="9.140625" style="32"/>
  </cols>
  <sheetData>
    <row r="1" spans="1:25" ht="30.75" x14ac:dyDescent="0.15">
      <c r="A1" s="101"/>
      <c r="B1" s="136" t="s">
        <v>73</v>
      </c>
      <c r="C1" s="136"/>
      <c r="D1" s="136"/>
      <c r="E1" s="136"/>
      <c r="F1" s="136"/>
      <c r="G1" s="136"/>
      <c r="H1" s="136"/>
      <c r="I1" s="136"/>
      <c r="J1" s="136"/>
      <c r="K1" s="136"/>
      <c r="L1" s="136"/>
      <c r="M1" s="136"/>
      <c r="N1" s="136"/>
      <c r="O1" s="136"/>
      <c r="P1" s="136"/>
      <c r="Q1" s="136"/>
      <c r="R1" s="136"/>
      <c r="S1" s="101"/>
      <c r="T1" s="101"/>
      <c r="U1" s="101"/>
      <c r="V1" s="101"/>
      <c r="W1" s="101"/>
      <c r="X1" s="101"/>
      <c r="Y1" s="101"/>
    </row>
    <row r="2" spans="1:25" ht="14.25" thickBot="1" x14ac:dyDescent="0.2">
      <c r="M2" s="146"/>
      <c r="N2" s="146"/>
      <c r="O2" s="32" t="s">
        <v>70</v>
      </c>
    </row>
    <row r="3" spans="1:25" ht="15" customHeight="1" x14ac:dyDescent="0.15">
      <c r="B3" s="100"/>
      <c r="C3" s="100"/>
    </row>
    <row r="5" spans="1:25" ht="18.75" customHeight="1" thickBot="1" x14ac:dyDescent="0.2"/>
    <row r="6" spans="1:25" ht="14.25" customHeight="1" x14ac:dyDescent="0.15">
      <c r="B6" s="134" t="s">
        <v>63</v>
      </c>
      <c r="C6" s="99"/>
      <c r="D6" s="144" t="s">
        <v>69</v>
      </c>
      <c r="E6" s="144"/>
      <c r="F6" s="145"/>
      <c r="G6" s="143" t="s">
        <v>68</v>
      </c>
      <c r="H6" s="144"/>
      <c r="I6" s="144"/>
      <c r="J6" s="145"/>
      <c r="K6" s="143" t="s">
        <v>67</v>
      </c>
      <c r="L6" s="144"/>
      <c r="M6" s="144"/>
      <c r="N6" s="145"/>
      <c r="O6" s="140" t="s">
        <v>66</v>
      </c>
      <c r="P6" s="141"/>
      <c r="Q6" s="141"/>
      <c r="R6" s="142"/>
    </row>
    <row r="7" spans="1:25" ht="36" customHeight="1" thickBot="1" x14ac:dyDescent="0.2">
      <c r="B7" s="135"/>
      <c r="C7" s="98" t="s">
        <v>65</v>
      </c>
      <c r="D7" s="97" t="s">
        <v>84</v>
      </c>
      <c r="E7" s="93" t="s">
        <v>59</v>
      </c>
      <c r="F7" s="93" t="s">
        <v>58</v>
      </c>
      <c r="G7" s="92" t="s">
        <v>60</v>
      </c>
      <c r="H7" s="73" t="s">
        <v>84</v>
      </c>
      <c r="I7" s="72" t="s">
        <v>59</v>
      </c>
      <c r="J7" s="96" t="s">
        <v>58</v>
      </c>
      <c r="K7" s="95" t="s">
        <v>60</v>
      </c>
      <c r="L7" s="94" t="s">
        <v>84</v>
      </c>
      <c r="M7" s="93" t="s">
        <v>59</v>
      </c>
      <c r="N7" s="93" t="s">
        <v>58</v>
      </c>
      <c r="O7" s="92" t="s">
        <v>60</v>
      </c>
      <c r="P7" s="73" t="s">
        <v>84</v>
      </c>
      <c r="Q7" s="72" t="s">
        <v>59</v>
      </c>
      <c r="R7" s="91" t="s">
        <v>58</v>
      </c>
    </row>
    <row r="8" spans="1:25" ht="15" thickTop="1" thickBot="1" x14ac:dyDescent="0.2">
      <c r="B8" s="90"/>
      <c r="C8" s="113"/>
      <c r="D8" s="124"/>
      <c r="E8" s="125"/>
      <c r="F8" s="88">
        <f t="shared" ref="F8:F19" si="0">D8-E8</f>
        <v>0</v>
      </c>
      <c r="G8" s="84">
        <f t="shared" ref="G8:G19" si="1">F8</f>
        <v>0</v>
      </c>
      <c r="H8" s="63"/>
      <c r="I8" s="63"/>
      <c r="J8" s="65">
        <f t="shared" ref="J8:J19" si="2">G8+H8-I8</f>
        <v>0</v>
      </c>
      <c r="K8" s="59">
        <f t="shared" ref="K8:K19" si="3">J8</f>
        <v>0</v>
      </c>
      <c r="L8" s="58"/>
      <c r="M8" s="58"/>
      <c r="N8" s="60">
        <f t="shared" ref="N8:N19" si="4">K8+L8-M8</f>
        <v>0</v>
      </c>
      <c r="O8" s="59">
        <f t="shared" ref="O8:O19" si="5">N8</f>
        <v>0</v>
      </c>
      <c r="P8" s="58"/>
      <c r="Q8" s="58"/>
      <c r="R8" s="83">
        <f t="shared" ref="R8:R19" si="6">O8+P8-Q8</f>
        <v>0</v>
      </c>
    </row>
    <row r="9" spans="1:25" ht="15" thickTop="1" thickBot="1" x14ac:dyDescent="0.2">
      <c r="B9" s="87"/>
      <c r="C9" s="113"/>
      <c r="D9" s="124"/>
      <c r="E9" s="125"/>
      <c r="F9" s="60">
        <f t="shared" si="0"/>
        <v>0</v>
      </c>
      <c r="G9" s="84">
        <f t="shared" si="1"/>
        <v>0</v>
      </c>
      <c r="H9" s="58"/>
      <c r="I9" s="58"/>
      <c r="J9" s="65">
        <f t="shared" si="2"/>
        <v>0</v>
      </c>
      <c r="K9" s="59">
        <f t="shared" si="3"/>
        <v>0</v>
      </c>
      <c r="L9" s="58"/>
      <c r="M9" s="58"/>
      <c r="N9" s="60">
        <f t="shared" si="4"/>
        <v>0</v>
      </c>
      <c r="O9" s="59">
        <f t="shared" si="5"/>
        <v>0</v>
      </c>
      <c r="P9" s="58"/>
      <c r="Q9" s="58"/>
      <c r="R9" s="83">
        <f t="shared" si="6"/>
        <v>0</v>
      </c>
    </row>
    <row r="10" spans="1:25" ht="15" thickTop="1" thickBot="1" x14ac:dyDescent="0.2">
      <c r="B10" s="87"/>
      <c r="C10" s="113"/>
      <c r="D10" s="124"/>
      <c r="E10" s="125"/>
      <c r="F10" s="60">
        <f t="shared" si="0"/>
        <v>0</v>
      </c>
      <c r="G10" s="84">
        <f t="shared" si="1"/>
        <v>0</v>
      </c>
      <c r="H10" s="58"/>
      <c r="I10" s="58"/>
      <c r="J10" s="65">
        <f t="shared" si="2"/>
        <v>0</v>
      </c>
      <c r="K10" s="59">
        <f t="shared" si="3"/>
        <v>0</v>
      </c>
      <c r="L10" s="58"/>
      <c r="M10" s="58"/>
      <c r="N10" s="60">
        <f t="shared" si="4"/>
        <v>0</v>
      </c>
      <c r="O10" s="59">
        <f t="shared" si="5"/>
        <v>0</v>
      </c>
      <c r="P10" s="58"/>
      <c r="Q10" s="58"/>
      <c r="R10" s="83">
        <f t="shared" si="6"/>
        <v>0</v>
      </c>
    </row>
    <row r="11" spans="1:25" ht="15" thickTop="1" thickBot="1" x14ac:dyDescent="0.2">
      <c r="B11" s="87"/>
      <c r="C11" s="113"/>
      <c r="D11" s="124"/>
      <c r="E11" s="125"/>
      <c r="F11" s="60">
        <f t="shared" si="0"/>
        <v>0</v>
      </c>
      <c r="G11" s="84">
        <f t="shared" si="1"/>
        <v>0</v>
      </c>
      <c r="H11" s="58"/>
      <c r="I11" s="58"/>
      <c r="J11" s="65">
        <f t="shared" si="2"/>
        <v>0</v>
      </c>
      <c r="K11" s="59">
        <f t="shared" si="3"/>
        <v>0</v>
      </c>
      <c r="L11" s="58"/>
      <c r="M11" s="58"/>
      <c r="N11" s="60">
        <f t="shared" si="4"/>
        <v>0</v>
      </c>
      <c r="O11" s="59">
        <f t="shared" si="5"/>
        <v>0</v>
      </c>
      <c r="P11" s="58"/>
      <c r="Q11" s="58"/>
      <c r="R11" s="83">
        <f t="shared" si="6"/>
        <v>0</v>
      </c>
    </row>
    <row r="12" spans="1:25" ht="15" thickTop="1" thickBot="1" x14ac:dyDescent="0.2">
      <c r="B12" s="87"/>
      <c r="C12" s="113"/>
      <c r="D12" s="124"/>
      <c r="E12" s="125"/>
      <c r="F12" s="60">
        <f t="shared" si="0"/>
        <v>0</v>
      </c>
      <c r="G12" s="84">
        <f t="shared" si="1"/>
        <v>0</v>
      </c>
      <c r="H12" s="58"/>
      <c r="I12" s="58"/>
      <c r="J12" s="65">
        <f t="shared" si="2"/>
        <v>0</v>
      </c>
      <c r="K12" s="59">
        <f t="shared" si="3"/>
        <v>0</v>
      </c>
      <c r="L12" s="58"/>
      <c r="M12" s="58"/>
      <c r="N12" s="60">
        <f t="shared" si="4"/>
        <v>0</v>
      </c>
      <c r="O12" s="59">
        <f t="shared" si="5"/>
        <v>0</v>
      </c>
      <c r="P12" s="58"/>
      <c r="Q12" s="58"/>
      <c r="R12" s="83">
        <f t="shared" si="6"/>
        <v>0</v>
      </c>
    </row>
    <row r="13" spans="1:25" ht="15" thickTop="1" thickBot="1" x14ac:dyDescent="0.2">
      <c r="B13" s="87"/>
      <c r="C13" s="113"/>
      <c r="D13" s="124"/>
      <c r="E13" s="125"/>
      <c r="F13" s="60">
        <f t="shared" si="0"/>
        <v>0</v>
      </c>
      <c r="G13" s="84">
        <f t="shared" si="1"/>
        <v>0</v>
      </c>
      <c r="H13" s="58"/>
      <c r="I13" s="58"/>
      <c r="J13" s="65">
        <f t="shared" si="2"/>
        <v>0</v>
      </c>
      <c r="K13" s="59">
        <f t="shared" si="3"/>
        <v>0</v>
      </c>
      <c r="L13" s="58"/>
      <c r="M13" s="58"/>
      <c r="N13" s="60">
        <f t="shared" si="4"/>
        <v>0</v>
      </c>
      <c r="O13" s="59">
        <f t="shared" si="5"/>
        <v>0</v>
      </c>
      <c r="P13" s="58"/>
      <c r="Q13" s="58"/>
      <c r="R13" s="83">
        <f t="shared" si="6"/>
        <v>0</v>
      </c>
    </row>
    <row r="14" spans="1:25" ht="15" thickTop="1" thickBot="1" x14ac:dyDescent="0.2">
      <c r="B14" s="87"/>
      <c r="C14" s="113"/>
      <c r="D14" s="124"/>
      <c r="E14" s="125"/>
      <c r="F14" s="60">
        <f t="shared" si="0"/>
        <v>0</v>
      </c>
      <c r="G14" s="84">
        <f t="shared" si="1"/>
        <v>0</v>
      </c>
      <c r="H14" s="58"/>
      <c r="I14" s="58"/>
      <c r="J14" s="65">
        <f t="shared" si="2"/>
        <v>0</v>
      </c>
      <c r="K14" s="59">
        <f t="shared" si="3"/>
        <v>0</v>
      </c>
      <c r="L14" s="58"/>
      <c r="M14" s="58"/>
      <c r="N14" s="60">
        <f t="shared" si="4"/>
        <v>0</v>
      </c>
      <c r="O14" s="59">
        <f t="shared" si="5"/>
        <v>0</v>
      </c>
      <c r="P14" s="58"/>
      <c r="Q14" s="58"/>
      <c r="R14" s="83">
        <f t="shared" si="6"/>
        <v>0</v>
      </c>
    </row>
    <row r="15" spans="1:25" ht="15" thickTop="1" thickBot="1" x14ac:dyDescent="0.2">
      <c r="B15" s="87"/>
      <c r="C15" s="113"/>
      <c r="D15" s="124"/>
      <c r="E15" s="125"/>
      <c r="F15" s="60">
        <f t="shared" si="0"/>
        <v>0</v>
      </c>
      <c r="G15" s="84">
        <f t="shared" si="1"/>
        <v>0</v>
      </c>
      <c r="H15" s="58"/>
      <c r="I15" s="58"/>
      <c r="J15" s="65">
        <f t="shared" si="2"/>
        <v>0</v>
      </c>
      <c r="K15" s="59">
        <f t="shared" si="3"/>
        <v>0</v>
      </c>
      <c r="L15" s="58"/>
      <c r="M15" s="58"/>
      <c r="N15" s="60">
        <f t="shared" si="4"/>
        <v>0</v>
      </c>
      <c r="O15" s="59">
        <f t="shared" si="5"/>
        <v>0</v>
      </c>
      <c r="P15" s="58"/>
      <c r="Q15" s="58"/>
      <c r="R15" s="83">
        <f t="shared" si="6"/>
        <v>0</v>
      </c>
    </row>
    <row r="16" spans="1:25" ht="15" thickTop="1" thickBot="1" x14ac:dyDescent="0.2">
      <c r="B16" s="87"/>
      <c r="C16" s="113"/>
      <c r="D16" s="124"/>
      <c r="E16" s="125"/>
      <c r="F16" s="60">
        <f t="shared" si="0"/>
        <v>0</v>
      </c>
      <c r="G16" s="84">
        <f t="shared" si="1"/>
        <v>0</v>
      </c>
      <c r="H16" s="58"/>
      <c r="I16" s="58"/>
      <c r="J16" s="65">
        <f t="shared" si="2"/>
        <v>0</v>
      </c>
      <c r="K16" s="59">
        <f t="shared" si="3"/>
        <v>0</v>
      </c>
      <c r="L16" s="58"/>
      <c r="M16" s="58"/>
      <c r="N16" s="60">
        <f t="shared" si="4"/>
        <v>0</v>
      </c>
      <c r="O16" s="59">
        <f t="shared" si="5"/>
        <v>0</v>
      </c>
      <c r="P16" s="58"/>
      <c r="Q16" s="58"/>
      <c r="R16" s="83">
        <f t="shared" si="6"/>
        <v>0</v>
      </c>
    </row>
    <row r="17" spans="2:18" ht="15" thickTop="1" thickBot="1" x14ac:dyDescent="0.2">
      <c r="B17" s="87"/>
      <c r="C17" s="113"/>
      <c r="D17" s="124"/>
      <c r="E17" s="125"/>
      <c r="F17" s="60">
        <f t="shared" si="0"/>
        <v>0</v>
      </c>
      <c r="G17" s="84">
        <f t="shared" si="1"/>
        <v>0</v>
      </c>
      <c r="H17" s="58"/>
      <c r="I17" s="58"/>
      <c r="J17" s="65">
        <f t="shared" si="2"/>
        <v>0</v>
      </c>
      <c r="K17" s="59">
        <f t="shared" si="3"/>
        <v>0</v>
      </c>
      <c r="L17" s="58"/>
      <c r="M17" s="58"/>
      <c r="N17" s="60">
        <f t="shared" si="4"/>
        <v>0</v>
      </c>
      <c r="O17" s="59">
        <f t="shared" si="5"/>
        <v>0</v>
      </c>
      <c r="P17" s="58"/>
      <c r="Q17" s="58"/>
      <c r="R17" s="83">
        <f t="shared" si="6"/>
        <v>0</v>
      </c>
    </row>
    <row r="18" spans="2:18" ht="15" thickTop="1" thickBot="1" x14ac:dyDescent="0.2">
      <c r="B18" s="87"/>
      <c r="C18" s="113"/>
      <c r="D18" s="124"/>
      <c r="E18" s="125"/>
      <c r="F18" s="60">
        <f t="shared" si="0"/>
        <v>0</v>
      </c>
      <c r="G18" s="84">
        <f t="shared" si="1"/>
        <v>0</v>
      </c>
      <c r="H18" s="58"/>
      <c r="I18" s="58"/>
      <c r="J18" s="65">
        <f t="shared" si="2"/>
        <v>0</v>
      </c>
      <c r="K18" s="59">
        <f t="shared" si="3"/>
        <v>0</v>
      </c>
      <c r="L18" s="58"/>
      <c r="M18" s="58"/>
      <c r="N18" s="60">
        <f t="shared" si="4"/>
        <v>0</v>
      </c>
      <c r="O18" s="59">
        <f t="shared" si="5"/>
        <v>0</v>
      </c>
      <c r="P18" s="58"/>
      <c r="Q18" s="58"/>
      <c r="R18" s="83">
        <f t="shared" si="6"/>
        <v>0</v>
      </c>
    </row>
    <row r="19" spans="2:18" ht="15" thickTop="1" thickBot="1" x14ac:dyDescent="0.2">
      <c r="B19" s="82"/>
      <c r="C19" s="113"/>
      <c r="D19" s="124"/>
      <c r="E19" s="125"/>
      <c r="F19" s="51">
        <f t="shared" si="0"/>
        <v>0</v>
      </c>
      <c r="G19" s="79">
        <f t="shared" si="1"/>
        <v>0</v>
      </c>
      <c r="H19" s="49"/>
      <c r="I19" s="49"/>
      <c r="J19" s="78">
        <f t="shared" si="2"/>
        <v>0</v>
      </c>
      <c r="K19" s="50">
        <f t="shared" si="3"/>
        <v>0</v>
      </c>
      <c r="L19" s="49"/>
      <c r="M19" s="49"/>
      <c r="N19" s="51">
        <f t="shared" si="4"/>
        <v>0</v>
      </c>
      <c r="O19" s="50">
        <f t="shared" si="5"/>
        <v>0</v>
      </c>
      <c r="P19" s="49"/>
      <c r="Q19" s="49"/>
      <c r="R19" s="77">
        <f t="shared" si="6"/>
        <v>0</v>
      </c>
    </row>
    <row r="20" spans="2:18" ht="14.25" thickBot="1" x14ac:dyDescent="0.2">
      <c r="B20" s="76"/>
      <c r="C20" s="75"/>
      <c r="D20" s="147"/>
      <c r="E20" s="147"/>
      <c r="F20" s="147"/>
    </row>
    <row r="21" spans="2:18" ht="30.75" customHeight="1" x14ac:dyDescent="0.15">
      <c r="B21" s="134" t="s">
        <v>63</v>
      </c>
      <c r="C21" s="139" t="s">
        <v>62</v>
      </c>
      <c r="D21" s="138"/>
      <c r="E21" s="138"/>
      <c r="F21" s="138"/>
      <c r="G21" s="137" t="s">
        <v>61</v>
      </c>
      <c r="H21" s="138"/>
      <c r="I21" s="138"/>
      <c r="J21" s="138"/>
      <c r="K21" s="107"/>
      <c r="L21" s="108"/>
      <c r="M21" s="108"/>
      <c r="N21" s="108"/>
      <c r="O21" s="112"/>
    </row>
    <row r="22" spans="2:18" ht="31.5" customHeight="1" x14ac:dyDescent="0.15">
      <c r="B22" s="135"/>
      <c r="C22" s="74" t="s">
        <v>60</v>
      </c>
      <c r="D22" s="73" t="s">
        <v>84</v>
      </c>
      <c r="E22" s="72" t="s">
        <v>59</v>
      </c>
      <c r="F22" s="72" t="s">
        <v>58</v>
      </c>
      <c r="G22" s="71" t="s">
        <v>60</v>
      </c>
      <c r="H22" s="70" t="s">
        <v>84</v>
      </c>
      <c r="I22" s="69" t="s">
        <v>59</v>
      </c>
      <c r="J22" s="68" t="s">
        <v>58</v>
      </c>
      <c r="K22" s="67" t="s">
        <v>86</v>
      </c>
      <c r="L22" s="66" t="s">
        <v>57</v>
      </c>
      <c r="M22" s="66" t="s">
        <v>87</v>
      </c>
      <c r="N22" s="111" t="s">
        <v>56</v>
      </c>
      <c r="O22" s="118" t="s">
        <v>83</v>
      </c>
    </row>
    <row r="23" spans="2:18" x14ac:dyDescent="0.15">
      <c r="B23" s="62"/>
      <c r="C23" s="61">
        <f>R8</f>
        <v>0</v>
      </c>
      <c r="D23" s="58"/>
      <c r="E23" s="58"/>
      <c r="F23" s="60">
        <f t="shared" ref="F23" si="7">C23+D23-E23</f>
        <v>0</v>
      </c>
      <c r="G23" s="59">
        <f t="shared" ref="G23" si="8">F23</f>
        <v>0</v>
      </c>
      <c r="H23" s="63"/>
      <c r="I23" s="63"/>
      <c r="J23" s="65">
        <f t="shared" ref="J23" si="9">G23+H23-I23</f>
        <v>0</v>
      </c>
      <c r="K23" s="56">
        <f t="shared" ref="K23" si="10">SUM(D8,H8,L8,P8,D23,H23)</f>
        <v>0</v>
      </c>
      <c r="L23" s="55">
        <f t="shared" ref="L23" si="11">SUM(E8,I8,M8,Q8,E23,I23)</f>
        <v>0</v>
      </c>
      <c r="M23" s="55">
        <f t="shared" ref="M23" si="12">K23*C8</f>
        <v>0</v>
      </c>
      <c r="N23" s="109">
        <f t="shared" ref="N23" si="13">L23*C8</f>
        <v>0</v>
      </c>
      <c r="O23" s="54">
        <f>MIN(M23,N23)</f>
        <v>0</v>
      </c>
    </row>
    <row r="24" spans="2:18" x14ac:dyDescent="0.15">
      <c r="B24" s="62"/>
      <c r="C24" s="61">
        <f t="shared" ref="C24:C34" si="14">R9</f>
        <v>0</v>
      </c>
      <c r="D24" s="58"/>
      <c r="E24" s="58"/>
      <c r="F24" s="60">
        <f t="shared" ref="F24:F34" si="15">C24+D24-E24</f>
        <v>0</v>
      </c>
      <c r="G24" s="59">
        <f t="shared" ref="G24:G34" si="16">F24</f>
        <v>0</v>
      </c>
      <c r="H24" s="63"/>
      <c r="I24" s="63"/>
      <c r="J24" s="65">
        <f t="shared" ref="J24:J34" si="17">G24+H24-I24</f>
        <v>0</v>
      </c>
      <c r="K24" s="56">
        <f t="shared" ref="K24:K34" si="18">SUM(D9,H9,L9,P9,D24,H24)</f>
        <v>0</v>
      </c>
      <c r="L24" s="55">
        <f t="shared" ref="L24:L34" si="19">SUM(E9,I9,M9,Q9,E24,I24)</f>
        <v>0</v>
      </c>
      <c r="M24" s="55">
        <f t="shared" ref="M24:M34" si="20">K24*C9</f>
        <v>0</v>
      </c>
      <c r="N24" s="109">
        <f t="shared" ref="N24:N34" si="21">L24*C9</f>
        <v>0</v>
      </c>
      <c r="O24" s="54">
        <f t="shared" ref="O24:O34" si="22">MIN(M24,N24)</f>
        <v>0</v>
      </c>
    </row>
    <row r="25" spans="2:18" x14ac:dyDescent="0.15">
      <c r="B25" s="62"/>
      <c r="C25" s="61">
        <f t="shared" si="14"/>
        <v>0</v>
      </c>
      <c r="D25" s="58"/>
      <c r="E25" s="58"/>
      <c r="F25" s="60">
        <f t="shared" si="15"/>
        <v>0</v>
      </c>
      <c r="G25" s="59">
        <f t="shared" si="16"/>
        <v>0</v>
      </c>
      <c r="H25" s="63"/>
      <c r="I25" s="63"/>
      <c r="J25" s="65">
        <f t="shared" si="17"/>
        <v>0</v>
      </c>
      <c r="K25" s="56">
        <f t="shared" si="18"/>
        <v>0</v>
      </c>
      <c r="L25" s="55">
        <f t="shared" si="19"/>
        <v>0</v>
      </c>
      <c r="M25" s="55">
        <f t="shared" si="20"/>
        <v>0</v>
      </c>
      <c r="N25" s="109">
        <f t="shared" si="21"/>
        <v>0</v>
      </c>
      <c r="O25" s="54">
        <f t="shared" si="22"/>
        <v>0</v>
      </c>
    </row>
    <row r="26" spans="2:18" x14ac:dyDescent="0.15">
      <c r="B26" s="62"/>
      <c r="C26" s="61">
        <f t="shared" si="14"/>
        <v>0</v>
      </c>
      <c r="D26" s="58"/>
      <c r="E26" s="58"/>
      <c r="F26" s="60">
        <f t="shared" si="15"/>
        <v>0</v>
      </c>
      <c r="G26" s="59">
        <f t="shared" si="16"/>
        <v>0</v>
      </c>
      <c r="H26" s="63"/>
      <c r="I26" s="63"/>
      <c r="J26" s="65">
        <f t="shared" si="17"/>
        <v>0</v>
      </c>
      <c r="K26" s="56">
        <f t="shared" si="18"/>
        <v>0</v>
      </c>
      <c r="L26" s="55">
        <f t="shared" si="19"/>
        <v>0</v>
      </c>
      <c r="M26" s="55">
        <f t="shared" si="20"/>
        <v>0</v>
      </c>
      <c r="N26" s="109">
        <f t="shared" si="21"/>
        <v>0</v>
      </c>
      <c r="O26" s="54">
        <f t="shared" si="22"/>
        <v>0</v>
      </c>
    </row>
    <row r="27" spans="2:18" x14ac:dyDescent="0.15">
      <c r="B27" s="62"/>
      <c r="C27" s="61">
        <f t="shared" si="14"/>
        <v>0</v>
      </c>
      <c r="D27" s="58"/>
      <c r="E27" s="58"/>
      <c r="F27" s="60">
        <f t="shared" si="15"/>
        <v>0</v>
      </c>
      <c r="G27" s="59">
        <f t="shared" si="16"/>
        <v>0</v>
      </c>
      <c r="H27" s="63"/>
      <c r="I27" s="63"/>
      <c r="J27" s="65">
        <f t="shared" si="17"/>
        <v>0</v>
      </c>
      <c r="K27" s="56">
        <f t="shared" si="18"/>
        <v>0</v>
      </c>
      <c r="L27" s="55">
        <f t="shared" si="19"/>
        <v>0</v>
      </c>
      <c r="M27" s="55">
        <f t="shared" si="20"/>
        <v>0</v>
      </c>
      <c r="N27" s="109">
        <f t="shared" si="21"/>
        <v>0</v>
      </c>
      <c r="O27" s="54">
        <f t="shared" si="22"/>
        <v>0</v>
      </c>
    </row>
    <row r="28" spans="2:18" x14ac:dyDescent="0.15">
      <c r="B28" s="62"/>
      <c r="C28" s="61">
        <f t="shared" si="14"/>
        <v>0</v>
      </c>
      <c r="D28" s="58"/>
      <c r="E28" s="58"/>
      <c r="F28" s="60">
        <f t="shared" si="15"/>
        <v>0</v>
      </c>
      <c r="G28" s="59">
        <f t="shared" si="16"/>
        <v>0</v>
      </c>
      <c r="H28" s="63"/>
      <c r="I28" s="63"/>
      <c r="J28" s="65">
        <f t="shared" si="17"/>
        <v>0</v>
      </c>
      <c r="K28" s="56">
        <f t="shared" si="18"/>
        <v>0</v>
      </c>
      <c r="L28" s="55">
        <f t="shared" si="19"/>
        <v>0</v>
      </c>
      <c r="M28" s="55">
        <f t="shared" si="20"/>
        <v>0</v>
      </c>
      <c r="N28" s="109">
        <f t="shared" si="21"/>
        <v>0</v>
      </c>
      <c r="O28" s="54">
        <f t="shared" si="22"/>
        <v>0</v>
      </c>
    </row>
    <row r="29" spans="2:18" x14ac:dyDescent="0.15">
      <c r="B29" s="62"/>
      <c r="C29" s="61">
        <f t="shared" si="14"/>
        <v>0</v>
      </c>
      <c r="D29" s="58"/>
      <c r="E29" s="58"/>
      <c r="F29" s="60">
        <f t="shared" si="15"/>
        <v>0</v>
      </c>
      <c r="G29" s="59">
        <f t="shared" si="16"/>
        <v>0</v>
      </c>
      <c r="H29" s="63"/>
      <c r="I29" s="63"/>
      <c r="J29" s="65">
        <f t="shared" si="17"/>
        <v>0</v>
      </c>
      <c r="K29" s="56">
        <f t="shared" si="18"/>
        <v>0</v>
      </c>
      <c r="L29" s="55">
        <f t="shared" si="19"/>
        <v>0</v>
      </c>
      <c r="M29" s="55">
        <f t="shared" si="20"/>
        <v>0</v>
      </c>
      <c r="N29" s="109">
        <f t="shared" si="21"/>
        <v>0</v>
      </c>
      <c r="O29" s="54">
        <f t="shared" si="22"/>
        <v>0</v>
      </c>
    </row>
    <row r="30" spans="2:18" x14ac:dyDescent="0.15">
      <c r="B30" s="62"/>
      <c r="C30" s="61">
        <f t="shared" si="14"/>
        <v>0</v>
      </c>
      <c r="D30" s="58"/>
      <c r="E30" s="58"/>
      <c r="F30" s="60">
        <f t="shared" si="15"/>
        <v>0</v>
      </c>
      <c r="G30" s="59">
        <f t="shared" si="16"/>
        <v>0</v>
      </c>
      <c r="H30" s="63"/>
      <c r="I30" s="63"/>
      <c r="J30" s="65">
        <f t="shared" si="17"/>
        <v>0</v>
      </c>
      <c r="K30" s="56">
        <f t="shared" si="18"/>
        <v>0</v>
      </c>
      <c r="L30" s="55">
        <f t="shared" si="19"/>
        <v>0</v>
      </c>
      <c r="M30" s="55">
        <f t="shared" si="20"/>
        <v>0</v>
      </c>
      <c r="N30" s="109">
        <f t="shared" si="21"/>
        <v>0</v>
      </c>
      <c r="O30" s="54">
        <f t="shared" si="22"/>
        <v>0</v>
      </c>
    </row>
    <row r="31" spans="2:18" x14ac:dyDescent="0.15">
      <c r="B31" s="62"/>
      <c r="C31" s="61">
        <f t="shared" si="14"/>
        <v>0</v>
      </c>
      <c r="D31" s="58"/>
      <c r="E31" s="58"/>
      <c r="F31" s="60">
        <f t="shared" si="15"/>
        <v>0</v>
      </c>
      <c r="G31" s="59">
        <f t="shared" si="16"/>
        <v>0</v>
      </c>
      <c r="H31" s="63"/>
      <c r="I31" s="63"/>
      <c r="J31" s="65">
        <f t="shared" si="17"/>
        <v>0</v>
      </c>
      <c r="K31" s="56">
        <f t="shared" si="18"/>
        <v>0</v>
      </c>
      <c r="L31" s="55">
        <f t="shared" si="19"/>
        <v>0</v>
      </c>
      <c r="M31" s="55">
        <f t="shared" si="20"/>
        <v>0</v>
      </c>
      <c r="N31" s="109">
        <f t="shared" si="21"/>
        <v>0</v>
      </c>
      <c r="O31" s="54">
        <f t="shared" si="22"/>
        <v>0</v>
      </c>
    </row>
    <row r="32" spans="2:18" x14ac:dyDescent="0.15">
      <c r="B32" s="62"/>
      <c r="C32" s="61">
        <f t="shared" si="14"/>
        <v>0</v>
      </c>
      <c r="D32" s="58"/>
      <c r="E32" s="58"/>
      <c r="F32" s="60">
        <f t="shared" si="15"/>
        <v>0</v>
      </c>
      <c r="G32" s="59">
        <f t="shared" si="16"/>
        <v>0</v>
      </c>
      <c r="H32" s="63"/>
      <c r="I32" s="63"/>
      <c r="J32" s="65">
        <f t="shared" si="17"/>
        <v>0</v>
      </c>
      <c r="K32" s="56">
        <f t="shared" si="18"/>
        <v>0</v>
      </c>
      <c r="L32" s="55">
        <f t="shared" si="19"/>
        <v>0</v>
      </c>
      <c r="M32" s="55">
        <f t="shared" si="20"/>
        <v>0</v>
      </c>
      <c r="N32" s="109">
        <f t="shared" si="21"/>
        <v>0</v>
      </c>
      <c r="O32" s="54">
        <f t="shared" si="22"/>
        <v>0</v>
      </c>
    </row>
    <row r="33" spans="2:20" x14ac:dyDescent="0.15">
      <c r="B33" s="62"/>
      <c r="C33" s="61">
        <f t="shared" si="14"/>
        <v>0</v>
      </c>
      <c r="D33" s="58"/>
      <c r="E33" s="58"/>
      <c r="F33" s="60">
        <f t="shared" si="15"/>
        <v>0</v>
      </c>
      <c r="G33" s="59">
        <f t="shared" si="16"/>
        <v>0</v>
      </c>
      <c r="H33" s="63"/>
      <c r="I33" s="63"/>
      <c r="J33" s="65">
        <f t="shared" si="17"/>
        <v>0</v>
      </c>
      <c r="K33" s="56">
        <f t="shared" si="18"/>
        <v>0</v>
      </c>
      <c r="L33" s="55">
        <f t="shared" si="19"/>
        <v>0</v>
      </c>
      <c r="M33" s="55">
        <f t="shared" si="20"/>
        <v>0</v>
      </c>
      <c r="N33" s="109">
        <f t="shared" si="21"/>
        <v>0</v>
      </c>
      <c r="O33" s="54">
        <f t="shared" si="22"/>
        <v>0</v>
      </c>
    </row>
    <row r="34" spans="2:20" x14ac:dyDescent="0.15">
      <c r="B34" s="62"/>
      <c r="C34" s="61">
        <f t="shared" si="14"/>
        <v>0</v>
      </c>
      <c r="D34" s="58"/>
      <c r="E34" s="58"/>
      <c r="F34" s="60">
        <f t="shared" si="15"/>
        <v>0</v>
      </c>
      <c r="G34" s="59">
        <f t="shared" si="16"/>
        <v>0</v>
      </c>
      <c r="H34" s="63"/>
      <c r="I34" s="63"/>
      <c r="J34" s="65">
        <f t="shared" si="17"/>
        <v>0</v>
      </c>
      <c r="K34" s="56">
        <f t="shared" si="18"/>
        <v>0</v>
      </c>
      <c r="L34" s="55">
        <f t="shared" si="19"/>
        <v>0</v>
      </c>
      <c r="M34" s="55">
        <f t="shared" si="20"/>
        <v>0</v>
      </c>
      <c r="N34" s="109">
        <f t="shared" si="21"/>
        <v>0</v>
      </c>
      <c r="O34" s="54">
        <f t="shared" si="22"/>
        <v>0</v>
      </c>
    </row>
    <row r="35" spans="2:20" ht="27" customHeight="1" x14ac:dyDescent="0.15">
      <c r="N35" s="44" t="s">
        <v>85</v>
      </c>
      <c r="O35" s="43">
        <f>SUM(O23:O34)</f>
        <v>0</v>
      </c>
    </row>
    <row r="36" spans="2:20" ht="27" customHeight="1" x14ac:dyDescent="0.15"/>
    <row r="37" spans="2:20" ht="27" customHeight="1" x14ac:dyDescent="0.15">
      <c r="B37" s="133" t="s">
        <v>49</v>
      </c>
      <c r="C37" s="42" t="s">
        <v>97</v>
      </c>
      <c r="D37" s="38"/>
      <c r="E37" s="38"/>
      <c r="F37" s="38"/>
      <c r="G37" s="38"/>
      <c r="H37" s="38"/>
      <c r="I37" s="38"/>
      <c r="J37" s="37"/>
      <c r="K37" s="37"/>
      <c r="L37" s="37"/>
      <c r="M37" s="37"/>
      <c r="N37" s="37"/>
      <c r="O37" s="37"/>
      <c r="P37" s="37"/>
      <c r="Q37" s="37"/>
      <c r="R37" s="37"/>
      <c r="S37" s="37"/>
      <c r="T37" s="37"/>
    </row>
    <row r="38" spans="2:20" ht="17.25" x14ac:dyDescent="0.15">
      <c r="B38" s="133"/>
      <c r="C38" s="41" t="s">
        <v>99</v>
      </c>
      <c r="D38" s="41"/>
      <c r="E38" s="41"/>
      <c r="F38" s="41"/>
      <c r="G38" s="41"/>
      <c r="H38" s="41"/>
      <c r="I38" s="41"/>
      <c r="J38" s="41"/>
      <c r="K38" s="41"/>
      <c r="L38" s="41"/>
      <c r="M38" s="41"/>
      <c r="N38" s="41"/>
      <c r="O38" s="41"/>
      <c r="P38" s="41"/>
      <c r="Q38" s="41"/>
      <c r="R38" s="41"/>
      <c r="S38" s="41"/>
      <c r="T38" s="41"/>
    </row>
    <row r="39" spans="2:20" ht="17.25" x14ac:dyDescent="0.15">
      <c r="B39" s="133"/>
      <c r="C39" s="39" t="s">
        <v>48</v>
      </c>
      <c r="D39" s="38"/>
      <c r="E39" s="38"/>
      <c r="F39" s="38"/>
      <c r="G39" s="38"/>
      <c r="H39" s="38"/>
      <c r="I39" s="38"/>
      <c r="J39" s="37"/>
      <c r="K39" s="37"/>
      <c r="L39" s="37"/>
      <c r="M39" s="37"/>
      <c r="N39" s="37"/>
      <c r="O39" s="37"/>
      <c r="P39" s="37"/>
      <c r="Q39" s="37"/>
      <c r="R39" s="37"/>
      <c r="S39" s="37"/>
      <c r="T39" s="37"/>
    </row>
    <row r="40" spans="2:20" ht="17.25" x14ac:dyDescent="0.15">
      <c r="B40" s="133"/>
      <c r="C40" s="40" t="s">
        <v>98</v>
      </c>
      <c r="D40" s="38"/>
      <c r="E40" s="38"/>
      <c r="F40" s="38"/>
      <c r="G40" s="38"/>
      <c r="H40" s="38"/>
      <c r="I40" s="38"/>
      <c r="J40" s="37"/>
      <c r="K40" s="37"/>
      <c r="L40" s="37"/>
      <c r="M40" s="37"/>
      <c r="N40" s="37"/>
      <c r="O40" s="37"/>
      <c r="P40" s="37"/>
      <c r="Q40" s="37"/>
      <c r="R40" s="37"/>
      <c r="S40" s="37"/>
      <c r="T40" s="37"/>
    </row>
    <row r="41" spans="2:20" ht="17.25" x14ac:dyDescent="0.15">
      <c r="B41" s="133"/>
      <c r="C41" s="39" t="s">
        <v>101</v>
      </c>
      <c r="D41" s="38"/>
      <c r="E41" s="38"/>
      <c r="F41" s="38"/>
      <c r="G41" s="38"/>
      <c r="H41" s="38"/>
      <c r="I41" s="38"/>
      <c r="J41" s="37"/>
      <c r="K41" s="37"/>
      <c r="L41" s="37"/>
      <c r="M41" s="37"/>
      <c r="N41" s="37"/>
      <c r="O41" s="37"/>
      <c r="P41" s="37"/>
      <c r="Q41" s="37"/>
      <c r="R41" s="37"/>
      <c r="S41" s="37"/>
      <c r="T41" s="37"/>
    </row>
    <row r="42" spans="2:20" ht="17.25" x14ac:dyDescent="0.15">
      <c r="B42" s="133"/>
      <c r="C42" s="39"/>
      <c r="D42" s="38"/>
      <c r="E42" s="38"/>
      <c r="F42" s="38"/>
      <c r="G42" s="38"/>
      <c r="H42" s="38"/>
      <c r="I42" s="38"/>
      <c r="J42" s="37"/>
      <c r="K42" s="37"/>
      <c r="L42" s="37"/>
      <c r="M42" s="37"/>
      <c r="N42" s="37"/>
      <c r="O42" s="37"/>
      <c r="P42" s="37"/>
      <c r="Q42" s="37"/>
      <c r="R42" s="37"/>
      <c r="S42" s="37"/>
      <c r="T42" s="37"/>
    </row>
    <row r="43" spans="2:20" ht="17.25" x14ac:dyDescent="0.15">
      <c r="B43" s="133"/>
      <c r="C43" s="36"/>
      <c r="D43" s="36"/>
      <c r="E43" s="36"/>
      <c r="F43" s="36"/>
      <c r="G43" s="36"/>
      <c r="H43" s="36"/>
      <c r="I43" s="36"/>
      <c r="J43" s="36"/>
      <c r="K43" s="36"/>
      <c r="L43" s="36"/>
      <c r="M43" s="36"/>
      <c r="N43" s="36"/>
      <c r="O43" s="36"/>
      <c r="P43" s="36"/>
    </row>
  </sheetData>
  <mergeCells count="12">
    <mergeCell ref="B37:B43"/>
    <mergeCell ref="B6:B7"/>
    <mergeCell ref="B21:B22"/>
    <mergeCell ref="B1:R1"/>
    <mergeCell ref="G21:J21"/>
    <mergeCell ref="C21:F21"/>
    <mergeCell ref="O6:R6"/>
    <mergeCell ref="G6:J6"/>
    <mergeCell ref="K6:N6"/>
    <mergeCell ref="M2:N2"/>
    <mergeCell ref="D6:F6"/>
    <mergeCell ref="D20:F20"/>
  </mergeCells>
  <phoneticPr fontId="11"/>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47"/>
  <sheetViews>
    <sheetView view="pageBreakPreview" topLeftCell="A17" zoomScaleNormal="100" zoomScaleSheetLayoutView="100" workbookViewId="0">
      <selection activeCell="J26" sqref="J26"/>
    </sheetView>
  </sheetViews>
  <sheetFormatPr defaultRowHeight="13.5" x14ac:dyDescent="0.15"/>
  <cols>
    <col min="1" max="1" width="6.140625" style="32" customWidth="1"/>
    <col min="2" max="2" width="24.140625" style="32" customWidth="1"/>
    <col min="3" max="10" width="15.28515625" style="32" customWidth="1"/>
    <col min="11" max="11" width="13.140625" style="32" customWidth="1"/>
    <col min="12" max="12" width="18.140625" style="32" customWidth="1"/>
    <col min="13" max="13" width="15.5703125" style="32" customWidth="1"/>
    <col min="14" max="14" width="17.7109375" style="32" customWidth="1"/>
    <col min="15" max="15" width="13.42578125" style="32" customWidth="1"/>
    <col min="16" max="16" width="12.42578125" style="32" customWidth="1"/>
    <col min="17" max="17" width="14.5703125" style="32" customWidth="1"/>
    <col min="18" max="18" width="16.140625" style="32" customWidth="1"/>
    <col min="19" max="19" width="10.42578125" style="32" customWidth="1"/>
    <col min="20" max="16384" width="9.140625" style="32"/>
  </cols>
  <sheetData>
    <row r="1" spans="1:25" ht="30.75" x14ac:dyDescent="0.15">
      <c r="A1" s="101"/>
      <c r="B1" s="136" t="s">
        <v>74</v>
      </c>
      <c r="C1" s="136"/>
      <c r="D1" s="136"/>
      <c r="E1" s="136"/>
      <c r="F1" s="136"/>
      <c r="G1" s="136"/>
      <c r="H1" s="136"/>
      <c r="I1" s="136"/>
      <c r="J1" s="136"/>
      <c r="K1" s="136"/>
      <c r="L1" s="136"/>
      <c r="M1" s="136"/>
      <c r="N1" s="136"/>
      <c r="O1" s="136"/>
      <c r="P1" s="136"/>
      <c r="Q1" s="136"/>
      <c r="R1" s="136"/>
      <c r="S1" s="101"/>
      <c r="T1" s="101"/>
      <c r="U1" s="101"/>
      <c r="V1" s="101"/>
      <c r="W1" s="101"/>
      <c r="X1" s="101"/>
      <c r="Y1" s="101"/>
    </row>
    <row r="2" spans="1:25" ht="14.25" thickBot="1" x14ac:dyDescent="0.2">
      <c r="M2" s="146"/>
      <c r="N2" s="146"/>
      <c r="O2" s="32" t="s">
        <v>70</v>
      </c>
    </row>
    <row r="3" spans="1:25" ht="15" customHeight="1" x14ac:dyDescent="0.15">
      <c r="B3" s="100"/>
      <c r="C3" s="100"/>
    </row>
    <row r="5" spans="1:25" ht="18.75" customHeight="1" thickBot="1" x14ac:dyDescent="0.2"/>
    <row r="6" spans="1:25" ht="14.25" customHeight="1" x14ac:dyDescent="0.15">
      <c r="B6" s="134" t="s">
        <v>63</v>
      </c>
      <c r="C6" s="99"/>
      <c r="D6" s="144" t="s">
        <v>69</v>
      </c>
      <c r="E6" s="144"/>
      <c r="F6" s="145"/>
      <c r="G6" s="143" t="s">
        <v>68</v>
      </c>
      <c r="H6" s="144"/>
      <c r="I6" s="144"/>
      <c r="J6" s="145"/>
      <c r="K6" s="143" t="s">
        <v>67</v>
      </c>
      <c r="L6" s="144"/>
      <c r="M6" s="144"/>
      <c r="N6" s="145"/>
      <c r="O6" s="140" t="s">
        <v>66</v>
      </c>
      <c r="P6" s="141"/>
      <c r="Q6" s="141"/>
      <c r="R6" s="142"/>
    </row>
    <row r="7" spans="1:25" ht="36" customHeight="1" thickBot="1" x14ac:dyDescent="0.2">
      <c r="B7" s="135"/>
      <c r="C7" s="98" t="s">
        <v>65</v>
      </c>
      <c r="D7" s="97" t="s">
        <v>84</v>
      </c>
      <c r="E7" s="93" t="s">
        <v>59</v>
      </c>
      <c r="F7" s="93" t="s">
        <v>58</v>
      </c>
      <c r="G7" s="92" t="s">
        <v>60</v>
      </c>
      <c r="H7" s="73" t="s">
        <v>84</v>
      </c>
      <c r="I7" s="72" t="s">
        <v>59</v>
      </c>
      <c r="J7" s="96" t="s">
        <v>58</v>
      </c>
      <c r="K7" s="95" t="s">
        <v>60</v>
      </c>
      <c r="L7" s="94" t="s">
        <v>84</v>
      </c>
      <c r="M7" s="93" t="s">
        <v>59</v>
      </c>
      <c r="N7" s="93" t="s">
        <v>58</v>
      </c>
      <c r="O7" s="92" t="s">
        <v>60</v>
      </c>
      <c r="P7" s="73" t="s">
        <v>84</v>
      </c>
      <c r="Q7" s="72" t="s">
        <v>59</v>
      </c>
      <c r="R7" s="91" t="s">
        <v>58</v>
      </c>
    </row>
    <row r="8" spans="1:25" ht="15" thickTop="1" thickBot="1" x14ac:dyDescent="0.2">
      <c r="B8" s="90"/>
      <c r="C8" s="113"/>
      <c r="D8" s="89"/>
      <c r="E8" s="63"/>
      <c r="F8" s="88">
        <f t="shared" ref="F8:F19" si="0">D8-E8</f>
        <v>0</v>
      </c>
      <c r="G8" s="84">
        <f t="shared" ref="G8:G19" si="1">F8</f>
        <v>0</v>
      </c>
      <c r="H8" s="63"/>
      <c r="I8" s="63"/>
      <c r="J8" s="65">
        <f t="shared" ref="J8:J19" si="2">G8+H8-I8</f>
        <v>0</v>
      </c>
      <c r="K8" s="59">
        <f t="shared" ref="K8:K19" si="3">J8</f>
        <v>0</v>
      </c>
      <c r="L8" s="58"/>
      <c r="M8" s="58"/>
      <c r="N8" s="60">
        <f t="shared" ref="N8:N19" si="4">K8+L8-M8</f>
        <v>0</v>
      </c>
      <c r="O8" s="59">
        <f t="shared" ref="O8:O19" si="5">N8</f>
        <v>0</v>
      </c>
      <c r="P8" s="58"/>
      <c r="Q8" s="58"/>
      <c r="R8" s="83">
        <f t="shared" ref="R8:R19" si="6">O8+P8-Q8</f>
        <v>0</v>
      </c>
    </row>
    <row r="9" spans="1:25" ht="15" thickTop="1" thickBot="1" x14ac:dyDescent="0.2">
      <c r="B9" s="87"/>
      <c r="C9" s="113"/>
      <c r="D9" s="85"/>
      <c r="E9" s="58"/>
      <c r="F9" s="60">
        <f t="shared" si="0"/>
        <v>0</v>
      </c>
      <c r="G9" s="84">
        <f t="shared" si="1"/>
        <v>0</v>
      </c>
      <c r="H9" s="58"/>
      <c r="I9" s="58"/>
      <c r="J9" s="65">
        <f t="shared" si="2"/>
        <v>0</v>
      </c>
      <c r="K9" s="59">
        <f t="shared" si="3"/>
        <v>0</v>
      </c>
      <c r="L9" s="58"/>
      <c r="M9" s="58"/>
      <c r="N9" s="60">
        <f t="shared" si="4"/>
        <v>0</v>
      </c>
      <c r="O9" s="59">
        <f t="shared" si="5"/>
        <v>0</v>
      </c>
      <c r="P9" s="58"/>
      <c r="Q9" s="58"/>
      <c r="R9" s="83">
        <f t="shared" si="6"/>
        <v>0</v>
      </c>
    </row>
    <row r="10" spans="1:25" ht="15" thickTop="1" thickBot="1" x14ac:dyDescent="0.2">
      <c r="B10" s="87"/>
      <c r="C10" s="113"/>
      <c r="D10" s="85"/>
      <c r="E10" s="58"/>
      <c r="F10" s="60">
        <f t="shared" si="0"/>
        <v>0</v>
      </c>
      <c r="G10" s="84">
        <f t="shared" si="1"/>
        <v>0</v>
      </c>
      <c r="H10" s="58"/>
      <c r="I10" s="58"/>
      <c r="J10" s="65">
        <f t="shared" si="2"/>
        <v>0</v>
      </c>
      <c r="K10" s="59">
        <f t="shared" si="3"/>
        <v>0</v>
      </c>
      <c r="L10" s="58"/>
      <c r="M10" s="58"/>
      <c r="N10" s="60">
        <f t="shared" si="4"/>
        <v>0</v>
      </c>
      <c r="O10" s="59">
        <f t="shared" si="5"/>
        <v>0</v>
      </c>
      <c r="P10" s="58"/>
      <c r="Q10" s="58"/>
      <c r="R10" s="83">
        <f t="shared" si="6"/>
        <v>0</v>
      </c>
    </row>
    <row r="11" spans="1:25" ht="15" thickTop="1" thickBot="1" x14ac:dyDescent="0.2">
      <c r="B11" s="87"/>
      <c r="C11" s="113"/>
      <c r="D11" s="85"/>
      <c r="E11" s="58"/>
      <c r="F11" s="60">
        <f t="shared" si="0"/>
        <v>0</v>
      </c>
      <c r="G11" s="84">
        <f t="shared" si="1"/>
        <v>0</v>
      </c>
      <c r="H11" s="58"/>
      <c r="I11" s="58"/>
      <c r="J11" s="65">
        <f t="shared" si="2"/>
        <v>0</v>
      </c>
      <c r="K11" s="59">
        <f t="shared" si="3"/>
        <v>0</v>
      </c>
      <c r="L11" s="58"/>
      <c r="M11" s="58"/>
      <c r="N11" s="60">
        <f t="shared" si="4"/>
        <v>0</v>
      </c>
      <c r="O11" s="59">
        <f t="shared" si="5"/>
        <v>0</v>
      </c>
      <c r="P11" s="58"/>
      <c r="Q11" s="58"/>
      <c r="R11" s="83">
        <f t="shared" si="6"/>
        <v>0</v>
      </c>
    </row>
    <row r="12" spans="1:25" ht="15" thickTop="1" thickBot="1" x14ac:dyDescent="0.2">
      <c r="B12" s="87"/>
      <c r="C12" s="113"/>
      <c r="D12" s="85"/>
      <c r="E12" s="58"/>
      <c r="F12" s="60">
        <f t="shared" si="0"/>
        <v>0</v>
      </c>
      <c r="G12" s="84">
        <f t="shared" si="1"/>
        <v>0</v>
      </c>
      <c r="H12" s="58"/>
      <c r="I12" s="58"/>
      <c r="J12" s="65">
        <f t="shared" si="2"/>
        <v>0</v>
      </c>
      <c r="K12" s="59">
        <f t="shared" si="3"/>
        <v>0</v>
      </c>
      <c r="L12" s="58"/>
      <c r="M12" s="58"/>
      <c r="N12" s="60">
        <f t="shared" si="4"/>
        <v>0</v>
      </c>
      <c r="O12" s="59">
        <f t="shared" si="5"/>
        <v>0</v>
      </c>
      <c r="P12" s="58"/>
      <c r="Q12" s="58"/>
      <c r="R12" s="83">
        <f t="shared" si="6"/>
        <v>0</v>
      </c>
    </row>
    <row r="13" spans="1:25" ht="15" thickTop="1" thickBot="1" x14ac:dyDescent="0.2">
      <c r="B13" s="87"/>
      <c r="C13" s="113"/>
      <c r="D13" s="85"/>
      <c r="E13" s="58"/>
      <c r="F13" s="60">
        <f t="shared" si="0"/>
        <v>0</v>
      </c>
      <c r="G13" s="84">
        <f t="shared" si="1"/>
        <v>0</v>
      </c>
      <c r="H13" s="58"/>
      <c r="I13" s="58"/>
      <c r="J13" s="65">
        <f t="shared" si="2"/>
        <v>0</v>
      </c>
      <c r="K13" s="59">
        <f t="shared" si="3"/>
        <v>0</v>
      </c>
      <c r="L13" s="58"/>
      <c r="M13" s="58"/>
      <c r="N13" s="60">
        <f t="shared" si="4"/>
        <v>0</v>
      </c>
      <c r="O13" s="59">
        <f t="shared" si="5"/>
        <v>0</v>
      </c>
      <c r="P13" s="58"/>
      <c r="Q13" s="58"/>
      <c r="R13" s="83">
        <f t="shared" si="6"/>
        <v>0</v>
      </c>
    </row>
    <row r="14" spans="1:25" ht="15" thickTop="1" thickBot="1" x14ac:dyDescent="0.2">
      <c r="B14" s="87"/>
      <c r="C14" s="113"/>
      <c r="D14" s="85"/>
      <c r="E14" s="58"/>
      <c r="F14" s="60">
        <f t="shared" si="0"/>
        <v>0</v>
      </c>
      <c r="G14" s="84">
        <f t="shared" si="1"/>
        <v>0</v>
      </c>
      <c r="H14" s="58"/>
      <c r="I14" s="58"/>
      <c r="J14" s="65">
        <f t="shared" si="2"/>
        <v>0</v>
      </c>
      <c r="K14" s="59">
        <f t="shared" si="3"/>
        <v>0</v>
      </c>
      <c r="L14" s="58"/>
      <c r="M14" s="58"/>
      <c r="N14" s="60">
        <f t="shared" si="4"/>
        <v>0</v>
      </c>
      <c r="O14" s="59">
        <f t="shared" si="5"/>
        <v>0</v>
      </c>
      <c r="P14" s="58"/>
      <c r="Q14" s="58"/>
      <c r="R14" s="83">
        <f t="shared" si="6"/>
        <v>0</v>
      </c>
    </row>
    <row r="15" spans="1:25" ht="15" thickTop="1" thickBot="1" x14ac:dyDescent="0.2">
      <c r="B15" s="87"/>
      <c r="C15" s="113"/>
      <c r="D15" s="85"/>
      <c r="E15" s="58"/>
      <c r="F15" s="60">
        <f t="shared" si="0"/>
        <v>0</v>
      </c>
      <c r="G15" s="84">
        <f t="shared" si="1"/>
        <v>0</v>
      </c>
      <c r="H15" s="58"/>
      <c r="I15" s="58"/>
      <c r="J15" s="65">
        <f t="shared" si="2"/>
        <v>0</v>
      </c>
      <c r="K15" s="59">
        <f t="shared" si="3"/>
        <v>0</v>
      </c>
      <c r="L15" s="58"/>
      <c r="M15" s="58"/>
      <c r="N15" s="60">
        <f t="shared" si="4"/>
        <v>0</v>
      </c>
      <c r="O15" s="59">
        <f t="shared" si="5"/>
        <v>0</v>
      </c>
      <c r="P15" s="58"/>
      <c r="Q15" s="58"/>
      <c r="R15" s="83">
        <f t="shared" si="6"/>
        <v>0</v>
      </c>
    </row>
    <row r="16" spans="1:25" ht="15" thickTop="1" thickBot="1" x14ac:dyDescent="0.2">
      <c r="B16" s="87"/>
      <c r="C16" s="113"/>
      <c r="D16" s="85"/>
      <c r="E16" s="58"/>
      <c r="F16" s="60">
        <f t="shared" si="0"/>
        <v>0</v>
      </c>
      <c r="G16" s="84">
        <f t="shared" si="1"/>
        <v>0</v>
      </c>
      <c r="H16" s="58"/>
      <c r="I16" s="58"/>
      <c r="J16" s="65">
        <f t="shared" si="2"/>
        <v>0</v>
      </c>
      <c r="K16" s="59">
        <f t="shared" si="3"/>
        <v>0</v>
      </c>
      <c r="L16" s="58"/>
      <c r="M16" s="58"/>
      <c r="N16" s="60">
        <f t="shared" si="4"/>
        <v>0</v>
      </c>
      <c r="O16" s="59">
        <f t="shared" si="5"/>
        <v>0</v>
      </c>
      <c r="P16" s="58"/>
      <c r="Q16" s="58"/>
      <c r="R16" s="83">
        <f t="shared" si="6"/>
        <v>0</v>
      </c>
    </row>
    <row r="17" spans="2:18" ht="15" thickTop="1" thickBot="1" x14ac:dyDescent="0.2">
      <c r="B17" s="87"/>
      <c r="C17" s="113"/>
      <c r="D17" s="85"/>
      <c r="E17" s="58"/>
      <c r="F17" s="60">
        <f t="shared" si="0"/>
        <v>0</v>
      </c>
      <c r="G17" s="84">
        <f t="shared" si="1"/>
        <v>0</v>
      </c>
      <c r="H17" s="58"/>
      <c r="I17" s="58"/>
      <c r="J17" s="65">
        <f t="shared" si="2"/>
        <v>0</v>
      </c>
      <c r="K17" s="59">
        <f t="shared" si="3"/>
        <v>0</v>
      </c>
      <c r="L17" s="58"/>
      <c r="M17" s="58"/>
      <c r="N17" s="60">
        <f t="shared" si="4"/>
        <v>0</v>
      </c>
      <c r="O17" s="59">
        <f t="shared" si="5"/>
        <v>0</v>
      </c>
      <c r="P17" s="58"/>
      <c r="Q17" s="58"/>
      <c r="R17" s="83">
        <f t="shared" si="6"/>
        <v>0</v>
      </c>
    </row>
    <row r="18" spans="2:18" ht="15" thickTop="1" thickBot="1" x14ac:dyDescent="0.2">
      <c r="B18" s="87"/>
      <c r="C18" s="113"/>
      <c r="D18" s="85"/>
      <c r="E18" s="58"/>
      <c r="F18" s="60">
        <f t="shared" si="0"/>
        <v>0</v>
      </c>
      <c r="G18" s="84">
        <f t="shared" si="1"/>
        <v>0</v>
      </c>
      <c r="H18" s="58"/>
      <c r="I18" s="58"/>
      <c r="J18" s="65">
        <f t="shared" si="2"/>
        <v>0</v>
      </c>
      <c r="K18" s="59">
        <f t="shared" si="3"/>
        <v>0</v>
      </c>
      <c r="L18" s="58"/>
      <c r="M18" s="58"/>
      <c r="N18" s="60">
        <f t="shared" si="4"/>
        <v>0</v>
      </c>
      <c r="O18" s="59">
        <f t="shared" si="5"/>
        <v>0</v>
      </c>
      <c r="P18" s="58"/>
      <c r="Q18" s="58"/>
      <c r="R18" s="83">
        <f t="shared" si="6"/>
        <v>0</v>
      </c>
    </row>
    <row r="19" spans="2:18" ht="15" thickTop="1" thickBot="1" x14ac:dyDescent="0.2">
      <c r="B19" s="82"/>
      <c r="C19" s="113"/>
      <c r="D19" s="80"/>
      <c r="E19" s="49"/>
      <c r="F19" s="51">
        <f t="shared" si="0"/>
        <v>0</v>
      </c>
      <c r="G19" s="79">
        <f t="shared" si="1"/>
        <v>0</v>
      </c>
      <c r="H19" s="49"/>
      <c r="I19" s="49"/>
      <c r="J19" s="78">
        <f t="shared" si="2"/>
        <v>0</v>
      </c>
      <c r="K19" s="50">
        <f t="shared" si="3"/>
        <v>0</v>
      </c>
      <c r="L19" s="58"/>
      <c r="M19" s="58"/>
      <c r="N19" s="51">
        <f t="shared" si="4"/>
        <v>0</v>
      </c>
      <c r="O19" s="50">
        <f t="shared" si="5"/>
        <v>0</v>
      </c>
      <c r="P19" s="58"/>
      <c r="Q19" s="58"/>
      <c r="R19" s="77">
        <f t="shared" si="6"/>
        <v>0</v>
      </c>
    </row>
    <row r="20" spans="2:18" ht="14.25" thickBot="1" x14ac:dyDescent="0.2">
      <c r="B20" s="76"/>
      <c r="C20" s="75"/>
      <c r="D20" s="147"/>
      <c r="E20" s="147"/>
      <c r="F20" s="147"/>
    </row>
    <row r="21" spans="2:18" ht="30.75" customHeight="1" x14ac:dyDescent="0.15">
      <c r="B21" s="134" t="s">
        <v>63</v>
      </c>
      <c r="C21" s="139" t="s">
        <v>62</v>
      </c>
      <c r="D21" s="138"/>
      <c r="E21" s="138"/>
      <c r="F21" s="138"/>
      <c r="G21" s="137" t="s">
        <v>61</v>
      </c>
      <c r="H21" s="138"/>
      <c r="I21" s="138"/>
      <c r="J21" s="138"/>
      <c r="K21" s="107"/>
      <c r="L21" s="108"/>
      <c r="M21" s="108"/>
      <c r="N21" s="108"/>
      <c r="O21" s="112"/>
    </row>
    <row r="22" spans="2:18" ht="31.5" customHeight="1" x14ac:dyDescent="0.15">
      <c r="B22" s="135"/>
      <c r="C22" s="74" t="s">
        <v>60</v>
      </c>
      <c r="D22" s="73" t="s">
        <v>84</v>
      </c>
      <c r="E22" s="72" t="s">
        <v>59</v>
      </c>
      <c r="F22" s="72" t="s">
        <v>58</v>
      </c>
      <c r="G22" s="71" t="s">
        <v>60</v>
      </c>
      <c r="H22" s="70" t="s">
        <v>84</v>
      </c>
      <c r="I22" s="69" t="s">
        <v>59</v>
      </c>
      <c r="J22" s="68" t="s">
        <v>58</v>
      </c>
      <c r="K22" s="67" t="s">
        <v>86</v>
      </c>
      <c r="L22" s="66" t="s">
        <v>57</v>
      </c>
      <c r="M22" s="66" t="s">
        <v>87</v>
      </c>
      <c r="N22" s="111" t="s">
        <v>56</v>
      </c>
      <c r="O22" s="118" t="s">
        <v>83</v>
      </c>
    </row>
    <row r="23" spans="2:18" x14ac:dyDescent="0.15">
      <c r="B23" s="62"/>
      <c r="C23" s="61">
        <f>R8</f>
        <v>0</v>
      </c>
      <c r="D23" s="58"/>
      <c r="E23" s="58"/>
      <c r="F23" s="60">
        <f t="shared" ref="F23" si="7">C23+D23-E23</f>
        <v>0</v>
      </c>
      <c r="G23" s="59">
        <f t="shared" ref="G23" si="8">F23</f>
        <v>0</v>
      </c>
      <c r="H23" s="63"/>
      <c r="I23" s="63"/>
      <c r="J23" s="65">
        <f t="shared" ref="J23" si="9">G23+H23-I23</f>
        <v>0</v>
      </c>
      <c r="K23" s="56">
        <f t="shared" ref="K23" si="10">SUM(D8,H8,L8,P8,D23,H23)</f>
        <v>0</v>
      </c>
      <c r="L23" s="55">
        <f t="shared" ref="L23" si="11">SUM(E8,I8,M8,Q8,E23,I23)</f>
        <v>0</v>
      </c>
      <c r="M23" s="55">
        <f t="shared" ref="M23" si="12">K23*C8</f>
        <v>0</v>
      </c>
      <c r="N23" s="109">
        <f t="shared" ref="N23" si="13">L23*C8</f>
        <v>0</v>
      </c>
      <c r="O23" s="54">
        <f>MIN(M23,N23)</f>
        <v>0</v>
      </c>
    </row>
    <row r="24" spans="2:18" x14ac:dyDescent="0.15">
      <c r="B24" s="62"/>
      <c r="C24" s="61">
        <f t="shared" ref="C24:C34" si="14">R9</f>
        <v>0</v>
      </c>
      <c r="D24" s="58"/>
      <c r="E24" s="58"/>
      <c r="F24" s="60">
        <f t="shared" ref="F24:F34" si="15">C24+D24-E24</f>
        <v>0</v>
      </c>
      <c r="G24" s="59">
        <f t="shared" ref="G24:G34" si="16">F24</f>
        <v>0</v>
      </c>
      <c r="H24" s="63"/>
      <c r="I24" s="63"/>
      <c r="J24" s="65">
        <f t="shared" ref="J24:J34" si="17">G24+H24-I24</f>
        <v>0</v>
      </c>
      <c r="K24" s="56">
        <f t="shared" ref="K24:K34" si="18">SUM(D9,H9,L9,P9,D24,H24)</f>
        <v>0</v>
      </c>
      <c r="L24" s="55">
        <f t="shared" ref="L24:L34" si="19">SUM(E9,I9,M9,Q9,E24,I24)</f>
        <v>0</v>
      </c>
      <c r="M24" s="55">
        <f t="shared" ref="M24:M34" si="20">K24*C9</f>
        <v>0</v>
      </c>
      <c r="N24" s="109">
        <f t="shared" ref="N24:N34" si="21">L24*C9</f>
        <v>0</v>
      </c>
      <c r="O24" s="54">
        <f t="shared" ref="O24:O34" si="22">MIN(M24,N24)</f>
        <v>0</v>
      </c>
    </row>
    <row r="25" spans="2:18" x14ac:dyDescent="0.15">
      <c r="B25" s="62"/>
      <c r="C25" s="61">
        <f t="shared" si="14"/>
        <v>0</v>
      </c>
      <c r="D25" s="58"/>
      <c r="E25" s="58"/>
      <c r="F25" s="60">
        <f t="shared" si="15"/>
        <v>0</v>
      </c>
      <c r="G25" s="59">
        <f t="shared" si="16"/>
        <v>0</v>
      </c>
      <c r="H25" s="63"/>
      <c r="I25" s="63"/>
      <c r="J25" s="65">
        <f t="shared" si="17"/>
        <v>0</v>
      </c>
      <c r="K25" s="56">
        <f t="shared" si="18"/>
        <v>0</v>
      </c>
      <c r="L25" s="55">
        <f t="shared" si="19"/>
        <v>0</v>
      </c>
      <c r="M25" s="55">
        <f t="shared" si="20"/>
        <v>0</v>
      </c>
      <c r="N25" s="109">
        <f t="shared" si="21"/>
        <v>0</v>
      </c>
      <c r="O25" s="54">
        <f t="shared" si="22"/>
        <v>0</v>
      </c>
    </row>
    <row r="26" spans="2:18" x14ac:dyDescent="0.15">
      <c r="B26" s="62"/>
      <c r="C26" s="61">
        <f t="shared" si="14"/>
        <v>0</v>
      </c>
      <c r="D26" s="58"/>
      <c r="E26" s="58"/>
      <c r="F26" s="60">
        <f t="shared" si="15"/>
        <v>0</v>
      </c>
      <c r="G26" s="59">
        <f t="shared" si="16"/>
        <v>0</v>
      </c>
      <c r="H26" s="63"/>
      <c r="I26" s="63"/>
      <c r="J26" s="65">
        <f t="shared" si="17"/>
        <v>0</v>
      </c>
      <c r="K26" s="56">
        <f t="shared" si="18"/>
        <v>0</v>
      </c>
      <c r="L26" s="55">
        <f t="shared" si="19"/>
        <v>0</v>
      </c>
      <c r="M26" s="55">
        <f t="shared" si="20"/>
        <v>0</v>
      </c>
      <c r="N26" s="109">
        <f t="shared" si="21"/>
        <v>0</v>
      </c>
      <c r="O26" s="54">
        <f t="shared" si="22"/>
        <v>0</v>
      </c>
    </row>
    <row r="27" spans="2:18" x14ac:dyDescent="0.15">
      <c r="B27" s="62"/>
      <c r="C27" s="61">
        <f t="shared" si="14"/>
        <v>0</v>
      </c>
      <c r="D27" s="58"/>
      <c r="E27" s="58"/>
      <c r="F27" s="60">
        <f t="shared" si="15"/>
        <v>0</v>
      </c>
      <c r="G27" s="59">
        <f t="shared" si="16"/>
        <v>0</v>
      </c>
      <c r="H27" s="63"/>
      <c r="I27" s="63"/>
      <c r="J27" s="65">
        <f t="shared" si="17"/>
        <v>0</v>
      </c>
      <c r="K27" s="56">
        <f t="shared" si="18"/>
        <v>0</v>
      </c>
      <c r="L27" s="55">
        <f t="shared" si="19"/>
        <v>0</v>
      </c>
      <c r="M27" s="55">
        <f t="shared" si="20"/>
        <v>0</v>
      </c>
      <c r="N27" s="109">
        <f t="shared" si="21"/>
        <v>0</v>
      </c>
      <c r="O27" s="54">
        <f t="shared" si="22"/>
        <v>0</v>
      </c>
    </row>
    <row r="28" spans="2:18" x14ac:dyDescent="0.15">
      <c r="B28" s="62"/>
      <c r="C28" s="61">
        <f t="shared" si="14"/>
        <v>0</v>
      </c>
      <c r="D28" s="58"/>
      <c r="E28" s="58"/>
      <c r="F28" s="60">
        <f t="shared" si="15"/>
        <v>0</v>
      </c>
      <c r="G28" s="59">
        <f t="shared" si="16"/>
        <v>0</v>
      </c>
      <c r="H28" s="63"/>
      <c r="I28" s="63"/>
      <c r="J28" s="65">
        <f t="shared" si="17"/>
        <v>0</v>
      </c>
      <c r="K28" s="56">
        <f t="shared" si="18"/>
        <v>0</v>
      </c>
      <c r="L28" s="55">
        <f t="shared" si="19"/>
        <v>0</v>
      </c>
      <c r="M28" s="55">
        <f t="shared" si="20"/>
        <v>0</v>
      </c>
      <c r="N28" s="109">
        <f t="shared" si="21"/>
        <v>0</v>
      </c>
      <c r="O28" s="54">
        <f t="shared" si="22"/>
        <v>0</v>
      </c>
    </row>
    <row r="29" spans="2:18" x14ac:dyDescent="0.15">
      <c r="B29" s="62"/>
      <c r="C29" s="61">
        <f t="shared" si="14"/>
        <v>0</v>
      </c>
      <c r="D29" s="58"/>
      <c r="E29" s="58"/>
      <c r="F29" s="60">
        <f t="shared" si="15"/>
        <v>0</v>
      </c>
      <c r="G29" s="59">
        <f t="shared" si="16"/>
        <v>0</v>
      </c>
      <c r="H29" s="63"/>
      <c r="I29" s="63"/>
      <c r="J29" s="65">
        <f t="shared" si="17"/>
        <v>0</v>
      </c>
      <c r="K29" s="56">
        <f t="shared" si="18"/>
        <v>0</v>
      </c>
      <c r="L29" s="55">
        <f t="shared" si="19"/>
        <v>0</v>
      </c>
      <c r="M29" s="55">
        <f t="shared" si="20"/>
        <v>0</v>
      </c>
      <c r="N29" s="109">
        <f t="shared" si="21"/>
        <v>0</v>
      </c>
      <c r="O29" s="54">
        <f t="shared" si="22"/>
        <v>0</v>
      </c>
    </row>
    <row r="30" spans="2:18" x14ac:dyDescent="0.15">
      <c r="B30" s="62"/>
      <c r="C30" s="61">
        <f t="shared" si="14"/>
        <v>0</v>
      </c>
      <c r="D30" s="58"/>
      <c r="E30" s="58"/>
      <c r="F30" s="60">
        <f>C30+D30-E30</f>
        <v>0</v>
      </c>
      <c r="G30" s="59">
        <f t="shared" si="16"/>
        <v>0</v>
      </c>
      <c r="H30" s="63"/>
      <c r="I30" s="63"/>
      <c r="J30" s="65">
        <f t="shared" si="17"/>
        <v>0</v>
      </c>
      <c r="K30" s="56">
        <f>SUM(D15,H15,L15,P15,D30,H30)</f>
        <v>0</v>
      </c>
      <c r="L30" s="55">
        <f t="shared" si="19"/>
        <v>0</v>
      </c>
      <c r="M30" s="55">
        <f t="shared" si="20"/>
        <v>0</v>
      </c>
      <c r="N30" s="109">
        <f t="shared" si="21"/>
        <v>0</v>
      </c>
      <c r="O30" s="54">
        <f t="shared" si="22"/>
        <v>0</v>
      </c>
    </row>
    <row r="31" spans="2:18" x14ac:dyDescent="0.15">
      <c r="B31" s="62"/>
      <c r="C31" s="61">
        <f t="shared" si="14"/>
        <v>0</v>
      </c>
      <c r="D31" s="58"/>
      <c r="E31" s="58"/>
      <c r="F31" s="60">
        <f>C31+D31-E31</f>
        <v>0</v>
      </c>
      <c r="G31" s="59">
        <f t="shared" si="16"/>
        <v>0</v>
      </c>
      <c r="H31" s="63"/>
      <c r="I31" s="63"/>
      <c r="J31" s="65">
        <f t="shared" si="17"/>
        <v>0</v>
      </c>
      <c r="K31" s="56">
        <f>SUM(D16,H16,L16,P16,D31,H31)</f>
        <v>0</v>
      </c>
      <c r="L31" s="55">
        <f t="shared" si="19"/>
        <v>0</v>
      </c>
      <c r="M31" s="55">
        <f t="shared" si="20"/>
        <v>0</v>
      </c>
      <c r="N31" s="109">
        <f t="shared" si="21"/>
        <v>0</v>
      </c>
      <c r="O31" s="54">
        <f t="shared" si="22"/>
        <v>0</v>
      </c>
    </row>
    <row r="32" spans="2:18" x14ac:dyDescent="0.15">
      <c r="B32" s="62"/>
      <c r="C32" s="61">
        <f t="shared" si="14"/>
        <v>0</v>
      </c>
      <c r="D32" s="58"/>
      <c r="E32" s="58"/>
      <c r="F32" s="60">
        <f t="shared" si="15"/>
        <v>0</v>
      </c>
      <c r="G32" s="59">
        <f t="shared" si="16"/>
        <v>0</v>
      </c>
      <c r="H32" s="63"/>
      <c r="I32" s="63"/>
      <c r="J32" s="65">
        <f t="shared" si="17"/>
        <v>0</v>
      </c>
      <c r="K32" s="56">
        <f t="shared" si="18"/>
        <v>0</v>
      </c>
      <c r="L32" s="55">
        <f t="shared" si="19"/>
        <v>0</v>
      </c>
      <c r="M32" s="55">
        <f t="shared" si="20"/>
        <v>0</v>
      </c>
      <c r="N32" s="109">
        <f t="shared" si="21"/>
        <v>0</v>
      </c>
      <c r="O32" s="54">
        <f t="shared" si="22"/>
        <v>0</v>
      </c>
    </row>
    <row r="33" spans="2:20" x14ac:dyDescent="0.15">
      <c r="B33" s="62"/>
      <c r="C33" s="61">
        <f t="shared" si="14"/>
        <v>0</v>
      </c>
      <c r="D33" s="58"/>
      <c r="E33" s="58"/>
      <c r="F33" s="60">
        <f t="shared" si="15"/>
        <v>0</v>
      </c>
      <c r="G33" s="59">
        <f t="shared" si="16"/>
        <v>0</v>
      </c>
      <c r="H33" s="63"/>
      <c r="I33" s="63"/>
      <c r="J33" s="65">
        <f t="shared" si="17"/>
        <v>0</v>
      </c>
      <c r="K33" s="56">
        <f t="shared" si="18"/>
        <v>0</v>
      </c>
      <c r="L33" s="55">
        <f t="shared" si="19"/>
        <v>0</v>
      </c>
      <c r="M33" s="55">
        <f t="shared" si="20"/>
        <v>0</v>
      </c>
      <c r="N33" s="109">
        <f t="shared" si="21"/>
        <v>0</v>
      </c>
      <c r="O33" s="54">
        <f t="shared" si="22"/>
        <v>0</v>
      </c>
    </row>
    <row r="34" spans="2:20" x14ac:dyDescent="0.15">
      <c r="B34" s="62"/>
      <c r="C34" s="61">
        <f t="shared" si="14"/>
        <v>0</v>
      </c>
      <c r="D34" s="58"/>
      <c r="E34" s="58"/>
      <c r="F34" s="60">
        <f t="shared" si="15"/>
        <v>0</v>
      </c>
      <c r="G34" s="59">
        <f t="shared" si="16"/>
        <v>0</v>
      </c>
      <c r="H34" s="63"/>
      <c r="I34" s="63"/>
      <c r="J34" s="65">
        <f t="shared" si="17"/>
        <v>0</v>
      </c>
      <c r="K34" s="56">
        <f t="shared" si="18"/>
        <v>0</v>
      </c>
      <c r="L34" s="55">
        <f t="shared" si="19"/>
        <v>0</v>
      </c>
      <c r="M34" s="55">
        <f t="shared" si="20"/>
        <v>0</v>
      </c>
      <c r="N34" s="109">
        <f t="shared" si="21"/>
        <v>0</v>
      </c>
      <c r="O34" s="54">
        <f t="shared" si="22"/>
        <v>0</v>
      </c>
    </row>
    <row r="35" spans="2:20" ht="27" customHeight="1" x14ac:dyDescent="0.15">
      <c r="N35" s="44" t="s">
        <v>85</v>
      </c>
      <c r="O35" s="43">
        <f>SUM(O23:O34)</f>
        <v>0</v>
      </c>
    </row>
    <row r="36" spans="2:20" ht="27" customHeight="1" x14ac:dyDescent="0.15"/>
    <row r="37" spans="2:20" ht="27" customHeight="1" x14ac:dyDescent="0.15">
      <c r="B37" s="133" t="s">
        <v>49</v>
      </c>
      <c r="C37" s="42" t="s">
        <v>97</v>
      </c>
      <c r="D37" s="38"/>
      <c r="E37" s="38"/>
      <c r="F37" s="38"/>
      <c r="G37" s="38"/>
      <c r="H37" s="38"/>
      <c r="I37" s="38"/>
      <c r="J37" s="37"/>
      <c r="K37" s="37"/>
      <c r="L37" s="37"/>
      <c r="M37" s="37"/>
      <c r="N37" s="37"/>
      <c r="O37" s="37"/>
      <c r="P37" s="37"/>
      <c r="Q37" s="37"/>
      <c r="R37" s="37"/>
      <c r="S37" s="37"/>
      <c r="T37" s="37"/>
    </row>
    <row r="38" spans="2:20" ht="17.25" x14ac:dyDescent="0.15">
      <c r="B38" s="133"/>
      <c r="C38" s="41" t="s">
        <v>100</v>
      </c>
      <c r="D38" s="41"/>
      <c r="E38" s="41"/>
      <c r="F38" s="41"/>
      <c r="G38" s="41"/>
      <c r="H38" s="41"/>
      <c r="I38" s="41"/>
      <c r="J38" s="41"/>
      <c r="K38" s="41"/>
      <c r="L38" s="41"/>
      <c r="M38" s="41"/>
      <c r="N38" s="41"/>
      <c r="O38" s="41"/>
      <c r="P38" s="41"/>
      <c r="Q38" s="41"/>
      <c r="R38" s="41"/>
      <c r="S38" s="41"/>
      <c r="T38" s="41"/>
    </row>
    <row r="39" spans="2:20" ht="17.25" x14ac:dyDescent="0.15">
      <c r="B39" s="133"/>
      <c r="C39" s="39" t="s">
        <v>48</v>
      </c>
      <c r="D39" s="38"/>
      <c r="E39" s="38"/>
      <c r="F39" s="38"/>
      <c r="G39" s="38"/>
      <c r="H39" s="38"/>
      <c r="I39" s="38"/>
      <c r="J39" s="37"/>
      <c r="K39" s="37"/>
      <c r="L39" s="37"/>
      <c r="M39" s="37"/>
      <c r="N39" s="37"/>
      <c r="O39" s="37"/>
      <c r="P39" s="37"/>
      <c r="Q39" s="37"/>
      <c r="R39" s="37"/>
      <c r="S39" s="37"/>
      <c r="T39" s="37"/>
    </row>
    <row r="40" spans="2:20" ht="17.25" x14ac:dyDescent="0.15">
      <c r="B40" s="133"/>
      <c r="C40" s="40" t="s">
        <v>98</v>
      </c>
      <c r="D40" s="38"/>
      <c r="E40" s="38"/>
      <c r="F40" s="38"/>
      <c r="G40" s="38"/>
      <c r="H40" s="38"/>
      <c r="I40" s="38"/>
      <c r="J40" s="37"/>
      <c r="K40" s="37"/>
      <c r="L40" s="37"/>
      <c r="M40" s="37"/>
      <c r="N40" s="37"/>
      <c r="O40" s="37"/>
      <c r="P40" s="37"/>
      <c r="Q40" s="37"/>
      <c r="R40" s="37"/>
      <c r="S40" s="37"/>
      <c r="T40" s="37"/>
    </row>
    <row r="41" spans="2:20" ht="17.25" x14ac:dyDescent="0.15">
      <c r="B41" s="133"/>
      <c r="C41" s="39" t="s">
        <v>101</v>
      </c>
      <c r="D41" s="38"/>
      <c r="E41" s="38"/>
      <c r="F41" s="38"/>
      <c r="G41" s="38"/>
      <c r="H41" s="38"/>
      <c r="I41" s="38"/>
      <c r="J41" s="37"/>
      <c r="K41" s="37"/>
      <c r="L41" s="37"/>
      <c r="M41" s="37"/>
      <c r="N41" s="37"/>
      <c r="O41" s="37"/>
      <c r="P41" s="37"/>
      <c r="Q41" s="37"/>
      <c r="R41" s="37"/>
      <c r="S41" s="37"/>
      <c r="T41" s="37"/>
    </row>
    <row r="42" spans="2:20" ht="17.25" x14ac:dyDescent="0.15">
      <c r="B42" s="133"/>
      <c r="C42" s="39"/>
      <c r="D42" s="38"/>
      <c r="E42" s="38"/>
      <c r="F42" s="38"/>
      <c r="G42" s="38"/>
      <c r="H42" s="38"/>
      <c r="I42" s="38"/>
      <c r="J42" s="37"/>
      <c r="K42" s="37"/>
      <c r="L42" s="37"/>
      <c r="M42" s="37"/>
      <c r="N42" s="37"/>
      <c r="O42" s="37"/>
      <c r="P42" s="37"/>
      <c r="Q42" s="37"/>
      <c r="R42" s="37"/>
      <c r="S42" s="37"/>
      <c r="T42" s="37"/>
    </row>
    <row r="43" spans="2:20" ht="17.25" x14ac:dyDescent="0.15">
      <c r="B43" s="133"/>
      <c r="C43" s="36"/>
      <c r="D43" s="36"/>
      <c r="E43" s="36"/>
      <c r="F43" s="36"/>
      <c r="G43" s="36"/>
      <c r="H43" s="36"/>
      <c r="I43" s="36"/>
      <c r="J43" s="36"/>
      <c r="K43" s="36"/>
      <c r="L43" s="36"/>
      <c r="M43" s="36"/>
      <c r="N43" s="36"/>
      <c r="O43" s="36"/>
      <c r="P43" s="36"/>
    </row>
    <row r="47" spans="2:20" ht="17.25" x14ac:dyDescent="0.15">
      <c r="H47" s="36"/>
    </row>
  </sheetData>
  <mergeCells count="12">
    <mergeCell ref="D20:F20"/>
    <mergeCell ref="B37:B43"/>
    <mergeCell ref="C21:F21"/>
    <mergeCell ref="G21:J21"/>
    <mergeCell ref="B21:B22"/>
    <mergeCell ref="B1:R1"/>
    <mergeCell ref="M2:N2"/>
    <mergeCell ref="D6:F6"/>
    <mergeCell ref="G6:J6"/>
    <mergeCell ref="K6:N6"/>
    <mergeCell ref="O6:R6"/>
    <mergeCell ref="B6:B7"/>
  </mergeCells>
  <phoneticPr fontId="11"/>
  <pageMargins left="0.70866141732283472" right="0.70866141732283472" top="0.74803149606299213" bottom="0.74803149606299213" header="0.31496062992125984" footer="0.31496062992125984"/>
  <pageSetup paperSize="9"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43"/>
  <sheetViews>
    <sheetView view="pageBreakPreview" zoomScaleNormal="100" zoomScaleSheetLayoutView="100" workbookViewId="0">
      <selection activeCell="O35" sqref="O35"/>
    </sheetView>
  </sheetViews>
  <sheetFormatPr defaultRowHeight="13.5" x14ac:dyDescent="0.15"/>
  <cols>
    <col min="1" max="1" width="6.140625" style="32" customWidth="1"/>
    <col min="2" max="2" width="24.140625" style="32" customWidth="1"/>
    <col min="3" max="10" width="15.28515625" style="32" customWidth="1"/>
    <col min="11" max="11" width="13.140625" style="32" customWidth="1"/>
    <col min="12" max="12" width="18.140625" style="32" customWidth="1"/>
    <col min="13" max="13" width="15.5703125" style="32" customWidth="1"/>
    <col min="14" max="14" width="17.7109375" style="32" customWidth="1"/>
    <col min="15" max="15" width="13.42578125" style="32" customWidth="1"/>
    <col min="16" max="16" width="12.42578125" style="32" customWidth="1"/>
    <col min="17" max="17" width="14.5703125" style="32" customWidth="1"/>
    <col min="18" max="18" width="16.140625" style="32" customWidth="1"/>
    <col min="19" max="19" width="10.42578125" style="32" customWidth="1"/>
    <col min="20" max="16384" width="9.140625" style="32"/>
  </cols>
  <sheetData>
    <row r="1" spans="1:25" ht="30.75" x14ac:dyDescent="0.15">
      <c r="A1" s="101"/>
      <c r="B1" s="136" t="s">
        <v>75</v>
      </c>
      <c r="C1" s="136"/>
      <c r="D1" s="136"/>
      <c r="E1" s="136"/>
      <c r="F1" s="136"/>
      <c r="G1" s="136"/>
      <c r="H1" s="136"/>
      <c r="I1" s="136"/>
      <c r="J1" s="136"/>
      <c r="K1" s="136"/>
      <c r="L1" s="136"/>
      <c r="M1" s="136"/>
      <c r="N1" s="136"/>
      <c r="O1" s="136"/>
      <c r="P1" s="136"/>
      <c r="Q1" s="136"/>
      <c r="R1" s="136"/>
      <c r="S1" s="101"/>
      <c r="T1" s="101"/>
      <c r="U1" s="101"/>
      <c r="V1" s="101"/>
      <c r="W1" s="101"/>
      <c r="X1" s="101"/>
      <c r="Y1" s="101"/>
    </row>
    <row r="2" spans="1:25" ht="14.25" thickBot="1" x14ac:dyDescent="0.2">
      <c r="M2" s="146"/>
      <c r="N2" s="146"/>
      <c r="O2" s="32" t="s">
        <v>70</v>
      </c>
    </row>
    <row r="3" spans="1:25" ht="15" customHeight="1" x14ac:dyDescent="0.15">
      <c r="B3" s="100"/>
      <c r="C3" s="100"/>
    </row>
    <row r="5" spans="1:25" ht="18.75" customHeight="1" thickBot="1" x14ac:dyDescent="0.2"/>
    <row r="6" spans="1:25" ht="14.25" customHeight="1" x14ac:dyDescent="0.15">
      <c r="B6" s="134" t="s">
        <v>63</v>
      </c>
      <c r="C6" s="99"/>
      <c r="D6" s="144" t="s">
        <v>69</v>
      </c>
      <c r="E6" s="144"/>
      <c r="F6" s="145"/>
      <c r="G6" s="143" t="s">
        <v>68</v>
      </c>
      <c r="H6" s="144"/>
      <c r="I6" s="144"/>
      <c r="J6" s="145"/>
      <c r="K6" s="143" t="s">
        <v>67</v>
      </c>
      <c r="L6" s="144"/>
      <c r="M6" s="144"/>
      <c r="N6" s="145"/>
      <c r="O6" s="140" t="s">
        <v>66</v>
      </c>
      <c r="P6" s="141"/>
      <c r="Q6" s="141"/>
      <c r="R6" s="142"/>
    </row>
    <row r="7" spans="1:25" ht="36.75" customHeight="1" thickBot="1" x14ac:dyDescent="0.2">
      <c r="B7" s="135"/>
      <c r="C7" s="98" t="s">
        <v>65</v>
      </c>
      <c r="D7" s="97" t="s">
        <v>84</v>
      </c>
      <c r="E7" s="93" t="s">
        <v>59</v>
      </c>
      <c r="F7" s="93" t="s">
        <v>58</v>
      </c>
      <c r="G7" s="92" t="s">
        <v>60</v>
      </c>
      <c r="H7" s="73" t="s">
        <v>84</v>
      </c>
      <c r="I7" s="72" t="s">
        <v>59</v>
      </c>
      <c r="J7" s="96" t="s">
        <v>58</v>
      </c>
      <c r="K7" s="95" t="s">
        <v>60</v>
      </c>
      <c r="L7" s="94" t="s">
        <v>84</v>
      </c>
      <c r="M7" s="93" t="s">
        <v>59</v>
      </c>
      <c r="N7" s="93" t="s">
        <v>58</v>
      </c>
      <c r="O7" s="92" t="s">
        <v>60</v>
      </c>
      <c r="P7" s="73" t="s">
        <v>84</v>
      </c>
      <c r="Q7" s="72" t="s">
        <v>59</v>
      </c>
      <c r="R7" s="91" t="s">
        <v>58</v>
      </c>
    </row>
    <row r="8" spans="1:25" ht="15" thickTop="1" thickBot="1" x14ac:dyDescent="0.2">
      <c r="B8" s="90"/>
      <c r="C8" s="113"/>
      <c r="D8" s="89"/>
      <c r="E8" s="63"/>
      <c r="F8" s="88">
        <f t="shared" ref="F8:F19" si="0">D8-E8</f>
        <v>0</v>
      </c>
      <c r="G8" s="84">
        <f t="shared" ref="G8:G19" si="1">F8</f>
        <v>0</v>
      </c>
      <c r="H8" s="63"/>
      <c r="I8" s="63"/>
      <c r="J8" s="65">
        <f t="shared" ref="J8:J19" si="2">G8+H8-I8</f>
        <v>0</v>
      </c>
      <c r="K8" s="59">
        <f t="shared" ref="K8:K19" si="3">J8</f>
        <v>0</v>
      </c>
      <c r="L8" s="58"/>
      <c r="M8" s="58"/>
      <c r="N8" s="60">
        <f t="shared" ref="N8:N19" si="4">K8+L8-M8</f>
        <v>0</v>
      </c>
      <c r="O8" s="59">
        <f t="shared" ref="O8:O19" si="5">N8</f>
        <v>0</v>
      </c>
      <c r="P8" s="58"/>
      <c r="Q8" s="58"/>
      <c r="R8" s="83">
        <f t="shared" ref="R8:R19" si="6">O8+P8-Q8</f>
        <v>0</v>
      </c>
    </row>
    <row r="9" spans="1:25" ht="15" thickTop="1" thickBot="1" x14ac:dyDescent="0.2">
      <c r="B9" s="87"/>
      <c r="C9" s="113"/>
      <c r="D9" s="89"/>
      <c r="E9" s="63"/>
      <c r="F9" s="60">
        <f t="shared" si="0"/>
        <v>0</v>
      </c>
      <c r="G9" s="84">
        <f t="shared" si="1"/>
        <v>0</v>
      </c>
      <c r="H9" s="63"/>
      <c r="I9" s="63"/>
      <c r="J9" s="65">
        <f t="shared" si="2"/>
        <v>0</v>
      </c>
      <c r="K9" s="59">
        <f t="shared" si="3"/>
        <v>0</v>
      </c>
      <c r="L9" s="58"/>
      <c r="M9" s="58"/>
      <c r="N9" s="60">
        <f t="shared" si="4"/>
        <v>0</v>
      </c>
      <c r="O9" s="59">
        <f t="shared" si="5"/>
        <v>0</v>
      </c>
      <c r="P9" s="58"/>
      <c r="Q9" s="58"/>
      <c r="R9" s="83">
        <f t="shared" si="6"/>
        <v>0</v>
      </c>
    </row>
    <row r="10" spans="1:25" ht="15" thickTop="1" thickBot="1" x14ac:dyDescent="0.2">
      <c r="B10" s="87"/>
      <c r="C10" s="113"/>
      <c r="D10" s="89"/>
      <c r="E10" s="63"/>
      <c r="F10" s="60">
        <f t="shared" si="0"/>
        <v>0</v>
      </c>
      <c r="G10" s="84">
        <f t="shared" si="1"/>
        <v>0</v>
      </c>
      <c r="H10" s="63"/>
      <c r="I10" s="63"/>
      <c r="J10" s="65">
        <f t="shared" si="2"/>
        <v>0</v>
      </c>
      <c r="K10" s="59">
        <f t="shared" si="3"/>
        <v>0</v>
      </c>
      <c r="L10" s="58"/>
      <c r="M10" s="58"/>
      <c r="N10" s="60">
        <f t="shared" si="4"/>
        <v>0</v>
      </c>
      <c r="O10" s="59">
        <f t="shared" si="5"/>
        <v>0</v>
      </c>
      <c r="P10" s="58"/>
      <c r="Q10" s="58"/>
      <c r="R10" s="83">
        <f t="shared" si="6"/>
        <v>0</v>
      </c>
    </row>
    <row r="11" spans="1:25" ht="15" thickTop="1" thickBot="1" x14ac:dyDescent="0.2">
      <c r="B11" s="87"/>
      <c r="C11" s="113"/>
      <c r="D11" s="89"/>
      <c r="E11" s="63"/>
      <c r="F11" s="60">
        <f t="shared" si="0"/>
        <v>0</v>
      </c>
      <c r="G11" s="84">
        <f t="shared" si="1"/>
        <v>0</v>
      </c>
      <c r="H11" s="63"/>
      <c r="I11" s="63"/>
      <c r="J11" s="65">
        <f t="shared" si="2"/>
        <v>0</v>
      </c>
      <c r="K11" s="59">
        <f t="shared" si="3"/>
        <v>0</v>
      </c>
      <c r="L11" s="58"/>
      <c r="M11" s="58"/>
      <c r="N11" s="60">
        <f t="shared" si="4"/>
        <v>0</v>
      </c>
      <c r="O11" s="59">
        <f t="shared" si="5"/>
        <v>0</v>
      </c>
      <c r="P11" s="58"/>
      <c r="Q11" s="58"/>
      <c r="R11" s="83">
        <f t="shared" si="6"/>
        <v>0</v>
      </c>
    </row>
    <row r="12" spans="1:25" ht="15" thickTop="1" thickBot="1" x14ac:dyDescent="0.2">
      <c r="B12" s="87"/>
      <c r="C12" s="113"/>
      <c r="D12" s="89"/>
      <c r="E12" s="63"/>
      <c r="F12" s="60">
        <f t="shared" si="0"/>
        <v>0</v>
      </c>
      <c r="G12" s="84">
        <f t="shared" si="1"/>
        <v>0</v>
      </c>
      <c r="H12" s="63"/>
      <c r="I12" s="63"/>
      <c r="J12" s="65">
        <f t="shared" si="2"/>
        <v>0</v>
      </c>
      <c r="K12" s="59">
        <f t="shared" si="3"/>
        <v>0</v>
      </c>
      <c r="L12" s="58"/>
      <c r="M12" s="58"/>
      <c r="N12" s="60">
        <f t="shared" si="4"/>
        <v>0</v>
      </c>
      <c r="O12" s="59">
        <f t="shared" si="5"/>
        <v>0</v>
      </c>
      <c r="P12" s="58"/>
      <c r="Q12" s="58"/>
      <c r="R12" s="83">
        <f t="shared" si="6"/>
        <v>0</v>
      </c>
    </row>
    <row r="13" spans="1:25" ht="15" thickTop="1" thickBot="1" x14ac:dyDescent="0.2">
      <c r="B13" s="87"/>
      <c r="C13" s="113"/>
      <c r="D13" s="89"/>
      <c r="E13" s="63"/>
      <c r="F13" s="60">
        <f t="shared" si="0"/>
        <v>0</v>
      </c>
      <c r="G13" s="84">
        <f t="shared" si="1"/>
        <v>0</v>
      </c>
      <c r="H13" s="63"/>
      <c r="I13" s="63"/>
      <c r="J13" s="65">
        <f t="shared" si="2"/>
        <v>0</v>
      </c>
      <c r="K13" s="59">
        <f t="shared" si="3"/>
        <v>0</v>
      </c>
      <c r="L13" s="58"/>
      <c r="M13" s="58"/>
      <c r="N13" s="60">
        <f t="shared" si="4"/>
        <v>0</v>
      </c>
      <c r="O13" s="59">
        <f t="shared" si="5"/>
        <v>0</v>
      </c>
      <c r="P13" s="58"/>
      <c r="Q13" s="58"/>
      <c r="R13" s="83">
        <f t="shared" si="6"/>
        <v>0</v>
      </c>
    </row>
    <row r="14" spans="1:25" ht="15" thickTop="1" thickBot="1" x14ac:dyDescent="0.2">
      <c r="B14" s="87"/>
      <c r="C14" s="113"/>
      <c r="D14" s="89"/>
      <c r="E14" s="63"/>
      <c r="F14" s="60">
        <f t="shared" si="0"/>
        <v>0</v>
      </c>
      <c r="G14" s="84">
        <f t="shared" si="1"/>
        <v>0</v>
      </c>
      <c r="H14" s="63"/>
      <c r="I14" s="63"/>
      <c r="J14" s="65">
        <f t="shared" si="2"/>
        <v>0</v>
      </c>
      <c r="K14" s="59">
        <f t="shared" si="3"/>
        <v>0</v>
      </c>
      <c r="L14" s="58"/>
      <c r="M14" s="58"/>
      <c r="N14" s="60">
        <f t="shared" si="4"/>
        <v>0</v>
      </c>
      <c r="O14" s="59">
        <f t="shared" si="5"/>
        <v>0</v>
      </c>
      <c r="P14" s="58"/>
      <c r="Q14" s="58"/>
      <c r="R14" s="83">
        <f t="shared" si="6"/>
        <v>0</v>
      </c>
    </row>
    <row r="15" spans="1:25" ht="15" thickTop="1" thickBot="1" x14ac:dyDescent="0.2">
      <c r="B15" s="87"/>
      <c r="C15" s="113"/>
      <c r="D15" s="89"/>
      <c r="E15" s="63"/>
      <c r="F15" s="60">
        <f t="shared" si="0"/>
        <v>0</v>
      </c>
      <c r="G15" s="84">
        <f t="shared" si="1"/>
        <v>0</v>
      </c>
      <c r="H15" s="63"/>
      <c r="I15" s="63"/>
      <c r="J15" s="65">
        <f t="shared" si="2"/>
        <v>0</v>
      </c>
      <c r="K15" s="59">
        <f t="shared" si="3"/>
        <v>0</v>
      </c>
      <c r="L15" s="58"/>
      <c r="M15" s="58"/>
      <c r="N15" s="60">
        <f t="shared" si="4"/>
        <v>0</v>
      </c>
      <c r="O15" s="59">
        <f t="shared" si="5"/>
        <v>0</v>
      </c>
      <c r="P15" s="58"/>
      <c r="Q15" s="58"/>
      <c r="R15" s="83">
        <f t="shared" si="6"/>
        <v>0</v>
      </c>
    </row>
    <row r="16" spans="1:25" ht="15" thickTop="1" thickBot="1" x14ac:dyDescent="0.2">
      <c r="B16" s="87"/>
      <c r="C16" s="113"/>
      <c r="D16" s="89"/>
      <c r="E16" s="63"/>
      <c r="F16" s="60">
        <f t="shared" si="0"/>
        <v>0</v>
      </c>
      <c r="G16" s="84">
        <f t="shared" si="1"/>
        <v>0</v>
      </c>
      <c r="H16" s="63"/>
      <c r="I16" s="63"/>
      <c r="J16" s="65">
        <f t="shared" si="2"/>
        <v>0</v>
      </c>
      <c r="K16" s="59">
        <f t="shared" si="3"/>
        <v>0</v>
      </c>
      <c r="L16" s="58"/>
      <c r="M16" s="58"/>
      <c r="N16" s="60">
        <f t="shared" si="4"/>
        <v>0</v>
      </c>
      <c r="O16" s="59">
        <f t="shared" si="5"/>
        <v>0</v>
      </c>
      <c r="P16" s="58"/>
      <c r="Q16" s="58"/>
      <c r="R16" s="83">
        <f t="shared" si="6"/>
        <v>0</v>
      </c>
    </row>
    <row r="17" spans="2:18" ht="15" thickTop="1" thickBot="1" x14ac:dyDescent="0.2">
      <c r="B17" s="87"/>
      <c r="C17" s="113"/>
      <c r="D17" s="89"/>
      <c r="E17" s="63"/>
      <c r="F17" s="60">
        <f t="shared" si="0"/>
        <v>0</v>
      </c>
      <c r="G17" s="84">
        <f t="shared" si="1"/>
        <v>0</v>
      </c>
      <c r="H17" s="63"/>
      <c r="I17" s="63"/>
      <c r="J17" s="65">
        <f t="shared" si="2"/>
        <v>0</v>
      </c>
      <c r="K17" s="59">
        <f t="shared" si="3"/>
        <v>0</v>
      </c>
      <c r="L17" s="58"/>
      <c r="M17" s="58"/>
      <c r="N17" s="60">
        <f t="shared" si="4"/>
        <v>0</v>
      </c>
      <c r="O17" s="59">
        <f t="shared" si="5"/>
        <v>0</v>
      </c>
      <c r="P17" s="58"/>
      <c r="Q17" s="58"/>
      <c r="R17" s="83">
        <f t="shared" si="6"/>
        <v>0</v>
      </c>
    </row>
    <row r="18" spans="2:18" ht="15" thickTop="1" thickBot="1" x14ac:dyDescent="0.2">
      <c r="B18" s="87"/>
      <c r="C18" s="113"/>
      <c r="D18" s="89"/>
      <c r="E18" s="63"/>
      <c r="F18" s="60">
        <f t="shared" si="0"/>
        <v>0</v>
      </c>
      <c r="G18" s="84">
        <f t="shared" si="1"/>
        <v>0</v>
      </c>
      <c r="H18" s="63"/>
      <c r="I18" s="63"/>
      <c r="J18" s="65">
        <f t="shared" si="2"/>
        <v>0</v>
      </c>
      <c r="K18" s="59">
        <f t="shared" si="3"/>
        <v>0</v>
      </c>
      <c r="L18" s="58"/>
      <c r="M18" s="58"/>
      <c r="N18" s="60">
        <f t="shared" si="4"/>
        <v>0</v>
      </c>
      <c r="O18" s="59">
        <f t="shared" si="5"/>
        <v>0</v>
      </c>
      <c r="P18" s="58"/>
      <c r="Q18" s="58"/>
      <c r="R18" s="83">
        <f t="shared" si="6"/>
        <v>0</v>
      </c>
    </row>
    <row r="19" spans="2:18" ht="15" thickTop="1" thickBot="1" x14ac:dyDescent="0.2">
      <c r="B19" s="82"/>
      <c r="C19" s="113"/>
      <c r="D19" s="89"/>
      <c r="E19" s="63"/>
      <c r="F19" s="51">
        <f t="shared" si="0"/>
        <v>0</v>
      </c>
      <c r="G19" s="79">
        <f t="shared" si="1"/>
        <v>0</v>
      </c>
      <c r="H19" s="63"/>
      <c r="I19" s="63"/>
      <c r="J19" s="78">
        <f t="shared" si="2"/>
        <v>0</v>
      </c>
      <c r="K19" s="50">
        <f t="shared" si="3"/>
        <v>0</v>
      </c>
      <c r="L19" s="58"/>
      <c r="M19" s="58"/>
      <c r="N19" s="51">
        <f t="shared" si="4"/>
        <v>0</v>
      </c>
      <c r="O19" s="50">
        <f t="shared" si="5"/>
        <v>0</v>
      </c>
      <c r="P19" s="58"/>
      <c r="Q19" s="58"/>
      <c r="R19" s="77">
        <f t="shared" si="6"/>
        <v>0</v>
      </c>
    </row>
    <row r="20" spans="2:18" ht="14.25" thickBot="1" x14ac:dyDescent="0.2">
      <c r="B20" s="76"/>
      <c r="C20" s="75"/>
      <c r="D20" s="147"/>
      <c r="E20" s="147"/>
      <c r="F20" s="147"/>
    </row>
    <row r="21" spans="2:18" ht="30.75" customHeight="1" x14ac:dyDescent="0.15">
      <c r="B21" s="134" t="s">
        <v>63</v>
      </c>
      <c r="C21" s="139" t="s">
        <v>62</v>
      </c>
      <c r="D21" s="138"/>
      <c r="E21" s="138"/>
      <c r="F21" s="138"/>
      <c r="G21" s="137" t="s">
        <v>61</v>
      </c>
      <c r="H21" s="138"/>
      <c r="I21" s="138"/>
      <c r="J21" s="138"/>
      <c r="K21" s="107"/>
      <c r="L21" s="108"/>
      <c r="M21" s="108"/>
      <c r="N21" s="108"/>
      <c r="O21" s="112"/>
    </row>
    <row r="22" spans="2:18" ht="31.5" customHeight="1" x14ac:dyDescent="0.15">
      <c r="B22" s="135"/>
      <c r="C22" s="74" t="s">
        <v>60</v>
      </c>
      <c r="D22" s="73" t="s">
        <v>84</v>
      </c>
      <c r="E22" s="72" t="s">
        <v>59</v>
      </c>
      <c r="F22" s="72" t="s">
        <v>58</v>
      </c>
      <c r="G22" s="71" t="s">
        <v>60</v>
      </c>
      <c r="H22" s="70" t="s">
        <v>84</v>
      </c>
      <c r="I22" s="69" t="s">
        <v>59</v>
      </c>
      <c r="J22" s="68" t="s">
        <v>58</v>
      </c>
      <c r="K22" s="67" t="s">
        <v>86</v>
      </c>
      <c r="L22" s="66" t="s">
        <v>57</v>
      </c>
      <c r="M22" s="66" t="s">
        <v>87</v>
      </c>
      <c r="N22" s="111" t="s">
        <v>56</v>
      </c>
      <c r="O22" s="118" t="s">
        <v>83</v>
      </c>
    </row>
    <row r="23" spans="2:18" x14ac:dyDescent="0.15">
      <c r="B23" s="62"/>
      <c r="C23" s="61">
        <f>R8</f>
        <v>0</v>
      </c>
      <c r="D23" s="58"/>
      <c r="E23" s="58"/>
      <c r="F23" s="60">
        <f t="shared" ref="F23" si="7">C23+D23-E23</f>
        <v>0</v>
      </c>
      <c r="G23" s="59">
        <f t="shared" ref="G23" si="8">F23</f>
        <v>0</v>
      </c>
      <c r="H23" s="63"/>
      <c r="I23" s="63"/>
      <c r="J23" s="65">
        <f t="shared" ref="J23" si="9">G23+H23-I23</f>
        <v>0</v>
      </c>
      <c r="K23" s="56">
        <f t="shared" ref="K23" si="10">SUM(D8,H8,L8,P8,D23,H23)</f>
        <v>0</v>
      </c>
      <c r="L23" s="55">
        <f t="shared" ref="L23" si="11">SUM(E8,I8,M8,Q8,E23,I23)</f>
        <v>0</v>
      </c>
      <c r="M23" s="55">
        <f t="shared" ref="M23" si="12">K23*C8</f>
        <v>0</v>
      </c>
      <c r="N23" s="109">
        <f t="shared" ref="N23" si="13">L23*C8</f>
        <v>0</v>
      </c>
      <c r="O23" s="54">
        <f>MIN(M23,N23)</f>
        <v>0</v>
      </c>
    </row>
    <row r="24" spans="2:18" x14ac:dyDescent="0.15">
      <c r="B24" s="62"/>
      <c r="C24" s="61">
        <f t="shared" ref="C24:C33" si="14">R9</f>
        <v>0</v>
      </c>
      <c r="D24" s="58"/>
      <c r="E24" s="58"/>
      <c r="F24" s="60">
        <f t="shared" ref="F24:F34" si="15">C24+D24-E24</f>
        <v>0</v>
      </c>
      <c r="G24" s="59">
        <f t="shared" ref="G24:G34" si="16">F24</f>
        <v>0</v>
      </c>
      <c r="H24" s="63"/>
      <c r="I24" s="63"/>
      <c r="J24" s="65">
        <f t="shared" ref="J24:J34" si="17">G24+H24-I24</f>
        <v>0</v>
      </c>
      <c r="K24" s="56">
        <f t="shared" ref="K24:K34" si="18">SUM(D9,H9,L9,P9,D24,H24)</f>
        <v>0</v>
      </c>
      <c r="L24" s="55">
        <f t="shared" ref="L24:L34" si="19">SUM(E9,I9,M9,Q9,E24,I24)</f>
        <v>0</v>
      </c>
      <c r="M24" s="55">
        <f t="shared" ref="M24:M34" si="20">K24*C9</f>
        <v>0</v>
      </c>
      <c r="N24" s="109">
        <f t="shared" ref="N24:N34" si="21">L24*C9</f>
        <v>0</v>
      </c>
      <c r="O24" s="54">
        <f t="shared" ref="O24:O34" si="22">MIN(M24,N24)</f>
        <v>0</v>
      </c>
    </row>
    <row r="25" spans="2:18" x14ac:dyDescent="0.15">
      <c r="B25" s="62"/>
      <c r="C25" s="61">
        <f t="shared" si="14"/>
        <v>0</v>
      </c>
      <c r="D25" s="58"/>
      <c r="E25" s="58"/>
      <c r="F25" s="60">
        <f t="shared" si="15"/>
        <v>0</v>
      </c>
      <c r="G25" s="59">
        <f t="shared" si="16"/>
        <v>0</v>
      </c>
      <c r="H25" s="63"/>
      <c r="I25" s="63"/>
      <c r="J25" s="65">
        <f t="shared" si="17"/>
        <v>0</v>
      </c>
      <c r="K25" s="56">
        <f t="shared" si="18"/>
        <v>0</v>
      </c>
      <c r="L25" s="55">
        <f t="shared" si="19"/>
        <v>0</v>
      </c>
      <c r="M25" s="55">
        <f t="shared" si="20"/>
        <v>0</v>
      </c>
      <c r="N25" s="109">
        <f t="shared" si="21"/>
        <v>0</v>
      </c>
      <c r="O25" s="54">
        <f t="shared" si="22"/>
        <v>0</v>
      </c>
    </row>
    <row r="26" spans="2:18" x14ac:dyDescent="0.15">
      <c r="B26" s="62"/>
      <c r="C26" s="61">
        <f t="shared" si="14"/>
        <v>0</v>
      </c>
      <c r="D26" s="58"/>
      <c r="E26" s="58"/>
      <c r="F26" s="60">
        <f t="shared" si="15"/>
        <v>0</v>
      </c>
      <c r="G26" s="59">
        <f t="shared" si="16"/>
        <v>0</v>
      </c>
      <c r="H26" s="63"/>
      <c r="I26" s="63"/>
      <c r="J26" s="65">
        <f t="shared" si="17"/>
        <v>0</v>
      </c>
      <c r="K26" s="56">
        <f t="shared" si="18"/>
        <v>0</v>
      </c>
      <c r="L26" s="55">
        <f t="shared" si="19"/>
        <v>0</v>
      </c>
      <c r="M26" s="55">
        <f t="shared" si="20"/>
        <v>0</v>
      </c>
      <c r="N26" s="109">
        <f t="shared" si="21"/>
        <v>0</v>
      </c>
      <c r="O26" s="54">
        <f t="shared" si="22"/>
        <v>0</v>
      </c>
    </row>
    <row r="27" spans="2:18" x14ac:dyDescent="0.15">
      <c r="B27" s="62"/>
      <c r="C27" s="61">
        <f t="shared" si="14"/>
        <v>0</v>
      </c>
      <c r="D27" s="58"/>
      <c r="E27" s="58"/>
      <c r="F27" s="60">
        <f t="shared" si="15"/>
        <v>0</v>
      </c>
      <c r="G27" s="59">
        <f t="shared" si="16"/>
        <v>0</v>
      </c>
      <c r="H27" s="63"/>
      <c r="I27" s="63"/>
      <c r="J27" s="65">
        <f t="shared" si="17"/>
        <v>0</v>
      </c>
      <c r="K27" s="56">
        <f t="shared" si="18"/>
        <v>0</v>
      </c>
      <c r="L27" s="55">
        <f t="shared" si="19"/>
        <v>0</v>
      </c>
      <c r="M27" s="55">
        <f t="shared" si="20"/>
        <v>0</v>
      </c>
      <c r="N27" s="109">
        <f t="shared" si="21"/>
        <v>0</v>
      </c>
      <c r="O27" s="54">
        <f t="shared" si="22"/>
        <v>0</v>
      </c>
    </row>
    <row r="28" spans="2:18" x14ac:dyDescent="0.15">
      <c r="B28" s="62"/>
      <c r="C28" s="61">
        <f t="shared" si="14"/>
        <v>0</v>
      </c>
      <c r="D28" s="58"/>
      <c r="E28" s="58"/>
      <c r="F28" s="60">
        <f t="shared" si="15"/>
        <v>0</v>
      </c>
      <c r="G28" s="59">
        <f t="shared" si="16"/>
        <v>0</v>
      </c>
      <c r="H28" s="63"/>
      <c r="I28" s="63"/>
      <c r="J28" s="65">
        <f t="shared" si="17"/>
        <v>0</v>
      </c>
      <c r="K28" s="56">
        <f t="shared" si="18"/>
        <v>0</v>
      </c>
      <c r="L28" s="55">
        <f t="shared" si="19"/>
        <v>0</v>
      </c>
      <c r="M28" s="55">
        <f t="shared" si="20"/>
        <v>0</v>
      </c>
      <c r="N28" s="109">
        <f t="shared" si="21"/>
        <v>0</v>
      </c>
      <c r="O28" s="54">
        <f t="shared" si="22"/>
        <v>0</v>
      </c>
    </row>
    <row r="29" spans="2:18" x14ac:dyDescent="0.15">
      <c r="B29" s="62"/>
      <c r="C29" s="61">
        <f t="shared" si="14"/>
        <v>0</v>
      </c>
      <c r="D29" s="58"/>
      <c r="E29" s="58"/>
      <c r="F29" s="60">
        <f t="shared" si="15"/>
        <v>0</v>
      </c>
      <c r="G29" s="59">
        <f t="shared" si="16"/>
        <v>0</v>
      </c>
      <c r="H29" s="63"/>
      <c r="I29" s="63"/>
      <c r="J29" s="65">
        <f t="shared" si="17"/>
        <v>0</v>
      </c>
      <c r="K29" s="56">
        <f t="shared" si="18"/>
        <v>0</v>
      </c>
      <c r="L29" s="55">
        <f t="shared" si="19"/>
        <v>0</v>
      </c>
      <c r="M29" s="55">
        <f t="shared" si="20"/>
        <v>0</v>
      </c>
      <c r="N29" s="109">
        <f t="shared" si="21"/>
        <v>0</v>
      </c>
      <c r="O29" s="54">
        <f t="shared" si="22"/>
        <v>0</v>
      </c>
    </row>
    <row r="30" spans="2:18" x14ac:dyDescent="0.15">
      <c r="B30" s="62"/>
      <c r="C30" s="61">
        <f t="shared" si="14"/>
        <v>0</v>
      </c>
      <c r="D30" s="58"/>
      <c r="E30" s="58"/>
      <c r="F30" s="60">
        <f t="shared" si="15"/>
        <v>0</v>
      </c>
      <c r="G30" s="59">
        <f t="shared" si="16"/>
        <v>0</v>
      </c>
      <c r="H30" s="63"/>
      <c r="I30" s="63"/>
      <c r="J30" s="65">
        <f t="shared" si="17"/>
        <v>0</v>
      </c>
      <c r="K30" s="56">
        <f t="shared" si="18"/>
        <v>0</v>
      </c>
      <c r="L30" s="55">
        <f t="shared" si="19"/>
        <v>0</v>
      </c>
      <c r="M30" s="55">
        <f t="shared" si="20"/>
        <v>0</v>
      </c>
      <c r="N30" s="109">
        <f t="shared" si="21"/>
        <v>0</v>
      </c>
      <c r="O30" s="54">
        <f t="shared" si="22"/>
        <v>0</v>
      </c>
    </row>
    <row r="31" spans="2:18" x14ac:dyDescent="0.15">
      <c r="B31" s="62"/>
      <c r="C31" s="61">
        <f t="shared" si="14"/>
        <v>0</v>
      </c>
      <c r="D31" s="58"/>
      <c r="E31" s="58"/>
      <c r="F31" s="60">
        <f t="shared" si="15"/>
        <v>0</v>
      </c>
      <c r="G31" s="59">
        <f t="shared" si="16"/>
        <v>0</v>
      </c>
      <c r="H31" s="63"/>
      <c r="I31" s="63"/>
      <c r="J31" s="65">
        <f t="shared" si="17"/>
        <v>0</v>
      </c>
      <c r="K31" s="56">
        <f t="shared" si="18"/>
        <v>0</v>
      </c>
      <c r="L31" s="55">
        <f t="shared" si="19"/>
        <v>0</v>
      </c>
      <c r="M31" s="55">
        <f t="shared" si="20"/>
        <v>0</v>
      </c>
      <c r="N31" s="109">
        <f t="shared" si="21"/>
        <v>0</v>
      </c>
      <c r="O31" s="54">
        <f t="shared" si="22"/>
        <v>0</v>
      </c>
    </row>
    <row r="32" spans="2:18" x14ac:dyDescent="0.15">
      <c r="B32" s="62"/>
      <c r="C32" s="61">
        <f t="shared" si="14"/>
        <v>0</v>
      </c>
      <c r="D32" s="58"/>
      <c r="E32" s="58"/>
      <c r="F32" s="60">
        <f t="shared" si="15"/>
        <v>0</v>
      </c>
      <c r="G32" s="59">
        <f t="shared" si="16"/>
        <v>0</v>
      </c>
      <c r="H32" s="63"/>
      <c r="I32" s="63"/>
      <c r="J32" s="65">
        <f t="shared" si="17"/>
        <v>0</v>
      </c>
      <c r="K32" s="56">
        <f t="shared" si="18"/>
        <v>0</v>
      </c>
      <c r="L32" s="55">
        <f t="shared" si="19"/>
        <v>0</v>
      </c>
      <c r="M32" s="55">
        <f t="shared" si="20"/>
        <v>0</v>
      </c>
      <c r="N32" s="109">
        <f t="shared" si="21"/>
        <v>0</v>
      </c>
      <c r="O32" s="54">
        <f t="shared" si="22"/>
        <v>0</v>
      </c>
    </row>
    <row r="33" spans="2:20" x14ac:dyDescent="0.15">
      <c r="B33" s="62"/>
      <c r="C33" s="61">
        <f t="shared" si="14"/>
        <v>0</v>
      </c>
      <c r="D33" s="58"/>
      <c r="E33" s="58"/>
      <c r="F33" s="60">
        <f t="shared" si="15"/>
        <v>0</v>
      </c>
      <c r="G33" s="59">
        <f t="shared" si="16"/>
        <v>0</v>
      </c>
      <c r="H33" s="63"/>
      <c r="I33" s="63"/>
      <c r="J33" s="65">
        <f t="shared" si="17"/>
        <v>0</v>
      </c>
      <c r="K33" s="56">
        <f t="shared" si="18"/>
        <v>0</v>
      </c>
      <c r="L33" s="55">
        <f t="shared" si="19"/>
        <v>0</v>
      </c>
      <c r="M33" s="55">
        <f t="shared" si="20"/>
        <v>0</v>
      </c>
      <c r="N33" s="109">
        <f t="shared" si="21"/>
        <v>0</v>
      </c>
      <c r="O33" s="54">
        <f t="shared" si="22"/>
        <v>0</v>
      </c>
    </row>
    <row r="34" spans="2:20" x14ac:dyDescent="0.15">
      <c r="B34" s="62"/>
      <c r="C34" s="61">
        <f>R19</f>
        <v>0</v>
      </c>
      <c r="D34" s="58"/>
      <c r="E34" s="58"/>
      <c r="F34" s="60">
        <f t="shared" si="15"/>
        <v>0</v>
      </c>
      <c r="G34" s="59">
        <f t="shared" si="16"/>
        <v>0</v>
      </c>
      <c r="H34" s="63"/>
      <c r="I34" s="63"/>
      <c r="J34" s="65">
        <f t="shared" si="17"/>
        <v>0</v>
      </c>
      <c r="K34" s="56">
        <f t="shared" si="18"/>
        <v>0</v>
      </c>
      <c r="L34" s="55">
        <f t="shared" si="19"/>
        <v>0</v>
      </c>
      <c r="M34" s="55">
        <f t="shared" si="20"/>
        <v>0</v>
      </c>
      <c r="N34" s="109">
        <f t="shared" si="21"/>
        <v>0</v>
      </c>
      <c r="O34" s="54">
        <f t="shared" si="22"/>
        <v>0</v>
      </c>
    </row>
    <row r="35" spans="2:20" ht="27" customHeight="1" x14ac:dyDescent="0.15">
      <c r="N35" s="44" t="s">
        <v>85</v>
      </c>
      <c r="O35" s="43">
        <f>SUM(O23:O34)</f>
        <v>0</v>
      </c>
    </row>
    <row r="36" spans="2:20" ht="27" customHeight="1" x14ac:dyDescent="0.15"/>
    <row r="37" spans="2:20" ht="27" customHeight="1" x14ac:dyDescent="0.15">
      <c r="B37" s="133" t="s">
        <v>49</v>
      </c>
      <c r="C37" s="42" t="s">
        <v>97</v>
      </c>
      <c r="D37" s="38"/>
      <c r="E37" s="38"/>
      <c r="F37" s="38"/>
      <c r="G37" s="38"/>
      <c r="H37" s="38"/>
      <c r="I37" s="38"/>
      <c r="J37" s="37"/>
      <c r="K37" s="37"/>
      <c r="L37" s="37"/>
      <c r="M37" s="37"/>
      <c r="N37" s="37"/>
      <c r="O37" s="37"/>
      <c r="P37" s="37"/>
      <c r="Q37" s="37"/>
      <c r="R37" s="37"/>
      <c r="S37" s="37"/>
      <c r="T37" s="37"/>
    </row>
    <row r="38" spans="2:20" ht="17.25" x14ac:dyDescent="0.15">
      <c r="B38" s="133"/>
      <c r="C38" s="41" t="s">
        <v>99</v>
      </c>
      <c r="D38" s="41"/>
      <c r="E38" s="41"/>
      <c r="F38" s="41"/>
      <c r="G38" s="41"/>
      <c r="H38" s="41"/>
      <c r="I38" s="41"/>
      <c r="J38" s="41"/>
      <c r="K38" s="41"/>
      <c r="L38" s="41"/>
      <c r="M38" s="41"/>
      <c r="N38" s="41"/>
      <c r="O38" s="41"/>
      <c r="P38" s="41"/>
      <c r="Q38" s="41"/>
      <c r="R38" s="41"/>
      <c r="S38" s="41"/>
      <c r="T38" s="41"/>
    </row>
    <row r="39" spans="2:20" ht="17.25" x14ac:dyDescent="0.15">
      <c r="B39" s="133"/>
      <c r="C39" s="39" t="s">
        <v>48</v>
      </c>
      <c r="D39" s="38"/>
      <c r="E39" s="38"/>
      <c r="F39" s="38"/>
      <c r="G39" s="38"/>
      <c r="H39" s="38"/>
      <c r="I39" s="38"/>
      <c r="J39" s="37"/>
      <c r="K39" s="37"/>
      <c r="L39" s="37"/>
      <c r="M39" s="37"/>
      <c r="N39" s="37"/>
      <c r="O39" s="37"/>
      <c r="P39" s="37"/>
      <c r="Q39" s="37"/>
      <c r="R39" s="37"/>
      <c r="S39" s="37"/>
      <c r="T39" s="37"/>
    </row>
    <row r="40" spans="2:20" ht="17.25" x14ac:dyDescent="0.15">
      <c r="B40" s="133"/>
      <c r="C40" s="40" t="s">
        <v>98</v>
      </c>
      <c r="D40" s="38"/>
      <c r="E40" s="38"/>
      <c r="F40" s="38"/>
      <c r="G40" s="38"/>
      <c r="H40" s="38"/>
      <c r="I40" s="38"/>
      <c r="J40" s="37"/>
      <c r="K40" s="37"/>
      <c r="L40" s="37"/>
      <c r="M40" s="37"/>
      <c r="N40" s="37"/>
      <c r="O40" s="37"/>
      <c r="P40" s="37"/>
      <c r="Q40" s="37"/>
      <c r="R40" s="37"/>
      <c r="S40" s="37"/>
      <c r="T40" s="37"/>
    </row>
    <row r="41" spans="2:20" ht="17.25" x14ac:dyDescent="0.15">
      <c r="B41" s="133"/>
      <c r="C41" s="39" t="s">
        <v>101</v>
      </c>
      <c r="D41" s="38"/>
      <c r="E41" s="38"/>
      <c r="F41" s="38"/>
      <c r="G41" s="38"/>
      <c r="H41" s="38"/>
      <c r="I41" s="38"/>
      <c r="J41" s="37"/>
      <c r="K41" s="37"/>
      <c r="L41" s="37"/>
      <c r="M41" s="37"/>
      <c r="N41" s="37"/>
      <c r="O41" s="37"/>
      <c r="P41" s="37"/>
      <c r="Q41" s="37"/>
      <c r="R41" s="37"/>
      <c r="S41" s="37"/>
      <c r="T41" s="37"/>
    </row>
    <row r="42" spans="2:20" ht="17.25" x14ac:dyDescent="0.15">
      <c r="B42" s="133"/>
      <c r="C42" s="39"/>
      <c r="D42" s="38"/>
      <c r="E42" s="38"/>
      <c r="F42" s="38"/>
      <c r="G42" s="38"/>
      <c r="H42" s="38"/>
      <c r="I42" s="38"/>
      <c r="J42" s="37"/>
      <c r="K42" s="37"/>
      <c r="L42" s="37"/>
      <c r="M42" s="37"/>
      <c r="N42" s="37"/>
      <c r="O42" s="37"/>
      <c r="P42" s="37"/>
      <c r="Q42" s="37"/>
      <c r="R42" s="37"/>
      <c r="S42" s="37"/>
      <c r="T42" s="37"/>
    </row>
    <row r="43" spans="2:20" ht="17.25" x14ac:dyDescent="0.15">
      <c r="B43" s="133"/>
      <c r="C43" s="36"/>
      <c r="D43" s="36"/>
      <c r="E43" s="36"/>
      <c r="F43" s="36"/>
      <c r="G43" s="36"/>
      <c r="H43" s="36"/>
      <c r="I43" s="36"/>
      <c r="J43" s="36"/>
      <c r="K43" s="36"/>
      <c r="L43" s="36"/>
      <c r="M43" s="36"/>
      <c r="N43" s="36"/>
      <c r="O43" s="36"/>
      <c r="P43" s="36"/>
    </row>
  </sheetData>
  <mergeCells count="12">
    <mergeCell ref="D20:F20"/>
    <mergeCell ref="B37:B43"/>
    <mergeCell ref="C21:F21"/>
    <mergeCell ref="G21:J21"/>
    <mergeCell ref="B21:B22"/>
    <mergeCell ref="B1:R1"/>
    <mergeCell ref="M2:N2"/>
    <mergeCell ref="D6:F6"/>
    <mergeCell ref="G6:J6"/>
    <mergeCell ref="K6:N6"/>
    <mergeCell ref="O6:R6"/>
    <mergeCell ref="B6:B7"/>
  </mergeCells>
  <phoneticPr fontId="11"/>
  <pageMargins left="0.70866141732283472" right="0.70866141732283472" top="0.74803149606299213" bottom="0.74803149606299213" header="0.31496062992125984" footer="0.31496062992125984"/>
  <pageSetup paperSize="9"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47"/>
  <sheetViews>
    <sheetView view="pageBreakPreview" topLeftCell="A16" zoomScaleNormal="100" zoomScaleSheetLayoutView="100" workbookViewId="0">
      <selection activeCell="B36" sqref="B36:B42"/>
    </sheetView>
  </sheetViews>
  <sheetFormatPr defaultRowHeight="13.5" x14ac:dyDescent="0.15"/>
  <cols>
    <col min="1" max="1" width="6.140625" style="32" customWidth="1"/>
    <col min="2" max="2" width="24.140625" style="32" customWidth="1"/>
    <col min="3" max="10" width="15.28515625" style="32" customWidth="1"/>
    <col min="11" max="11" width="13.140625" style="32" customWidth="1"/>
    <col min="12" max="12" width="18.140625" style="32" customWidth="1"/>
    <col min="13" max="13" width="15.5703125" style="32" customWidth="1"/>
    <col min="14" max="14" width="17.7109375" style="32" customWidth="1"/>
    <col min="15" max="15" width="13.42578125" style="32" customWidth="1"/>
    <col min="16" max="16" width="12.42578125" style="32" customWidth="1"/>
    <col min="17" max="17" width="14.5703125" style="32" customWidth="1"/>
    <col min="18" max="18" width="16.140625" style="32" customWidth="1"/>
    <col min="19" max="19" width="10.42578125" style="32" customWidth="1"/>
    <col min="20" max="16384" width="9.140625" style="32"/>
  </cols>
  <sheetData>
    <row r="1" spans="1:25" ht="42.75" customHeight="1" x14ac:dyDescent="0.15">
      <c r="A1" s="101"/>
      <c r="B1" s="136" t="s">
        <v>72</v>
      </c>
      <c r="C1" s="136"/>
      <c r="D1" s="136"/>
      <c r="E1" s="136"/>
      <c r="F1" s="136"/>
      <c r="G1" s="136"/>
      <c r="H1" s="136"/>
      <c r="I1" s="136"/>
      <c r="J1" s="136"/>
      <c r="K1" s="136"/>
      <c r="L1" s="136"/>
      <c r="M1" s="136"/>
      <c r="N1" s="136"/>
      <c r="O1" s="136"/>
      <c r="P1" s="136"/>
      <c r="Q1" s="136"/>
      <c r="R1" s="102" t="s">
        <v>71</v>
      </c>
      <c r="S1" s="101"/>
      <c r="T1" s="101"/>
      <c r="U1" s="101"/>
      <c r="V1" s="101"/>
      <c r="W1" s="101"/>
      <c r="X1" s="101"/>
      <c r="Y1" s="101"/>
    </row>
    <row r="2" spans="1:25" ht="19.5" customHeight="1" thickBot="1" x14ac:dyDescent="0.2">
      <c r="M2" s="146"/>
      <c r="N2" s="146"/>
      <c r="O2" s="32" t="s">
        <v>70</v>
      </c>
    </row>
    <row r="3" spans="1:25" ht="19.5" customHeight="1" x14ac:dyDescent="0.15">
      <c r="B3" s="100"/>
      <c r="C3" s="100"/>
    </row>
    <row r="5" spans="1:25" ht="18.75" customHeight="1" thickBot="1" x14ac:dyDescent="0.2"/>
    <row r="6" spans="1:25" ht="14.25" customHeight="1" x14ac:dyDescent="0.15">
      <c r="B6" s="134" t="s">
        <v>63</v>
      </c>
      <c r="C6" s="99"/>
      <c r="D6" s="144" t="s">
        <v>69</v>
      </c>
      <c r="E6" s="144"/>
      <c r="F6" s="145"/>
      <c r="G6" s="143" t="s">
        <v>68</v>
      </c>
      <c r="H6" s="144"/>
      <c r="I6" s="144"/>
      <c r="J6" s="145"/>
      <c r="K6" s="143" t="s">
        <v>67</v>
      </c>
      <c r="L6" s="144"/>
      <c r="M6" s="144"/>
      <c r="N6" s="145"/>
      <c r="O6" s="140" t="s">
        <v>66</v>
      </c>
      <c r="P6" s="141"/>
      <c r="Q6" s="141"/>
      <c r="R6" s="142"/>
    </row>
    <row r="7" spans="1:25" ht="36" customHeight="1" thickBot="1" x14ac:dyDescent="0.2">
      <c r="B7" s="135"/>
      <c r="C7" s="98" t="s">
        <v>65</v>
      </c>
      <c r="D7" s="97" t="s">
        <v>84</v>
      </c>
      <c r="E7" s="93" t="s">
        <v>59</v>
      </c>
      <c r="F7" s="93" t="s">
        <v>58</v>
      </c>
      <c r="G7" s="92" t="s">
        <v>60</v>
      </c>
      <c r="H7" s="73" t="s">
        <v>84</v>
      </c>
      <c r="I7" s="72" t="s">
        <v>59</v>
      </c>
      <c r="J7" s="96" t="s">
        <v>58</v>
      </c>
      <c r="K7" s="95" t="s">
        <v>60</v>
      </c>
      <c r="L7" s="94" t="s">
        <v>84</v>
      </c>
      <c r="M7" s="93" t="s">
        <v>59</v>
      </c>
      <c r="N7" s="93" t="s">
        <v>58</v>
      </c>
      <c r="O7" s="92" t="s">
        <v>60</v>
      </c>
      <c r="P7" s="73" t="s">
        <v>84</v>
      </c>
      <c r="Q7" s="72" t="s">
        <v>59</v>
      </c>
      <c r="R7" s="91" t="s">
        <v>58</v>
      </c>
    </row>
    <row r="8" spans="1:25" ht="14.25" thickTop="1" x14ac:dyDescent="0.15">
      <c r="B8" s="90" t="s">
        <v>55</v>
      </c>
      <c r="C8" s="113">
        <v>10</v>
      </c>
      <c r="D8" s="89">
        <v>200</v>
      </c>
      <c r="E8" s="63">
        <v>50</v>
      </c>
      <c r="F8" s="88">
        <f t="shared" ref="F8:F19" si="0">D8-E8</f>
        <v>150</v>
      </c>
      <c r="G8" s="84">
        <f t="shared" ref="G8:G19" si="1">F8</f>
        <v>150</v>
      </c>
      <c r="H8" s="63">
        <v>0</v>
      </c>
      <c r="I8" s="63">
        <v>40</v>
      </c>
      <c r="J8" s="65">
        <f t="shared" ref="J8:J19" si="2">G8+H8-I8</f>
        <v>110</v>
      </c>
      <c r="K8" s="59">
        <f t="shared" ref="K8:K19" si="3">J8</f>
        <v>110</v>
      </c>
      <c r="L8" s="58">
        <v>0</v>
      </c>
      <c r="M8" s="58">
        <v>100</v>
      </c>
      <c r="N8" s="60">
        <f t="shared" ref="N8:N19" si="4">K8+L8-M8</f>
        <v>10</v>
      </c>
      <c r="O8" s="59">
        <f t="shared" ref="O8:O19" si="5">N8</f>
        <v>10</v>
      </c>
      <c r="P8" s="58">
        <v>0</v>
      </c>
      <c r="Q8" s="58">
        <v>10</v>
      </c>
      <c r="R8" s="83">
        <f t="shared" ref="R8:R19" si="6">O8+P8-Q8</f>
        <v>0</v>
      </c>
    </row>
    <row r="9" spans="1:25" x14ac:dyDescent="0.15">
      <c r="B9" s="87" t="s">
        <v>54</v>
      </c>
      <c r="C9" s="116">
        <v>15</v>
      </c>
      <c r="D9" s="85">
        <v>250</v>
      </c>
      <c r="E9" s="58">
        <v>60</v>
      </c>
      <c r="F9" s="60">
        <f t="shared" si="0"/>
        <v>190</v>
      </c>
      <c r="G9" s="84">
        <f t="shared" si="1"/>
        <v>190</v>
      </c>
      <c r="H9" s="63">
        <v>0</v>
      </c>
      <c r="I9" s="58">
        <v>30</v>
      </c>
      <c r="J9" s="65">
        <f t="shared" si="2"/>
        <v>160</v>
      </c>
      <c r="K9" s="59">
        <f t="shared" si="3"/>
        <v>160</v>
      </c>
      <c r="L9" s="58">
        <v>200</v>
      </c>
      <c r="M9" s="58">
        <v>50</v>
      </c>
      <c r="N9" s="60">
        <f t="shared" si="4"/>
        <v>310</v>
      </c>
      <c r="O9" s="59">
        <f t="shared" si="5"/>
        <v>310</v>
      </c>
      <c r="P9" s="58">
        <v>0</v>
      </c>
      <c r="Q9" s="58">
        <v>100</v>
      </c>
      <c r="R9" s="83">
        <f t="shared" si="6"/>
        <v>210</v>
      </c>
    </row>
    <row r="10" spans="1:25" x14ac:dyDescent="0.15">
      <c r="B10" s="87" t="s">
        <v>53</v>
      </c>
      <c r="C10" s="116">
        <v>150</v>
      </c>
      <c r="D10" s="85">
        <v>200</v>
      </c>
      <c r="E10" s="58">
        <v>80</v>
      </c>
      <c r="F10" s="60">
        <f t="shared" si="0"/>
        <v>120</v>
      </c>
      <c r="G10" s="84">
        <f t="shared" si="1"/>
        <v>120</v>
      </c>
      <c r="H10" s="63">
        <v>0</v>
      </c>
      <c r="I10" s="58">
        <v>40</v>
      </c>
      <c r="J10" s="65">
        <f t="shared" si="2"/>
        <v>80</v>
      </c>
      <c r="K10" s="59">
        <f t="shared" si="3"/>
        <v>80</v>
      </c>
      <c r="L10" s="58">
        <v>100</v>
      </c>
      <c r="M10" s="58">
        <v>45</v>
      </c>
      <c r="N10" s="60">
        <f t="shared" si="4"/>
        <v>135</v>
      </c>
      <c r="O10" s="59">
        <f t="shared" si="5"/>
        <v>135</v>
      </c>
      <c r="P10" s="58">
        <v>0</v>
      </c>
      <c r="Q10" s="58">
        <v>50</v>
      </c>
      <c r="R10" s="83">
        <f t="shared" si="6"/>
        <v>85</v>
      </c>
    </row>
    <row r="11" spans="1:25" x14ac:dyDescent="0.15">
      <c r="B11" s="87" t="s">
        <v>39</v>
      </c>
      <c r="C11" s="116">
        <v>200</v>
      </c>
      <c r="D11" s="85">
        <v>300</v>
      </c>
      <c r="E11" s="58">
        <v>100</v>
      </c>
      <c r="F11" s="60">
        <f t="shared" si="0"/>
        <v>200</v>
      </c>
      <c r="G11" s="84">
        <f t="shared" si="1"/>
        <v>200</v>
      </c>
      <c r="H11" s="63">
        <v>0</v>
      </c>
      <c r="I11" s="58">
        <v>100</v>
      </c>
      <c r="J11" s="65">
        <f t="shared" si="2"/>
        <v>100</v>
      </c>
      <c r="K11" s="59">
        <f t="shared" si="3"/>
        <v>100</v>
      </c>
      <c r="L11" s="58">
        <v>150</v>
      </c>
      <c r="M11" s="58">
        <v>120</v>
      </c>
      <c r="N11" s="60">
        <f t="shared" si="4"/>
        <v>130</v>
      </c>
      <c r="O11" s="59">
        <f t="shared" si="5"/>
        <v>130</v>
      </c>
      <c r="P11" s="58">
        <v>0</v>
      </c>
      <c r="Q11" s="58">
        <v>40</v>
      </c>
      <c r="R11" s="83">
        <f t="shared" si="6"/>
        <v>90</v>
      </c>
    </row>
    <row r="12" spans="1:25" x14ac:dyDescent="0.15">
      <c r="B12" s="87" t="s">
        <v>40</v>
      </c>
      <c r="C12" s="116">
        <v>15</v>
      </c>
      <c r="D12" s="85">
        <v>300</v>
      </c>
      <c r="E12" s="58">
        <v>100</v>
      </c>
      <c r="F12" s="60">
        <f t="shared" si="0"/>
        <v>200</v>
      </c>
      <c r="G12" s="84">
        <f t="shared" si="1"/>
        <v>200</v>
      </c>
      <c r="H12" s="63">
        <v>0</v>
      </c>
      <c r="I12" s="58">
        <v>120</v>
      </c>
      <c r="J12" s="65">
        <f t="shared" si="2"/>
        <v>80</v>
      </c>
      <c r="K12" s="59">
        <f t="shared" si="3"/>
        <v>80</v>
      </c>
      <c r="L12" s="58">
        <v>150</v>
      </c>
      <c r="M12" s="58">
        <v>100</v>
      </c>
      <c r="N12" s="60">
        <f t="shared" si="4"/>
        <v>130</v>
      </c>
      <c r="O12" s="59">
        <f t="shared" si="5"/>
        <v>130</v>
      </c>
      <c r="P12" s="58">
        <v>0</v>
      </c>
      <c r="Q12" s="58">
        <v>70</v>
      </c>
      <c r="R12" s="83">
        <f t="shared" si="6"/>
        <v>60</v>
      </c>
    </row>
    <row r="13" spans="1:25" x14ac:dyDescent="0.15">
      <c r="B13" s="87" t="s">
        <v>41</v>
      </c>
      <c r="C13" s="116">
        <v>20</v>
      </c>
      <c r="D13" s="85">
        <v>300</v>
      </c>
      <c r="E13" s="58">
        <v>200</v>
      </c>
      <c r="F13" s="60">
        <f t="shared" si="0"/>
        <v>100</v>
      </c>
      <c r="G13" s="84">
        <f t="shared" si="1"/>
        <v>100</v>
      </c>
      <c r="H13" s="63">
        <v>0</v>
      </c>
      <c r="I13" s="58">
        <v>50</v>
      </c>
      <c r="J13" s="65">
        <f t="shared" si="2"/>
        <v>50</v>
      </c>
      <c r="K13" s="59">
        <f t="shared" si="3"/>
        <v>50</v>
      </c>
      <c r="L13" s="58">
        <v>150</v>
      </c>
      <c r="M13" s="58">
        <v>50</v>
      </c>
      <c r="N13" s="60">
        <f t="shared" si="4"/>
        <v>150</v>
      </c>
      <c r="O13" s="59">
        <f t="shared" si="5"/>
        <v>150</v>
      </c>
      <c r="P13" s="58">
        <v>0</v>
      </c>
      <c r="Q13" s="58">
        <v>39</v>
      </c>
      <c r="R13" s="83">
        <f t="shared" si="6"/>
        <v>111</v>
      </c>
    </row>
    <row r="14" spans="1:25" x14ac:dyDescent="0.15">
      <c r="B14" s="87" t="s">
        <v>52</v>
      </c>
      <c r="C14" s="116">
        <v>200</v>
      </c>
      <c r="D14" s="85">
        <v>100</v>
      </c>
      <c r="E14" s="58">
        <v>50</v>
      </c>
      <c r="F14" s="60">
        <f t="shared" si="0"/>
        <v>50</v>
      </c>
      <c r="G14" s="84">
        <f t="shared" si="1"/>
        <v>50</v>
      </c>
      <c r="H14" s="63">
        <v>0</v>
      </c>
      <c r="I14" s="58">
        <v>45</v>
      </c>
      <c r="J14" s="65">
        <f t="shared" si="2"/>
        <v>5</v>
      </c>
      <c r="K14" s="59">
        <f t="shared" si="3"/>
        <v>5</v>
      </c>
      <c r="L14" s="58">
        <v>50</v>
      </c>
      <c r="M14" s="58">
        <v>30</v>
      </c>
      <c r="N14" s="60">
        <f t="shared" si="4"/>
        <v>25</v>
      </c>
      <c r="O14" s="59">
        <f t="shared" si="5"/>
        <v>25</v>
      </c>
      <c r="P14" s="58">
        <v>0</v>
      </c>
      <c r="Q14" s="58">
        <v>10</v>
      </c>
      <c r="R14" s="83">
        <f t="shared" si="6"/>
        <v>15</v>
      </c>
    </row>
    <row r="15" spans="1:25" x14ac:dyDescent="0.15">
      <c r="B15" s="87" t="s">
        <v>64</v>
      </c>
      <c r="C15" s="116">
        <v>10</v>
      </c>
      <c r="D15" s="85">
        <v>0</v>
      </c>
      <c r="E15" s="58">
        <v>0</v>
      </c>
      <c r="F15" s="60">
        <f t="shared" si="0"/>
        <v>0</v>
      </c>
      <c r="G15" s="84">
        <f t="shared" si="1"/>
        <v>0</v>
      </c>
      <c r="H15" s="63">
        <v>0</v>
      </c>
      <c r="I15" s="58">
        <v>0</v>
      </c>
      <c r="J15" s="65">
        <f t="shared" si="2"/>
        <v>0</v>
      </c>
      <c r="K15" s="59">
        <f t="shared" si="3"/>
        <v>0</v>
      </c>
      <c r="L15" s="58">
        <v>0</v>
      </c>
      <c r="M15" s="58">
        <v>0</v>
      </c>
      <c r="N15" s="60">
        <f t="shared" si="4"/>
        <v>0</v>
      </c>
      <c r="O15" s="59">
        <f t="shared" si="5"/>
        <v>0</v>
      </c>
      <c r="P15" s="58">
        <v>200</v>
      </c>
      <c r="Q15" s="58">
        <v>100</v>
      </c>
      <c r="R15" s="83">
        <f t="shared" si="6"/>
        <v>100</v>
      </c>
    </row>
    <row r="16" spans="1:25" x14ac:dyDescent="0.15">
      <c r="B16" s="87" t="s">
        <v>50</v>
      </c>
      <c r="C16" s="116"/>
      <c r="D16" s="85"/>
      <c r="E16" s="58"/>
      <c r="F16" s="60">
        <f t="shared" si="0"/>
        <v>0</v>
      </c>
      <c r="G16" s="84">
        <f t="shared" si="1"/>
        <v>0</v>
      </c>
      <c r="H16" s="58"/>
      <c r="I16" s="58"/>
      <c r="J16" s="65">
        <f t="shared" si="2"/>
        <v>0</v>
      </c>
      <c r="K16" s="59">
        <f t="shared" si="3"/>
        <v>0</v>
      </c>
      <c r="L16" s="58"/>
      <c r="M16" s="58"/>
      <c r="N16" s="60">
        <f t="shared" si="4"/>
        <v>0</v>
      </c>
      <c r="O16" s="59">
        <f t="shared" si="5"/>
        <v>0</v>
      </c>
      <c r="P16" s="58"/>
      <c r="Q16" s="58"/>
      <c r="R16" s="83">
        <f t="shared" si="6"/>
        <v>0</v>
      </c>
    </row>
    <row r="17" spans="2:18" x14ac:dyDescent="0.15">
      <c r="B17" s="87"/>
      <c r="C17" s="116"/>
      <c r="D17" s="85"/>
      <c r="E17" s="58"/>
      <c r="F17" s="60">
        <f t="shared" si="0"/>
        <v>0</v>
      </c>
      <c r="G17" s="84">
        <f t="shared" si="1"/>
        <v>0</v>
      </c>
      <c r="H17" s="58"/>
      <c r="I17" s="58"/>
      <c r="J17" s="65">
        <f t="shared" si="2"/>
        <v>0</v>
      </c>
      <c r="K17" s="59">
        <f t="shared" si="3"/>
        <v>0</v>
      </c>
      <c r="L17" s="58"/>
      <c r="M17" s="58"/>
      <c r="N17" s="60">
        <f t="shared" si="4"/>
        <v>0</v>
      </c>
      <c r="O17" s="59">
        <f t="shared" si="5"/>
        <v>0</v>
      </c>
      <c r="P17" s="58"/>
      <c r="Q17" s="58"/>
      <c r="R17" s="83">
        <f t="shared" si="6"/>
        <v>0</v>
      </c>
    </row>
    <row r="18" spans="2:18" x14ac:dyDescent="0.15">
      <c r="B18" s="87"/>
      <c r="C18" s="86"/>
      <c r="D18" s="85"/>
      <c r="E18" s="58"/>
      <c r="F18" s="60">
        <f t="shared" si="0"/>
        <v>0</v>
      </c>
      <c r="G18" s="84">
        <f t="shared" si="1"/>
        <v>0</v>
      </c>
      <c r="H18" s="58"/>
      <c r="I18" s="58"/>
      <c r="J18" s="65">
        <f t="shared" si="2"/>
        <v>0</v>
      </c>
      <c r="K18" s="59">
        <f t="shared" si="3"/>
        <v>0</v>
      </c>
      <c r="L18" s="58"/>
      <c r="M18" s="58"/>
      <c r="N18" s="60">
        <f t="shared" si="4"/>
        <v>0</v>
      </c>
      <c r="O18" s="59">
        <f t="shared" si="5"/>
        <v>0</v>
      </c>
      <c r="P18" s="58"/>
      <c r="Q18" s="58"/>
      <c r="R18" s="83">
        <f t="shared" si="6"/>
        <v>0</v>
      </c>
    </row>
    <row r="19" spans="2:18" ht="14.25" thickBot="1" x14ac:dyDescent="0.2">
      <c r="B19" s="82"/>
      <c r="C19" s="81"/>
      <c r="D19" s="80"/>
      <c r="E19" s="49"/>
      <c r="F19" s="51">
        <f t="shared" si="0"/>
        <v>0</v>
      </c>
      <c r="G19" s="79">
        <f t="shared" si="1"/>
        <v>0</v>
      </c>
      <c r="H19" s="49"/>
      <c r="I19" s="49"/>
      <c r="J19" s="78">
        <f t="shared" si="2"/>
        <v>0</v>
      </c>
      <c r="K19" s="50">
        <f t="shared" si="3"/>
        <v>0</v>
      </c>
      <c r="L19" s="49"/>
      <c r="M19" s="49"/>
      <c r="N19" s="51">
        <f t="shared" si="4"/>
        <v>0</v>
      </c>
      <c r="O19" s="50">
        <f t="shared" si="5"/>
        <v>0</v>
      </c>
      <c r="P19" s="49"/>
      <c r="Q19" s="49"/>
      <c r="R19" s="77">
        <f t="shared" si="6"/>
        <v>0</v>
      </c>
    </row>
    <row r="20" spans="2:18" ht="14.25" thickBot="1" x14ac:dyDescent="0.2">
      <c r="B20" s="76"/>
      <c r="C20" s="75"/>
      <c r="D20" s="147"/>
      <c r="E20" s="147"/>
      <c r="F20" s="147"/>
    </row>
    <row r="21" spans="2:18" ht="30.75" customHeight="1" x14ac:dyDescent="0.15">
      <c r="B21" s="134" t="s">
        <v>63</v>
      </c>
      <c r="C21" s="139" t="s">
        <v>62</v>
      </c>
      <c r="D21" s="138"/>
      <c r="E21" s="138"/>
      <c r="F21" s="138"/>
      <c r="G21" s="137" t="s">
        <v>61</v>
      </c>
      <c r="H21" s="138"/>
      <c r="I21" s="138"/>
      <c r="J21" s="138"/>
      <c r="K21" s="107"/>
      <c r="L21" s="108"/>
      <c r="M21" s="108"/>
      <c r="N21" s="108"/>
      <c r="O21" s="112"/>
    </row>
    <row r="22" spans="2:18" ht="31.5" customHeight="1" x14ac:dyDescent="0.15">
      <c r="B22" s="135"/>
      <c r="C22" s="74" t="s">
        <v>60</v>
      </c>
      <c r="D22" s="73" t="s">
        <v>84</v>
      </c>
      <c r="E22" s="72" t="s">
        <v>59</v>
      </c>
      <c r="F22" s="72" t="s">
        <v>58</v>
      </c>
      <c r="G22" s="71" t="s">
        <v>60</v>
      </c>
      <c r="H22" s="70" t="s">
        <v>84</v>
      </c>
      <c r="I22" s="69" t="s">
        <v>59</v>
      </c>
      <c r="J22" s="68" t="s">
        <v>58</v>
      </c>
      <c r="K22" s="67" t="s">
        <v>86</v>
      </c>
      <c r="L22" s="66" t="s">
        <v>57</v>
      </c>
      <c r="M22" s="66" t="s">
        <v>87</v>
      </c>
      <c r="N22" s="111" t="s">
        <v>56</v>
      </c>
      <c r="O22" s="126" t="s">
        <v>83</v>
      </c>
    </row>
    <row r="23" spans="2:18" x14ac:dyDescent="0.15">
      <c r="B23" s="62" t="s">
        <v>55</v>
      </c>
      <c r="C23" s="61">
        <f>個人防護具使用実績簿記載例!R8</f>
        <v>0</v>
      </c>
      <c r="D23" s="58">
        <v>0</v>
      </c>
      <c r="E23" s="58">
        <v>0</v>
      </c>
      <c r="F23" s="60">
        <f t="shared" ref="F23:F34" si="7">C23+D23-E23</f>
        <v>0</v>
      </c>
      <c r="G23" s="59">
        <f t="shared" ref="G23:G34" si="8">F23</f>
        <v>0</v>
      </c>
      <c r="H23" s="63">
        <v>0</v>
      </c>
      <c r="I23" s="63"/>
      <c r="J23" s="65">
        <f t="shared" ref="J23:J34" si="9">G23+H23-I23</f>
        <v>0</v>
      </c>
      <c r="K23" s="56">
        <f t="shared" ref="K23:K31" si="10">SUM(D8,H8,L8,P8,D23,H23)</f>
        <v>200</v>
      </c>
      <c r="L23" s="55">
        <f t="shared" ref="L23:L31" si="11">SUM(E8,I8,M8,Q8,E23,I23)</f>
        <v>200</v>
      </c>
      <c r="M23" s="55">
        <f t="shared" ref="M23:M31" si="12">K23*C8</f>
        <v>2000</v>
      </c>
      <c r="N23" s="109">
        <f t="shared" ref="N23:N31" si="13">L23*C8</f>
        <v>2000</v>
      </c>
      <c r="O23" s="54">
        <f>MIN(M23,N23)</f>
        <v>2000</v>
      </c>
    </row>
    <row r="24" spans="2:18" x14ac:dyDescent="0.15">
      <c r="B24" s="62" t="s">
        <v>54</v>
      </c>
      <c r="C24" s="61">
        <f>個人防護具使用実績簿記載例!R9</f>
        <v>210</v>
      </c>
      <c r="D24" s="58">
        <v>0</v>
      </c>
      <c r="E24" s="58">
        <v>110</v>
      </c>
      <c r="F24" s="60">
        <f t="shared" si="7"/>
        <v>100</v>
      </c>
      <c r="G24" s="59">
        <f t="shared" si="8"/>
        <v>100</v>
      </c>
      <c r="H24" s="63">
        <v>0</v>
      </c>
      <c r="I24" s="58">
        <v>80</v>
      </c>
      <c r="J24" s="57">
        <f t="shared" si="9"/>
        <v>20</v>
      </c>
      <c r="K24" s="56">
        <f t="shared" si="10"/>
        <v>450</v>
      </c>
      <c r="L24" s="55">
        <f t="shared" si="11"/>
        <v>430</v>
      </c>
      <c r="M24" s="55">
        <f t="shared" si="12"/>
        <v>6750</v>
      </c>
      <c r="N24" s="109">
        <f t="shared" si="13"/>
        <v>6450</v>
      </c>
      <c r="O24" s="54">
        <f>MIN(M24,N24)</f>
        <v>6450</v>
      </c>
    </row>
    <row r="25" spans="2:18" x14ac:dyDescent="0.15">
      <c r="B25" s="62" t="s">
        <v>53</v>
      </c>
      <c r="C25" s="61">
        <f>個人防護具使用実績簿記載例!R10</f>
        <v>85</v>
      </c>
      <c r="D25" s="58">
        <v>0</v>
      </c>
      <c r="E25" s="58">
        <v>33</v>
      </c>
      <c r="F25" s="60">
        <f t="shared" si="7"/>
        <v>52</v>
      </c>
      <c r="G25" s="59">
        <f t="shared" si="8"/>
        <v>52</v>
      </c>
      <c r="H25" s="63">
        <v>0</v>
      </c>
      <c r="I25" s="58">
        <v>30</v>
      </c>
      <c r="J25" s="57">
        <f t="shared" si="9"/>
        <v>22</v>
      </c>
      <c r="K25" s="56">
        <f t="shared" si="10"/>
        <v>300</v>
      </c>
      <c r="L25" s="55">
        <f t="shared" si="11"/>
        <v>278</v>
      </c>
      <c r="M25" s="55">
        <f t="shared" si="12"/>
        <v>45000</v>
      </c>
      <c r="N25" s="109">
        <f t="shared" si="13"/>
        <v>41700</v>
      </c>
      <c r="O25" s="54">
        <f t="shared" ref="O25:O34" si="14">MIN(M25,N25)</f>
        <v>41700</v>
      </c>
    </row>
    <row r="26" spans="2:18" x14ac:dyDescent="0.15">
      <c r="B26" s="62" t="s">
        <v>39</v>
      </c>
      <c r="C26" s="61">
        <f>個人防護具使用実績簿記載例!R11</f>
        <v>90</v>
      </c>
      <c r="D26" s="58">
        <v>0</v>
      </c>
      <c r="E26" s="58">
        <v>40</v>
      </c>
      <c r="F26" s="60">
        <f t="shared" si="7"/>
        <v>50</v>
      </c>
      <c r="G26" s="59">
        <f t="shared" si="8"/>
        <v>50</v>
      </c>
      <c r="H26" s="63">
        <v>0</v>
      </c>
      <c r="I26" s="58">
        <v>30</v>
      </c>
      <c r="J26" s="57">
        <f t="shared" si="9"/>
        <v>20</v>
      </c>
      <c r="K26" s="56">
        <f t="shared" si="10"/>
        <v>450</v>
      </c>
      <c r="L26" s="55">
        <f t="shared" si="11"/>
        <v>430</v>
      </c>
      <c r="M26" s="55">
        <f t="shared" si="12"/>
        <v>90000</v>
      </c>
      <c r="N26" s="109">
        <f t="shared" si="13"/>
        <v>86000</v>
      </c>
      <c r="O26" s="54">
        <f t="shared" si="14"/>
        <v>86000</v>
      </c>
    </row>
    <row r="27" spans="2:18" x14ac:dyDescent="0.15">
      <c r="B27" s="62" t="s">
        <v>40</v>
      </c>
      <c r="C27" s="61">
        <f>個人防護具使用実績簿記載例!R12</f>
        <v>60</v>
      </c>
      <c r="D27" s="58">
        <v>0</v>
      </c>
      <c r="E27" s="58">
        <v>50</v>
      </c>
      <c r="F27" s="60">
        <f t="shared" si="7"/>
        <v>10</v>
      </c>
      <c r="G27" s="59">
        <f t="shared" si="8"/>
        <v>10</v>
      </c>
      <c r="H27" s="63">
        <v>0</v>
      </c>
      <c r="I27" s="58">
        <v>10</v>
      </c>
      <c r="J27" s="57">
        <f t="shared" si="9"/>
        <v>0</v>
      </c>
      <c r="K27" s="56">
        <f t="shared" si="10"/>
        <v>450</v>
      </c>
      <c r="L27" s="55">
        <f t="shared" si="11"/>
        <v>450</v>
      </c>
      <c r="M27" s="55">
        <f t="shared" si="12"/>
        <v>6750</v>
      </c>
      <c r="N27" s="109">
        <f t="shared" si="13"/>
        <v>6750</v>
      </c>
      <c r="O27" s="54">
        <f t="shared" si="14"/>
        <v>6750</v>
      </c>
    </row>
    <row r="28" spans="2:18" x14ac:dyDescent="0.15">
      <c r="B28" s="62" t="s">
        <v>41</v>
      </c>
      <c r="C28" s="61">
        <f>個人防護具使用実績簿記載例!R13</f>
        <v>111</v>
      </c>
      <c r="D28" s="58">
        <v>0</v>
      </c>
      <c r="E28" s="58">
        <v>20</v>
      </c>
      <c r="F28" s="60">
        <f t="shared" si="7"/>
        <v>91</v>
      </c>
      <c r="G28" s="59">
        <f t="shared" si="8"/>
        <v>91</v>
      </c>
      <c r="H28" s="63">
        <v>0</v>
      </c>
      <c r="I28" s="58">
        <v>90</v>
      </c>
      <c r="J28" s="57">
        <f t="shared" si="9"/>
        <v>1</v>
      </c>
      <c r="K28" s="56">
        <f t="shared" si="10"/>
        <v>450</v>
      </c>
      <c r="L28" s="55">
        <f t="shared" si="11"/>
        <v>449</v>
      </c>
      <c r="M28" s="55">
        <f t="shared" si="12"/>
        <v>9000</v>
      </c>
      <c r="N28" s="109">
        <f t="shared" si="13"/>
        <v>8980</v>
      </c>
      <c r="O28" s="54">
        <f t="shared" si="14"/>
        <v>8980</v>
      </c>
    </row>
    <row r="29" spans="2:18" x14ac:dyDescent="0.15">
      <c r="B29" s="62" t="s">
        <v>52</v>
      </c>
      <c r="C29" s="61">
        <f>個人防護具使用実績簿記載例!R14</f>
        <v>15</v>
      </c>
      <c r="D29" s="58">
        <v>0</v>
      </c>
      <c r="E29" s="58">
        <v>10</v>
      </c>
      <c r="F29" s="60">
        <f t="shared" si="7"/>
        <v>5</v>
      </c>
      <c r="G29" s="59">
        <f t="shared" si="8"/>
        <v>5</v>
      </c>
      <c r="H29" s="63">
        <v>0</v>
      </c>
      <c r="I29" s="58">
        <v>5</v>
      </c>
      <c r="J29" s="57">
        <f t="shared" si="9"/>
        <v>0</v>
      </c>
      <c r="K29" s="56">
        <f t="shared" si="10"/>
        <v>150</v>
      </c>
      <c r="L29" s="55">
        <f t="shared" si="11"/>
        <v>150</v>
      </c>
      <c r="M29" s="55">
        <f t="shared" si="12"/>
        <v>30000</v>
      </c>
      <c r="N29" s="109">
        <f t="shared" si="13"/>
        <v>30000</v>
      </c>
      <c r="O29" s="54">
        <f t="shared" si="14"/>
        <v>30000</v>
      </c>
    </row>
    <row r="30" spans="2:18" x14ac:dyDescent="0.15">
      <c r="B30" s="62" t="s">
        <v>51</v>
      </c>
      <c r="C30" s="61">
        <f>個人防護具使用実績簿記載例!R15</f>
        <v>100</v>
      </c>
      <c r="D30" s="58">
        <v>0</v>
      </c>
      <c r="E30" s="58">
        <v>50</v>
      </c>
      <c r="F30" s="60">
        <f t="shared" si="7"/>
        <v>50</v>
      </c>
      <c r="G30" s="59">
        <f t="shared" si="8"/>
        <v>50</v>
      </c>
      <c r="H30" s="63">
        <v>0</v>
      </c>
      <c r="I30" s="58">
        <v>45</v>
      </c>
      <c r="J30" s="57">
        <f t="shared" si="9"/>
        <v>5</v>
      </c>
      <c r="K30" s="56">
        <f t="shared" si="10"/>
        <v>200</v>
      </c>
      <c r="L30" s="55">
        <f t="shared" si="11"/>
        <v>195</v>
      </c>
      <c r="M30" s="55">
        <f t="shared" si="12"/>
        <v>2000</v>
      </c>
      <c r="N30" s="109">
        <f t="shared" si="13"/>
        <v>1950</v>
      </c>
      <c r="O30" s="54">
        <f t="shared" si="14"/>
        <v>1950</v>
      </c>
    </row>
    <row r="31" spans="2:18" ht="27" x14ac:dyDescent="0.15">
      <c r="B31" s="64" t="s">
        <v>50</v>
      </c>
      <c r="C31" s="61">
        <f>個人防護具使用実績簿記載例!R16</f>
        <v>0</v>
      </c>
      <c r="D31" s="58"/>
      <c r="E31" s="58"/>
      <c r="F31" s="60">
        <f t="shared" si="7"/>
        <v>0</v>
      </c>
      <c r="G31" s="59">
        <f t="shared" si="8"/>
        <v>0</v>
      </c>
      <c r="H31" s="63"/>
      <c r="I31" s="58"/>
      <c r="J31" s="57">
        <f t="shared" si="9"/>
        <v>0</v>
      </c>
      <c r="K31" s="56">
        <f t="shared" si="10"/>
        <v>0</v>
      </c>
      <c r="L31" s="55">
        <f t="shared" si="11"/>
        <v>0</v>
      </c>
      <c r="M31" s="55">
        <f t="shared" si="12"/>
        <v>0</v>
      </c>
      <c r="N31" s="109">
        <f t="shared" si="13"/>
        <v>0</v>
      </c>
      <c r="O31" s="54">
        <f t="shared" si="14"/>
        <v>0</v>
      </c>
    </row>
    <row r="32" spans="2:18" x14ac:dyDescent="0.15">
      <c r="B32" s="62"/>
      <c r="C32" s="61">
        <f>個人防護具使用実績簿記載例!R16</f>
        <v>0</v>
      </c>
      <c r="D32" s="58"/>
      <c r="E32" s="58"/>
      <c r="F32" s="60">
        <f t="shared" ref="F32" si="15">C32+D32-E32</f>
        <v>0</v>
      </c>
      <c r="G32" s="59">
        <f t="shared" ref="G32" si="16">F32</f>
        <v>0</v>
      </c>
      <c r="H32" s="58"/>
      <c r="I32" s="58"/>
      <c r="J32" s="57">
        <f t="shared" ref="J32" si="17">G32+H32-I32</f>
        <v>0</v>
      </c>
      <c r="K32" s="56">
        <f t="shared" ref="K32:L34" si="18">SUM(D16,H16,L16,P16,D32,H32)</f>
        <v>0</v>
      </c>
      <c r="L32" s="55">
        <f t="shared" si="18"/>
        <v>0</v>
      </c>
      <c r="M32" s="55">
        <f>K32*C16</f>
        <v>0</v>
      </c>
      <c r="N32" s="109">
        <f>L32*C16</f>
        <v>0</v>
      </c>
      <c r="O32" s="54">
        <f t="shared" ref="O32" si="19">MIN(M32,N32)</f>
        <v>0</v>
      </c>
    </row>
    <row r="33" spans="2:25" x14ac:dyDescent="0.15">
      <c r="B33" s="62"/>
      <c r="C33" s="61">
        <f>個人防護具使用実績簿記載例!R17</f>
        <v>0</v>
      </c>
      <c r="D33" s="58"/>
      <c r="E33" s="58"/>
      <c r="F33" s="60">
        <f t="shared" si="7"/>
        <v>0</v>
      </c>
      <c r="G33" s="59">
        <f t="shared" si="8"/>
        <v>0</v>
      </c>
      <c r="H33" s="58"/>
      <c r="I33" s="58"/>
      <c r="J33" s="57">
        <f t="shared" si="9"/>
        <v>0</v>
      </c>
      <c r="K33" s="56">
        <f t="shared" si="18"/>
        <v>0</v>
      </c>
      <c r="L33" s="55">
        <f t="shared" si="18"/>
        <v>0</v>
      </c>
      <c r="M33" s="55">
        <f>K33*C17</f>
        <v>0</v>
      </c>
      <c r="N33" s="109">
        <f>L33*C17</f>
        <v>0</v>
      </c>
      <c r="O33" s="54">
        <f t="shared" si="14"/>
        <v>0</v>
      </c>
    </row>
    <row r="34" spans="2:25" ht="14.25" thickBot="1" x14ac:dyDescent="0.2">
      <c r="B34" s="53"/>
      <c r="C34" s="52">
        <f>個人防護具使用実績簿記載例!R18</f>
        <v>0</v>
      </c>
      <c r="D34" s="49"/>
      <c r="E34" s="49"/>
      <c r="F34" s="51">
        <f t="shared" si="7"/>
        <v>0</v>
      </c>
      <c r="G34" s="50">
        <f t="shared" si="8"/>
        <v>0</v>
      </c>
      <c r="H34" s="49"/>
      <c r="I34" s="49"/>
      <c r="J34" s="48">
        <f t="shared" si="9"/>
        <v>0</v>
      </c>
      <c r="K34" s="47">
        <f t="shared" si="18"/>
        <v>0</v>
      </c>
      <c r="L34" s="46">
        <f t="shared" si="18"/>
        <v>0</v>
      </c>
      <c r="M34" s="46">
        <f>K34*C18</f>
        <v>0</v>
      </c>
      <c r="N34" s="110">
        <f>L34*C18</f>
        <v>0</v>
      </c>
      <c r="O34" s="45">
        <f t="shared" si="14"/>
        <v>0</v>
      </c>
    </row>
    <row r="35" spans="2:25" ht="24" customHeight="1" x14ac:dyDescent="0.15">
      <c r="N35" s="44" t="s">
        <v>85</v>
      </c>
      <c r="O35" s="43">
        <f>SUM(O23:O34)</f>
        <v>183830</v>
      </c>
    </row>
    <row r="36" spans="2:25" ht="27" customHeight="1" x14ac:dyDescent="0.15">
      <c r="B36" s="133" t="s">
        <v>49</v>
      </c>
      <c r="C36" s="42" t="s">
        <v>97</v>
      </c>
      <c r="D36" s="38"/>
      <c r="E36" s="38"/>
      <c r="F36" s="38"/>
      <c r="G36" s="38"/>
      <c r="H36" s="38"/>
      <c r="I36" s="38"/>
      <c r="J36" s="37"/>
      <c r="K36" s="37"/>
      <c r="L36" s="37"/>
      <c r="M36" s="37"/>
      <c r="N36" s="37"/>
      <c r="O36" s="37"/>
      <c r="P36" s="37"/>
      <c r="Q36" s="37"/>
      <c r="R36" s="37"/>
      <c r="S36" s="37"/>
      <c r="T36" s="37"/>
    </row>
    <row r="37" spans="2:25" ht="17.25" x14ac:dyDescent="0.15">
      <c r="B37" s="133"/>
      <c r="C37" s="41" t="s">
        <v>99</v>
      </c>
      <c r="D37" s="41"/>
      <c r="E37" s="41"/>
      <c r="F37" s="41"/>
      <c r="G37" s="41"/>
      <c r="H37" s="41"/>
      <c r="I37" s="41"/>
      <c r="J37" s="41"/>
      <c r="K37" s="41"/>
      <c r="L37" s="41"/>
      <c r="M37" s="41"/>
      <c r="N37" s="41"/>
      <c r="O37" s="41"/>
      <c r="P37" s="41"/>
      <c r="Q37" s="41"/>
      <c r="R37" s="41"/>
      <c r="S37" s="41"/>
      <c r="T37" s="41"/>
    </row>
    <row r="38" spans="2:25" ht="17.25" x14ac:dyDescent="0.15">
      <c r="B38" s="133"/>
      <c r="C38" s="39" t="s">
        <v>48</v>
      </c>
      <c r="D38" s="38"/>
      <c r="E38" s="38"/>
      <c r="F38" s="38"/>
      <c r="G38" s="38"/>
      <c r="H38" s="38"/>
      <c r="I38" s="38"/>
      <c r="J38" s="37"/>
      <c r="K38" s="37"/>
      <c r="L38" s="37"/>
      <c r="M38" s="37"/>
      <c r="N38" s="37"/>
      <c r="O38" s="37"/>
      <c r="P38" s="37"/>
      <c r="Q38" s="37"/>
      <c r="R38" s="37"/>
      <c r="S38" s="37"/>
      <c r="T38" s="37"/>
    </row>
    <row r="39" spans="2:25" ht="17.25" x14ac:dyDescent="0.15">
      <c r="B39" s="133"/>
      <c r="C39" s="40" t="s">
        <v>98</v>
      </c>
      <c r="D39" s="38"/>
      <c r="E39" s="38"/>
      <c r="F39" s="38"/>
      <c r="G39" s="38"/>
      <c r="H39" s="38"/>
      <c r="I39" s="38"/>
      <c r="J39" s="37"/>
      <c r="K39" s="37"/>
      <c r="L39" s="37"/>
      <c r="M39" s="37"/>
      <c r="N39" s="37"/>
      <c r="O39" s="37"/>
      <c r="P39" s="37"/>
      <c r="Q39" s="37"/>
      <c r="R39" s="37"/>
      <c r="S39" s="37"/>
      <c r="T39" s="37"/>
    </row>
    <row r="40" spans="2:25" ht="17.25" x14ac:dyDescent="0.15">
      <c r="B40" s="133"/>
      <c r="C40" s="39" t="s">
        <v>101</v>
      </c>
      <c r="D40" s="38"/>
      <c r="E40" s="38"/>
      <c r="F40" s="38"/>
      <c r="G40" s="38"/>
      <c r="H40" s="38"/>
      <c r="I40" s="38"/>
      <c r="J40" s="37"/>
      <c r="K40" s="37"/>
      <c r="L40" s="37"/>
      <c r="M40" s="37"/>
      <c r="N40" s="37"/>
      <c r="O40" s="37"/>
      <c r="P40" s="37"/>
      <c r="Q40" s="37"/>
      <c r="R40" s="37"/>
      <c r="S40" s="37"/>
      <c r="T40" s="37"/>
    </row>
    <row r="41" spans="2:25" ht="17.25" x14ac:dyDescent="0.15">
      <c r="B41" s="133"/>
      <c r="C41" s="39"/>
      <c r="D41" s="38"/>
      <c r="E41" s="38"/>
      <c r="F41" s="38"/>
      <c r="G41" s="38"/>
      <c r="H41" s="38"/>
      <c r="I41" s="38"/>
      <c r="J41" s="37"/>
      <c r="K41" s="37"/>
      <c r="L41" s="37"/>
      <c r="M41" s="37"/>
      <c r="N41" s="37"/>
      <c r="O41" s="37"/>
      <c r="P41" s="37"/>
      <c r="Q41" s="37"/>
      <c r="R41" s="37"/>
      <c r="S41" s="37"/>
      <c r="T41" s="37"/>
    </row>
    <row r="42" spans="2:25" ht="17.25" x14ac:dyDescent="0.15">
      <c r="B42" s="133"/>
      <c r="C42" s="36"/>
      <c r="D42" s="36"/>
      <c r="E42" s="36"/>
      <c r="F42" s="36"/>
      <c r="G42" s="36"/>
      <c r="H42" s="36"/>
      <c r="I42" s="36"/>
      <c r="J42" s="36"/>
      <c r="K42" s="36"/>
      <c r="L42" s="36"/>
      <c r="M42" s="36"/>
      <c r="N42" s="36"/>
      <c r="O42" s="36"/>
      <c r="P42" s="36"/>
      <c r="T42" s="150"/>
      <c r="U42" s="150"/>
      <c r="V42" s="150"/>
    </row>
    <row r="43" spans="2:25" ht="17.25" x14ac:dyDescent="0.15">
      <c r="B43" s="35"/>
      <c r="C43" s="151"/>
      <c r="D43" s="151"/>
      <c r="E43" s="151"/>
      <c r="F43" s="151"/>
      <c r="G43" s="151"/>
      <c r="H43" s="151"/>
      <c r="I43" s="151"/>
      <c r="J43" s="151"/>
      <c r="K43" s="151"/>
      <c r="L43" s="151"/>
      <c r="M43" s="151"/>
      <c r="N43" s="151"/>
      <c r="O43" s="151"/>
      <c r="T43" s="150"/>
      <c r="U43" s="150"/>
      <c r="V43" s="150"/>
    </row>
    <row r="44" spans="2:25" ht="18.75" x14ac:dyDescent="0.15">
      <c r="C44" s="34"/>
      <c r="D44" s="34"/>
      <c r="E44" s="34"/>
      <c r="F44" s="34"/>
      <c r="G44" s="34"/>
      <c r="H44" s="34"/>
      <c r="I44" s="34"/>
      <c r="J44" s="34"/>
      <c r="K44" s="34"/>
      <c r="L44" s="34"/>
      <c r="M44" s="34"/>
      <c r="N44" s="34"/>
      <c r="O44" s="34"/>
      <c r="P44" s="34"/>
      <c r="T44" s="150"/>
      <c r="U44" s="150"/>
      <c r="V44" s="150"/>
    </row>
    <row r="45" spans="2:25" x14ac:dyDescent="0.15">
      <c r="B45" s="148"/>
      <c r="C45" s="148"/>
      <c r="D45" s="148"/>
      <c r="E45" s="148"/>
      <c r="F45" s="148"/>
      <c r="G45" s="148"/>
      <c r="H45" s="148"/>
      <c r="I45" s="148"/>
      <c r="J45" s="148"/>
      <c r="K45" s="148"/>
      <c r="L45" s="148"/>
      <c r="M45" s="148"/>
      <c r="N45" s="148"/>
      <c r="O45" s="148"/>
      <c r="P45" s="148"/>
      <c r="Q45" s="149"/>
      <c r="R45" s="149"/>
      <c r="S45" s="149"/>
      <c r="T45" s="149"/>
      <c r="U45" s="149"/>
      <c r="V45" s="149"/>
      <c r="W45" s="149"/>
      <c r="X45" s="149"/>
      <c r="Y45" s="149"/>
    </row>
    <row r="46" spans="2:25" x14ac:dyDescent="0.15">
      <c r="B46" s="148"/>
      <c r="C46" s="148"/>
      <c r="D46" s="148"/>
      <c r="E46" s="148"/>
      <c r="F46" s="148"/>
      <c r="G46" s="148"/>
      <c r="H46" s="148"/>
      <c r="I46" s="148"/>
      <c r="J46" s="148"/>
      <c r="K46" s="148"/>
      <c r="L46" s="148"/>
      <c r="M46" s="148"/>
      <c r="N46" s="148"/>
      <c r="O46" s="148"/>
      <c r="P46" s="148"/>
      <c r="Q46" s="149"/>
      <c r="R46" s="149"/>
      <c r="S46" s="149"/>
      <c r="T46" s="149"/>
      <c r="U46" s="149"/>
      <c r="V46" s="149"/>
      <c r="W46" s="149"/>
      <c r="X46" s="149"/>
      <c r="Y46" s="149"/>
    </row>
    <row r="47" spans="2:25" x14ac:dyDescent="0.15">
      <c r="B47" s="33" t="s">
        <v>47</v>
      </c>
    </row>
  </sheetData>
  <mergeCells count="17">
    <mergeCell ref="K6:N6"/>
    <mergeCell ref="B45:P46"/>
    <mergeCell ref="Q45:U46"/>
    <mergeCell ref="V45:Y46"/>
    <mergeCell ref="G21:J21"/>
    <mergeCell ref="B1:Q1"/>
    <mergeCell ref="B36:B42"/>
    <mergeCell ref="T42:V44"/>
    <mergeCell ref="C43:O43"/>
    <mergeCell ref="O6:R6"/>
    <mergeCell ref="D20:F20"/>
    <mergeCell ref="C21:F21"/>
    <mergeCell ref="B6:B7"/>
    <mergeCell ref="B21:B22"/>
    <mergeCell ref="M2:N2"/>
    <mergeCell ref="D6:F6"/>
    <mergeCell ref="G6:J6"/>
  </mergeCells>
  <phoneticPr fontId="11"/>
  <pageMargins left="0.70866141732283472" right="0.70866141732283472" top="0.74803149606299213" bottom="0.74803149606299213" header="0.31496062992125984" footer="0.31496062992125984"/>
  <pageSetup paperSize="9"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42"/>
  <sheetViews>
    <sheetView view="pageBreakPreview" topLeftCell="A33" zoomScaleNormal="100" zoomScaleSheetLayoutView="100" workbookViewId="0">
      <selection activeCell="P37" sqref="P37"/>
    </sheetView>
  </sheetViews>
  <sheetFormatPr defaultColWidth="9.85546875" defaultRowHeight="16.5" x14ac:dyDescent="0.15"/>
  <cols>
    <col min="2" max="2" width="8.85546875" style="1" customWidth="1"/>
    <col min="3" max="3" width="5.5703125" style="1" customWidth="1"/>
    <col min="4" max="4" width="15" style="1" customWidth="1"/>
    <col min="5" max="5" width="5.5703125" style="1" customWidth="1"/>
    <col min="6" max="6" width="15" style="1" customWidth="1"/>
    <col min="7" max="7" width="5.5703125" style="1" customWidth="1"/>
    <col min="8" max="8" width="15" style="1" customWidth="1"/>
    <col min="9" max="9" width="5.5703125" style="1" customWidth="1"/>
    <col min="10" max="10" width="15" style="1" customWidth="1"/>
    <col min="11" max="11" width="5.5703125" style="1" customWidth="1"/>
    <col min="12" max="12" width="15" style="1" customWidth="1"/>
    <col min="13" max="13" width="5.5703125" style="1" customWidth="1"/>
    <col min="14" max="14" width="15" style="1" customWidth="1"/>
    <col min="15" max="15" width="5.5703125" style="1" customWidth="1"/>
    <col min="16" max="16" width="15" style="1" customWidth="1"/>
    <col min="17" max="17" width="7.5703125" style="1" customWidth="1"/>
    <col min="18" max="18" width="8.85546875" style="1" customWidth="1"/>
    <col min="19" max="19" width="15" style="1" customWidth="1"/>
    <col min="20" max="20" width="9.85546875" style="1"/>
  </cols>
  <sheetData>
    <row r="1" spans="2:19" ht="24.75" customHeight="1" x14ac:dyDescent="0.15">
      <c r="C1" s="161" t="s">
        <v>82</v>
      </c>
      <c r="D1" s="161"/>
      <c r="E1" s="161"/>
      <c r="F1" s="161"/>
      <c r="G1" s="161"/>
      <c r="H1" s="161"/>
      <c r="I1" s="161"/>
      <c r="J1" s="161"/>
      <c r="K1" s="161"/>
      <c r="L1" s="161"/>
      <c r="M1" s="161"/>
      <c r="N1" s="161"/>
      <c r="O1" s="161"/>
      <c r="P1" s="161"/>
    </row>
    <row r="2" spans="2:19" x14ac:dyDescent="0.15">
      <c r="C2" s="1" t="s">
        <v>20</v>
      </c>
      <c r="P2" s="2" t="s">
        <v>0</v>
      </c>
    </row>
    <row r="4" spans="2:19" ht="23.25" customHeight="1" x14ac:dyDescent="0.15">
      <c r="C4" s="158" t="s">
        <v>1</v>
      </c>
      <c r="D4" s="158"/>
      <c r="E4" s="158" t="s">
        <v>2</v>
      </c>
      <c r="F4" s="158"/>
      <c r="G4" s="158" t="s">
        <v>3</v>
      </c>
      <c r="H4" s="158"/>
      <c r="I4" s="158" t="s">
        <v>4</v>
      </c>
      <c r="J4" s="158"/>
      <c r="K4" s="158" t="s">
        <v>5</v>
      </c>
      <c r="L4" s="158"/>
      <c r="M4" s="160" t="s">
        <v>6</v>
      </c>
      <c r="N4" s="160"/>
      <c r="O4" s="159" t="s">
        <v>7</v>
      </c>
      <c r="P4" s="159"/>
    </row>
    <row r="5" spans="2:19" ht="33.75" customHeight="1" x14ac:dyDescent="0.15">
      <c r="B5" s="162" t="s">
        <v>8</v>
      </c>
      <c r="C5" s="3"/>
      <c r="D5" s="4"/>
      <c r="E5" s="3"/>
      <c r="F5" s="4"/>
      <c r="G5" s="3"/>
      <c r="H5" s="4"/>
      <c r="I5" s="3"/>
      <c r="J5" s="4"/>
      <c r="K5" s="3"/>
      <c r="L5" s="4"/>
      <c r="M5" s="9">
        <v>1</v>
      </c>
      <c r="N5" s="4"/>
      <c r="O5" s="7">
        <v>2</v>
      </c>
      <c r="P5" s="4"/>
    </row>
    <row r="6" spans="2:19" ht="33.75" customHeight="1" x14ac:dyDescent="0.15">
      <c r="B6" s="162"/>
      <c r="C6" s="3">
        <v>3</v>
      </c>
      <c r="D6" s="4"/>
      <c r="E6" s="3">
        <v>4</v>
      </c>
      <c r="F6" s="4"/>
      <c r="G6" s="3">
        <v>5</v>
      </c>
      <c r="H6" s="4"/>
      <c r="I6" s="3">
        <v>6</v>
      </c>
      <c r="J6" s="4"/>
      <c r="K6" s="3">
        <v>7</v>
      </c>
      <c r="L6" s="4"/>
      <c r="M6" s="9">
        <v>8</v>
      </c>
      <c r="N6" s="4"/>
      <c r="O6" s="7">
        <v>9</v>
      </c>
      <c r="P6" s="4"/>
    </row>
    <row r="7" spans="2:19" ht="33.75" customHeight="1" x14ac:dyDescent="0.15">
      <c r="B7" s="162"/>
      <c r="C7" s="3">
        <v>10</v>
      </c>
      <c r="D7" s="4"/>
      <c r="E7" s="3">
        <v>11</v>
      </c>
      <c r="F7" s="4"/>
      <c r="G7" s="3">
        <v>12</v>
      </c>
      <c r="H7" s="4"/>
      <c r="I7" s="3">
        <v>13</v>
      </c>
      <c r="J7" s="4"/>
      <c r="K7" s="3">
        <v>14</v>
      </c>
      <c r="L7" s="4"/>
      <c r="M7" s="9">
        <v>15</v>
      </c>
      <c r="N7" s="4"/>
      <c r="O7" s="7">
        <v>16</v>
      </c>
      <c r="P7" s="4"/>
    </row>
    <row r="8" spans="2:19" ht="33.75" customHeight="1" x14ac:dyDescent="0.15">
      <c r="B8" s="162"/>
      <c r="C8" s="3">
        <v>17</v>
      </c>
      <c r="D8" s="4"/>
      <c r="E8" s="3">
        <v>18</v>
      </c>
      <c r="F8" s="4"/>
      <c r="G8" s="3">
        <v>19</v>
      </c>
      <c r="H8" s="4"/>
      <c r="I8" s="3">
        <v>20</v>
      </c>
      <c r="J8" s="4"/>
      <c r="K8" s="3">
        <v>21</v>
      </c>
      <c r="L8" s="4"/>
      <c r="M8" s="9">
        <v>22</v>
      </c>
      <c r="N8" s="4"/>
      <c r="O8" s="7">
        <v>23</v>
      </c>
      <c r="P8" s="4"/>
    </row>
    <row r="9" spans="2:19" ht="33.75" customHeight="1" x14ac:dyDescent="0.15">
      <c r="B9" s="162"/>
      <c r="C9" s="5">
        <v>24</v>
      </c>
      <c r="D9" s="6"/>
      <c r="E9" s="5">
        <v>25</v>
      </c>
      <c r="F9" s="6"/>
      <c r="G9" s="5">
        <v>26</v>
      </c>
      <c r="H9" s="6"/>
      <c r="I9" s="5">
        <v>27</v>
      </c>
      <c r="J9" s="6"/>
      <c r="K9" s="5">
        <v>28</v>
      </c>
      <c r="L9" s="6"/>
      <c r="M9" s="10">
        <v>29</v>
      </c>
      <c r="N9" s="11"/>
      <c r="O9" s="10">
        <v>30</v>
      </c>
      <c r="P9" s="6"/>
      <c r="R9" s="1" t="s">
        <v>15</v>
      </c>
      <c r="S9" s="1">
        <f>SUM(D6:D9,F6:F9,H6:H9,J6:J9,L6:L9,N5:N9,P5:P9)</f>
        <v>0</v>
      </c>
    </row>
    <row r="10" spans="2:19" ht="33.75" customHeight="1" x14ac:dyDescent="0.15">
      <c r="C10" s="154" t="s">
        <v>1</v>
      </c>
      <c r="D10" s="155"/>
      <c r="E10" s="154" t="s">
        <v>2</v>
      </c>
      <c r="F10" s="155"/>
      <c r="G10" s="154" t="s">
        <v>3</v>
      </c>
      <c r="H10" s="155"/>
      <c r="I10" s="154" t="s">
        <v>4</v>
      </c>
      <c r="J10" s="155"/>
      <c r="K10" s="154" t="s">
        <v>5</v>
      </c>
      <c r="L10" s="155"/>
      <c r="M10" s="156" t="s">
        <v>6</v>
      </c>
      <c r="N10" s="157"/>
      <c r="O10" s="152" t="s">
        <v>7</v>
      </c>
      <c r="P10" s="153"/>
    </row>
    <row r="11" spans="2:19" ht="33.75" customHeight="1" x14ac:dyDescent="0.15">
      <c r="B11" s="162" t="s">
        <v>9</v>
      </c>
      <c r="C11" s="3">
        <v>1</v>
      </c>
      <c r="D11" s="4"/>
      <c r="E11" s="3">
        <v>2</v>
      </c>
      <c r="F11" s="4"/>
      <c r="G11" s="7">
        <v>3</v>
      </c>
      <c r="H11" s="8"/>
      <c r="I11" s="7">
        <v>4</v>
      </c>
      <c r="J11" s="8"/>
      <c r="K11" s="7">
        <v>5</v>
      </c>
      <c r="L11" s="8"/>
      <c r="M11" s="9">
        <v>6</v>
      </c>
      <c r="N11" s="4"/>
      <c r="O11" s="7">
        <v>7</v>
      </c>
      <c r="P11" s="4"/>
    </row>
    <row r="12" spans="2:19" ht="33.75" customHeight="1" x14ac:dyDescent="0.15">
      <c r="B12" s="162"/>
      <c r="C12" s="3">
        <v>8</v>
      </c>
      <c r="D12" s="4"/>
      <c r="E12" s="3">
        <v>9</v>
      </c>
      <c r="F12" s="4"/>
      <c r="G12" s="3">
        <v>10</v>
      </c>
      <c r="H12" s="4"/>
      <c r="I12" s="3">
        <v>11</v>
      </c>
      <c r="J12" s="4"/>
      <c r="K12" s="3">
        <v>12</v>
      </c>
      <c r="L12" s="4"/>
      <c r="M12" s="9">
        <v>13</v>
      </c>
      <c r="N12" s="4"/>
      <c r="O12" s="7">
        <v>14</v>
      </c>
      <c r="P12" s="4"/>
    </row>
    <row r="13" spans="2:19" ht="33.75" customHeight="1" x14ac:dyDescent="0.15">
      <c r="B13" s="162"/>
      <c r="C13" s="3">
        <v>15</v>
      </c>
      <c r="D13" s="4"/>
      <c r="E13" s="3">
        <v>16</v>
      </c>
      <c r="F13" s="4"/>
      <c r="G13" s="3">
        <v>17</v>
      </c>
      <c r="H13" s="4"/>
      <c r="I13" s="3">
        <v>18</v>
      </c>
      <c r="J13" s="4"/>
      <c r="K13" s="3">
        <v>19</v>
      </c>
      <c r="L13" s="4"/>
      <c r="M13" s="9">
        <v>20</v>
      </c>
      <c r="N13" s="4"/>
      <c r="O13" s="7">
        <v>21</v>
      </c>
      <c r="P13" s="4"/>
    </row>
    <row r="14" spans="2:19" ht="33.75" customHeight="1" x14ac:dyDescent="0.15">
      <c r="B14" s="162"/>
      <c r="C14" s="3">
        <v>22</v>
      </c>
      <c r="D14" s="4"/>
      <c r="E14" s="3">
        <v>23</v>
      </c>
      <c r="F14" s="4"/>
      <c r="G14" s="3">
        <v>24</v>
      </c>
      <c r="H14" s="4"/>
      <c r="I14" s="3">
        <v>25</v>
      </c>
      <c r="J14" s="4"/>
      <c r="K14" s="3">
        <v>26</v>
      </c>
      <c r="L14" s="4"/>
      <c r="M14" s="9">
        <v>27</v>
      </c>
      <c r="N14" s="4"/>
      <c r="O14" s="7">
        <v>28</v>
      </c>
      <c r="P14" s="4"/>
    </row>
    <row r="15" spans="2:19" ht="33.75" customHeight="1" x14ac:dyDescent="0.15">
      <c r="B15" s="162"/>
      <c r="C15" s="5">
        <v>29</v>
      </c>
      <c r="D15" s="6"/>
      <c r="E15" s="5">
        <v>30</v>
      </c>
      <c r="F15" s="6"/>
      <c r="G15" s="5">
        <v>31</v>
      </c>
      <c r="H15" s="6"/>
      <c r="I15" s="5"/>
      <c r="J15" s="6"/>
      <c r="K15" s="5"/>
      <c r="L15" s="6"/>
      <c r="M15" s="5"/>
      <c r="N15" s="6"/>
      <c r="O15" s="5"/>
      <c r="P15" s="6"/>
      <c r="R15" s="1" t="s">
        <v>16</v>
      </c>
      <c r="S15" s="1">
        <f>SUM(D11:D15,F11:F15,H11:H15,J11:J14,L11:L14,N11:N14,P11:P14)</f>
        <v>0</v>
      </c>
    </row>
    <row r="16" spans="2:19" ht="33.75" customHeight="1" x14ac:dyDescent="0.15">
      <c r="C16" s="154" t="s">
        <v>1</v>
      </c>
      <c r="D16" s="155"/>
      <c r="E16" s="154" t="s">
        <v>2</v>
      </c>
      <c r="F16" s="155"/>
      <c r="G16" s="154" t="s">
        <v>3</v>
      </c>
      <c r="H16" s="155"/>
      <c r="I16" s="154" t="s">
        <v>4</v>
      </c>
      <c r="J16" s="155"/>
      <c r="K16" s="154" t="s">
        <v>5</v>
      </c>
      <c r="L16" s="155"/>
      <c r="M16" s="156" t="s">
        <v>6</v>
      </c>
      <c r="N16" s="157"/>
      <c r="O16" s="152" t="s">
        <v>7</v>
      </c>
      <c r="P16" s="153"/>
    </row>
    <row r="17" spans="2:19" ht="33.75" customHeight="1" x14ac:dyDescent="0.15">
      <c r="B17" s="162" t="s">
        <v>10</v>
      </c>
      <c r="C17" s="3"/>
      <c r="D17" s="4"/>
      <c r="E17" s="3"/>
      <c r="F17" s="4"/>
      <c r="G17" s="3"/>
      <c r="H17" s="4"/>
      <c r="I17" s="3">
        <v>1</v>
      </c>
      <c r="J17" s="4"/>
      <c r="K17" s="3">
        <v>2</v>
      </c>
      <c r="L17" s="4"/>
      <c r="M17" s="9">
        <v>3</v>
      </c>
      <c r="N17" s="4"/>
      <c r="O17" s="7">
        <v>4</v>
      </c>
      <c r="P17" s="4"/>
    </row>
    <row r="18" spans="2:19" ht="33.75" customHeight="1" x14ac:dyDescent="0.15">
      <c r="B18" s="162"/>
      <c r="C18" s="3">
        <v>5</v>
      </c>
      <c r="D18" s="4"/>
      <c r="E18" s="3">
        <v>6</v>
      </c>
      <c r="F18" s="4"/>
      <c r="G18" s="3">
        <v>7</v>
      </c>
      <c r="H18" s="4"/>
      <c r="I18" s="3">
        <v>8</v>
      </c>
      <c r="J18" s="4"/>
      <c r="K18" s="3">
        <v>9</v>
      </c>
      <c r="L18" s="4"/>
      <c r="M18" s="9">
        <v>10</v>
      </c>
      <c r="N18" s="4"/>
      <c r="O18" s="7">
        <v>11</v>
      </c>
      <c r="P18" s="4"/>
    </row>
    <row r="19" spans="2:19" ht="33.75" customHeight="1" x14ac:dyDescent="0.15">
      <c r="B19" s="162"/>
      <c r="C19" s="3">
        <v>12</v>
      </c>
      <c r="D19" s="4"/>
      <c r="E19" s="3">
        <v>13</v>
      </c>
      <c r="F19" s="4"/>
      <c r="G19" s="3">
        <v>14</v>
      </c>
      <c r="H19" s="4"/>
      <c r="I19" s="3">
        <v>15</v>
      </c>
      <c r="J19" s="4"/>
      <c r="K19" s="3">
        <v>16</v>
      </c>
      <c r="L19" s="4"/>
      <c r="M19" s="9">
        <v>17</v>
      </c>
      <c r="N19" s="4"/>
      <c r="O19" s="7">
        <v>18</v>
      </c>
      <c r="P19" s="4"/>
    </row>
    <row r="20" spans="2:19" ht="33.75" customHeight="1" x14ac:dyDescent="0.15">
      <c r="B20" s="162"/>
      <c r="C20" s="3">
        <v>19</v>
      </c>
      <c r="D20" s="4"/>
      <c r="E20" s="3">
        <v>20</v>
      </c>
      <c r="F20" s="4"/>
      <c r="G20" s="3">
        <v>21</v>
      </c>
      <c r="H20" s="4"/>
      <c r="I20" s="3">
        <v>22</v>
      </c>
      <c r="J20" s="4"/>
      <c r="K20" s="3">
        <v>23</v>
      </c>
      <c r="L20" s="4"/>
      <c r="M20" s="9">
        <v>24</v>
      </c>
      <c r="N20" s="4"/>
      <c r="O20" s="7">
        <v>25</v>
      </c>
      <c r="P20" s="4"/>
    </row>
    <row r="21" spans="2:19" ht="33.75" customHeight="1" x14ac:dyDescent="0.15">
      <c r="B21" s="162"/>
      <c r="C21" s="5">
        <v>26</v>
      </c>
      <c r="D21" s="6"/>
      <c r="E21" s="5">
        <v>27</v>
      </c>
      <c r="F21" s="6"/>
      <c r="G21" s="5">
        <v>28</v>
      </c>
      <c r="H21" s="6"/>
      <c r="I21" s="5">
        <v>29</v>
      </c>
      <c r="J21" s="6"/>
      <c r="K21" s="5">
        <v>30</v>
      </c>
      <c r="L21" s="6"/>
      <c r="M21" s="5"/>
      <c r="N21" s="6"/>
      <c r="O21" s="5"/>
      <c r="P21" s="6"/>
      <c r="R21" s="1" t="s">
        <v>17</v>
      </c>
      <c r="S21" s="1">
        <f>SUM(D18:D21,F18:F21,H18:H21,J17:J21,L17:L21,N17:N20,P17:P20)</f>
        <v>0</v>
      </c>
    </row>
    <row r="22" spans="2:19" ht="33.75" customHeight="1" x14ac:dyDescent="0.15">
      <c r="C22" s="154" t="s">
        <v>1</v>
      </c>
      <c r="D22" s="155"/>
      <c r="E22" s="154" t="s">
        <v>2</v>
      </c>
      <c r="F22" s="155"/>
      <c r="G22" s="154" t="s">
        <v>3</v>
      </c>
      <c r="H22" s="155"/>
      <c r="I22" s="154" t="s">
        <v>4</v>
      </c>
      <c r="J22" s="155"/>
      <c r="K22" s="154" t="s">
        <v>5</v>
      </c>
      <c r="L22" s="155"/>
      <c r="M22" s="156" t="s">
        <v>6</v>
      </c>
      <c r="N22" s="157"/>
      <c r="O22" s="152" t="s">
        <v>7</v>
      </c>
      <c r="P22" s="153"/>
    </row>
    <row r="23" spans="2:19" ht="33.75" customHeight="1" x14ac:dyDescent="0.15">
      <c r="B23" s="162" t="s">
        <v>11</v>
      </c>
      <c r="C23" s="3"/>
      <c r="D23" s="4"/>
      <c r="E23" s="3"/>
      <c r="F23" s="4"/>
      <c r="G23" s="3"/>
      <c r="H23" s="4"/>
      <c r="I23" s="3"/>
      <c r="J23" s="4"/>
      <c r="K23" s="3"/>
      <c r="L23" s="4"/>
      <c r="M23" s="9">
        <v>1</v>
      </c>
      <c r="N23" s="4"/>
      <c r="O23" s="7">
        <v>2</v>
      </c>
      <c r="P23" s="4"/>
    </row>
    <row r="24" spans="2:19" ht="33.75" customHeight="1" x14ac:dyDescent="0.15">
      <c r="B24" s="162"/>
      <c r="C24" s="3">
        <v>3</v>
      </c>
      <c r="D24" s="4"/>
      <c r="E24" s="3">
        <v>4</v>
      </c>
      <c r="F24" s="4"/>
      <c r="G24" s="3">
        <v>5</v>
      </c>
      <c r="H24" s="4"/>
      <c r="I24" s="3">
        <v>6</v>
      </c>
      <c r="J24" s="4"/>
      <c r="K24" s="3">
        <v>7</v>
      </c>
      <c r="L24" s="4"/>
      <c r="M24" s="9">
        <v>8</v>
      </c>
      <c r="N24" s="4"/>
      <c r="O24" s="7">
        <v>9</v>
      </c>
      <c r="P24" s="4"/>
    </row>
    <row r="25" spans="2:19" ht="33.75" customHeight="1" x14ac:dyDescent="0.15">
      <c r="B25" s="162"/>
      <c r="C25" s="3">
        <v>10</v>
      </c>
      <c r="D25" s="4"/>
      <c r="E25" s="3">
        <v>11</v>
      </c>
      <c r="F25" s="4"/>
      <c r="G25" s="3">
        <v>12</v>
      </c>
      <c r="H25" s="4"/>
      <c r="I25" s="3">
        <v>13</v>
      </c>
      <c r="J25" s="4"/>
      <c r="K25" s="3">
        <v>14</v>
      </c>
      <c r="L25" s="4"/>
      <c r="M25" s="9">
        <v>15</v>
      </c>
      <c r="N25" s="4"/>
      <c r="O25" s="7">
        <v>16</v>
      </c>
      <c r="P25" s="4"/>
    </row>
    <row r="26" spans="2:19" ht="33.75" customHeight="1" x14ac:dyDescent="0.15">
      <c r="B26" s="162"/>
      <c r="C26" s="7">
        <v>17</v>
      </c>
      <c r="D26" s="8"/>
      <c r="E26" s="3">
        <v>18</v>
      </c>
      <c r="F26" s="4"/>
      <c r="G26" s="3">
        <v>19</v>
      </c>
      <c r="H26" s="4"/>
      <c r="I26" s="3">
        <v>20</v>
      </c>
      <c r="J26" s="4"/>
      <c r="K26" s="3">
        <v>21</v>
      </c>
      <c r="L26" s="4"/>
      <c r="M26" s="9">
        <v>22</v>
      </c>
      <c r="N26" s="4"/>
      <c r="O26" s="7">
        <v>23</v>
      </c>
      <c r="P26" s="4"/>
    </row>
    <row r="27" spans="2:19" ht="33.75" customHeight="1" x14ac:dyDescent="0.15">
      <c r="B27" s="162"/>
      <c r="C27" s="3">
        <v>24</v>
      </c>
      <c r="D27" s="4"/>
      <c r="E27" s="3">
        <v>25</v>
      </c>
      <c r="F27" s="4"/>
      <c r="G27" s="3">
        <v>26</v>
      </c>
      <c r="H27" s="4"/>
      <c r="I27" s="3">
        <v>27</v>
      </c>
      <c r="J27" s="4"/>
      <c r="K27" s="3">
        <v>28</v>
      </c>
      <c r="L27" s="4"/>
      <c r="M27" s="9">
        <v>29</v>
      </c>
      <c r="N27" s="4"/>
      <c r="O27" s="7">
        <v>30</v>
      </c>
      <c r="P27" s="4"/>
    </row>
    <row r="28" spans="2:19" ht="33.75" customHeight="1" x14ac:dyDescent="0.15">
      <c r="B28" s="162"/>
      <c r="C28" s="5">
        <v>31</v>
      </c>
      <c r="D28" s="6"/>
      <c r="E28" s="5"/>
      <c r="F28" s="6"/>
      <c r="G28" s="5"/>
      <c r="H28" s="6"/>
      <c r="I28" s="5"/>
      <c r="J28" s="6"/>
      <c r="K28" s="5"/>
      <c r="L28" s="6"/>
      <c r="M28" s="5"/>
      <c r="N28" s="6"/>
      <c r="O28" s="5"/>
      <c r="P28" s="6"/>
      <c r="R28" s="1" t="s">
        <v>18</v>
      </c>
      <c r="S28" s="1">
        <f>SUM(D24:D28,F24:F27,H24:H27,J24:J27,L24:L27,N23:N27,P23:P27)</f>
        <v>0</v>
      </c>
    </row>
    <row r="29" spans="2:19" ht="33.75" customHeight="1" x14ac:dyDescent="0.15">
      <c r="C29" s="154" t="s">
        <v>1</v>
      </c>
      <c r="D29" s="155"/>
      <c r="E29" s="154" t="s">
        <v>2</v>
      </c>
      <c r="F29" s="155"/>
      <c r="G29" s="154" t="s">
        <v>3</v>
      </c>
      <c r="H29" s="155"/>
      <c r="I29" s="154" t="s">
        <v>4</v>
      </c>
      <c r="J29" s="155"/>
      <c r="K29" s="154" t="s">
        <v>5</v>
      </c>
      <c r="L29" s="155"/>
      <c r="M29" s="156" t="s">
        <v>6</v>
      </c>
      <c r="N29" s="157"/>
      <c r="O29" s="152" t="s">
        <v>7</v>
      </c>
      <c r="P29" s="153"/>
    </row>
    <row r="30" spans="2:19" ht="33.75" customHeight="1" x14ac:dyDescent="0.15">
      <c r="B30" s="162" t="s">
        <v>12</v>
      </c>
      <c r="C30" s="3"/>
      <c r="D30" s="4"/>
      <c r="E30" s="3">
        <v>1</v>
      </c>
      <c r="F30" s="4"/>
      <c r="G30" s="3">
        <v>2</v>
      </c>
      <c r="H30" s="4"/>
      <c r="I30" s="3">
        <v>3</v>
      </c>
      <c r="J30" s="4"/>
      <c r="K30" s="3">
        <v>4</v>
      </c>
      <c r="L30" s="4"/>
      <c r="M30" s="9">
        <v>5</v>
      </c>
      <c r="N30" s="4"/>
      <c r="O30" s="7">
        <v>6</v>
      </c>
      <c r="P30" s="4"/>
    </row>
    <row r="31" spans="2:19" ht="33.75" customHeight="1" x14ac:dyDescent="0.15">
      <c r="B31" s="162"/>
      <c r="C31" s="3">
        <v>7</v>
      </c>
      <c r="D31" s="4"/>
      <c r="E31" s="3">
        <v>8</v>
      </c>
      <c r="F31" s="4"/>
      <c r="G31" s="3">
        <v>9</v>
      </c>
      <c r="H31" s="4"/>
      <c r="I31" s="3">
        <v>10</v>
      </c>
      <c r="J31" s="4"/>
      <c r="K31" s="7">
        <v>11</v>
      </c>
      <c r="L31" s="8"/>
      <c r="M31" s="9">
        <v>12</v>
      </c>
      <c r="N31" s="4"/>
      <c r="O31" s="7">
        <v>13</v>
      </c>
      <c r="P31" s="4"/>
    </row>
    <row r="32" spans="2:19" ht="33.75" customHeight="1" x14ac:dyDescent="0.15">
      <c r="B32" s="162"/>
      <c r="C32" s="3">
        <v>14</v>
      </c>
      <c r="D32" s="4"/>
      <c r="E32" s="3">
        <v>15</v>
      </c>
      <c r="F32" s="4"/>
      <c r="G32" s="3">
        <v>16</v>
      </c>
      <c r="H32" s="4"/>
      <c r="I32" s="3">
        <v>17</v>
      </c>
      <c r="J32" s="4"/>
      <c r="K32" s="3">
        <v>18</v>
      </c>
      <c r="L32" s="4"/>
      <c r="M32" s="9">
        <v>19</v>
      </c>
      <c r="N32" s="4"/>
      <c r="O32" s="7">
        <v>20</v>
      </c>
      <c r="P32" s="4"/>
    </row>
    <row r="33" spans="2:19" ht="33.75" customHeight="1" x14ac:dyDescent="0.15">
      <c r="B33" s="162"/>
      <c r="C33" s="3">
        <v>21</v>
      </c>
      <c r="D33" s="4"/>
      <c r="E33" s="3">
        <v>22</v>
      </c>
      <c r="F33" s="4"/>
      <c r="G33" s="3">
        <v>23</v>
      </c>
      <c r="H33" s="4"/>
      <c r="I33" s="3">
        <v>24</v>
      </c>
      <c r="J33" s="4"/>
      <c r="K33" s="3">
        <v>25</v>
      </c>
      <c r="L33" s="4"/>
      <c r="M33" s="9">
        <v>26</v>
      </c>
      <c r="N33" s="4"/>
      <c r="O33" s="7">
        <v>27</v>
      </c>
      <c r="P33" s="4"/>
    </row>
    <row r="34" spans="2:19" ht="33.75" customHeight="1" x14ac:dyDescent="0.15">
      <c r="B34" s="162"/>
      <c r="C34" s="5">
        <v>28</v>
      </c>
      <c r="D34" s="6"/>
      <c r="E34" s="5">
        <v>29</v>
      </c>
      <c r="F34" s="6"/>
      <c r="G34" s="5">
        <v>30</v>
      </c>
      <c r="H34" s="6"/>
      <c r="I34" s="5">
        <v>31</v>
      </c>
      <c r="J34" s="6"/>
      <c r="K34" s="5"/>
      <c r="L34" s="6"/>
      <c r="M34" s="5"/>
      <c r="N34" s="6"/>
      <c r="O34" s="5"/>
      <c r="P34" s="6"/>
      <c r="R34" s="1" t="s">
        <v>14</v>
      </c>
      <c r="S34" s="1">
        <f>SUM(D31:D34,F30:F34,H30:H34,J30:J34,L30:L33,N30:N33,P30:P33)</f>
        <v>0</v>
      </c>
    </row>
    <row r="35" spans="2:19" ht="33.75" customHeight="1" x14ac:dyDescent="0.15">
      <c r="C35" s="154" t="s">
        <v>1</v>
      </c>
      <c r="D35" s="155"/>
      <c r="E35" s="154" t="s">
        <v>2</v>
      </c>
      <c r="F35" s="155"/>
      <c r="G35" s="154" t="s">
        <v>3</v>
      </c>
      <c r="H35" s="155"/>
      <c r="I35" s="154" t="s">
        <v>4</v>
      </c>
      <c r="J35" s="155"/>
      <c r="K35" s="154" t="s">
        <v>5</v>
      </c>
      <c r="L35" s="155"/>
      <c r="M35" s="156" t="s">
        <v>6</v>
      </c>
      <c r="N35" s="157"/>
      <c r="O35" s="152" t="s">
        <v>7</v>
      </c>
      <c r="P35" s="153"/>
    </row>
    <row r="36" spans="2:19" ht="33.75" customHeight="1" x14ac:dyDescent="0.15">
      <c r="B36" s="162" t="s">
        <v>13</v>
      </c>
      <c r="C36" s="3"/>
      <c r="D36" s="4"/>
      <c r="E36" s="3"/>
      <c r="F36" s="4"/>
      <c r="G36" s="3"/>
      <c r="H36" s="4"/>
      <c r="I36" s="3"/>
      <c r="J36" s="4"/>
      <c r="K36" s="3">
        <v>1</v>
      </c>
      <c r="L36" s="4"/>
      <c r="M36" s="9">
        <v>2</v>
      </c>
      <c r="N36" s="4"/>
      <c r="O36" s="7">
        <v>3</v>
      </c>
      <c r="P36" s="4"/>
    </row>
    <row r="37" spans="2:19" ht="33.75" customHeight="1" x14ac:dyDescent="0.15">
      <c r="B37" s="162"/>
      <c r="C37" s="3">
        <v>4</v>
      </c>
      <c r="D37" s="4"/>
      <c r="E37" s="3">
        <v>5</v>
      </c>
      <c r="F37" s="4"/>
      <c r="G37" s="3">
        <v>6</v>
      </c>
      <c r="H37" s="4"/>
      <c r="I37" s="3">
        <v>7</v>
      </c>
      <c r="J37" s="4"/>
      <c r="K37" s="3">
        <v>8</v>
      </c>
      <c r="L37" s="4"/>
      <c r="M37" s="9">
        <v>9</v>
      </c>
      <c r="N37" s="4"/>
      <c r="O37" s="7">
        <v>10</v>
      </c>
      <c r="P37" s="4"/>
    </row>
    <row r="38" spans="2:19" ht="33.75" customHeight="1" x14ac:dyDescent="0.15">
      <c r="B38" s="162"/>
      <c r="C38" s="3">
        <v>11</v>
      </c>
      <c r="D38" s="4"/>
      <c r="E38" s="3">
        <v>12</v>
      </c>
      <c r="F38" s="4"/>
      <c r="G38" s="3">
        <v>13</v>
      </c>
      <c r="H38" s="4"/>
      <c r="I38" s="3">
        <v>14</v>
      </c>
      <c r="J38" s="4"/>
      <c r="K38" s="3">
        <v>15</v>
      </c>
      <c r="L38" s="4"/>
      <c r="M38" s="9">
        <v>16</v>
      </c>
      <c r="N38" s="4"/>
      <c r="O38" s="7">
        <v>17</v>
      </c>
      <c r="P38" s="4"/>
    </row>
    <row r="39" spans="2:19" ht="33.75" customHeight="1" x14ac:dyDescent="0.15">
      <c r="B39" s="162"/>
      <c r="C39" s="7">
        <v>18</v>
      </c>
      <c r="D39" s="8"/>
      <c r="E39" s="3">
        <v>19</v>
      </c>
      <c r="F39" s="4"/>
      <c r="G39" s="3">
        <v>20</v>
      </c>
      <c r="H39" s="4"/>
      <c r="I39" s="3">
        <v>21</v>
      </c>
      <c r="J39" s="4"/>
      <c r="K39" s="3">
        <v>22</v>
      </c>
      <c r="L39" s="4"/>
      <c r="M39" s="7">
        <v>23</v>
      </c>
      <c r="N39" s="8"/>
      <c r="O39" s="7">
        <v>24</v>
      </c>
      <c r="P39" s="4"/>
    </row>
    <row r="40" spans="2:19" ht="33.75" customHeight="1" x14ac:dyDescent="0.15">
      <c r="B40" s="162"/>
      <c r="C40" s="5">
        <v>25</v>
      </c>
      <c r="D40" s="6"/>
      <c r="E40" s="5">
        <v>26</v>
      </c>
      <c r="F40" s="6"/>
      <c r="G40" s="5">
        <v>27</v>
      </c>
      <c r="H40" s="6"/>
      <c r="I40" s="5">
        <v>28</v>
      </c>
      <c r="J40" s="6"/>
      <c r="K40" s="5">
        <v>29</v>
      </c>
      <c r="L40" s="6"/>
      <c r="M40" s="12">
        <v>30</v>
      </c>
      <c r="N40" s="6"/>
      <c r="O40" s="5"/>
      <c r="P40" s="6"/>
      <c r="R40" s="1" t="s">
        <v>19</v>
      </c>
      <c r="S40" s="1">
        <f>SUM(D37:D40,F37:F40,H37:H40,J37:J40,L36:L40,N36:N40,P36:P39)</f>
        <v>0</v>
      </c>
    </row>
    <row r="41" spans="2:19" ht="33.75" customHeight="1" x14ac:dyDescent="0.15">
      <c r="R41" s="1" t="s">
        <v>43</v>
      </c>
      <c r="S41" s="1">
        <f>SUM(S9,S15,S21,S28,S34,S40)</f>
        <v>0</v>
      </c>
    </row>
    <row r="42" spans="2:19" x14ac:dyDescent="0.15">
      <c r="R42" s="1" t="s">
        <v>42</v>
      </c>
      <c r="S42" s="1">
        <f>COUNT(D6:D9,F6:F9,H6:H9,J6:J9,L6:L9,N5:N9,P5:P9,D11:D15,F11:F15,H11:H15,J11:J14,L11:L14,N11:N14,P11:P14,D18:D21,F18:F21,H18:H21,J17:J21,L17:L21,N17:N20,P17:P20,D24:D28,F24:F27,H24:H27,J24:J27,L24:L27,N23:N27,P23:P27,D31:D34,F30:F34,H30:H34,J30:J34,L30:L33,N30:N33,P30:P33,D37:D40,F37:F40,H37:H40,J37:J40,L36:L40,N36:N40,P36:P39)</f>
        <v>0</v>
      </c>
    </row>
  </sheetData>
  <sheetProtection formatCells="0" formatColumns="0" formatRows="0" insertColumns="0" insertRows="0" insertHyperlinks="0" deleteColumns="0" deleteRows="0" selectLockedCells="1" sort="0" autoFilter="0" pivotTables="0" selectUnlockedCells="1"/>
  <mergeCells count="49">
    <mergeCell ref="B5:B9"/>
    <mergeCell ref="B11:B15"/>
    <mergeCell ref="B17:B21"/>
    <mergeCell ref="B23:B28"/>
    <mergeCell ref="B30:B34"/>
    <mergeCell ref="B36:B40"/>
    <mergeCell ref="C35:D35"/>
    <mergeCell ref="E35:F35"/>
    <mergeCell ref="G35:H35"/>
    <mergeCell ref="I35:J35"/>
    <mergeCell ref="K35:L35"/>
    <mergeCell ref="M35:N35"/>
    <mergeCell ref="O35:P35"/>
    <mergeCell ref="C1:P1"/>
    <mergeCell ref="C22:D22"/>
    <mergeCell ref="E22:F22"/>
    <mergeCell ref="G22:H22"/>
    <mergeCell ref="I22:J22"/>
    <mergeCell ref="K22:L22"/>
    <mergeCell ref="M22:N22"/>
    <mergeCell ref="O22:P22"/>
    <mergeCell ref="C29:D29"/>
    <mergeCell ref="E29:F29"/>
    <mergeCell ref="G29:H29"/>
    <mergeCell ref="I29:J29"/>
    <mergeCell ref="K29:L29"/>
    <mergeCell ref="M29:N29"/>
    <mergeCell ref="O29:P29"/>
    <mergeCell ref="C16:D16"/>
    <mergeCell ref="E16:F16"/>
    <mergeCell ref="G16:H16"/>
    <mergeCell ref="I16:J16"/>
    <mergeCell ref="K16:L16"/>
    <mergeCell ref="M16:N16"/>
    <mergeCell ref="O16:P16"/>
    <mergeCell ref="C4:D4"/>
    <mergeCell ref="E4:F4"/>
    <mergeCell ref="G4:H4"/>
    <mergeCell ref="I4:J4"/>
    <mergeCell ref="O4:P4"/>
    <mergeCell ref="K4:L4"/>
    <mergeCell ref="M4:N4"/>
    <mergeCell ref="O10:P10"/>
    <mergeCell ref="C10:D10"/>
    <mergeCell ref="E10:F10"/>
    <mergeCell ref="G10:H10"/>
    <mergeCell ref="I10:J10"/>
    <mergeCell ref="K10:L10"/>
    <mergeCell ref="M10:N10"/>
  </mergeCells>
  <phoneticPr fontId="11"/>
  <printOptions horizontalCentered="1" verticalCentered="1"/>
  <pageMargins left="0.39370078740157483" right="0.39370078740157483" top="0.39370078740157483" bottom="0.39370078740157483" header="0" footer="0"/>
  <pageSetup paperSize="9" scale="5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42"/>
  <sheetViews>
    <sheetView view="pageBreakPreview" topLeftCell="A49" zoomScaleNormal="100" zoomScaleSheetLayoutView="100" workbookViewId="0">
      <selection activeCell="P36" sqref="P36"/>
    </sheetView>
  </sheetViews>
  <sheetFormatPr defaultColWidth="9.85546875" defaultRowHeight="16.5" x14ac:dyDescent="0.15"/>
  <cols>
    <col min="2" max="2" width="8.85546875" style="1" customWidth="1"/>
    <col min="3" max="3" width="5.5703125" style="1" customWidth="1"/>
    <col min="4" max="4" width="15" style="1" customWidth="1"/>
    <col min="5" max="5" width="5.5703125" style="1" customWidth="1"/>
    <col min="6" max="6" width="15" style="1" customWidth="1"/>
    <col min="7" max="7" width="5.5703125" style="1" customWidth="1"/>
    <col min="8" max="8" width="15" style="1" customWidth="1"/>
    <col min="9" max="9" width="5.5703125" style="1" customWidth="1"/>
    <col min="10" max="10" width="15" style="1" customWidth="1"/>
    <col min="11" max="11" width="5.5703125" style="1" customWidth="1"/>
    <col min="12" max="12" width="15" style="1" customWidth="1"/>
    <col min="13" max="13" width="5.5703125" style="1" customWidth="1"/>
    <col min="14" max="14" width="15" style="1" customWidth="1"/>
    <col min="15" max="15" width="5.5703125" style="1" customWidth="1"/>
    <col min="16" max="16" width="15" style="1" customWidth="1"/>
    <col min="17" max="17" width="7.5703125" style="1" customWidth="1"/>
    <col min="18" max="18" width="8.85546875" style="1" customWidth="1"/>
    <col min="19" max="19" width="15" style="1" customWidth="1"/>
    <col min="20" max="20" width="9.85546875" style="1"/>
  </cols>
  <sheetData>
    <row r="1" spans="2:19" ht="24.75" customHeight="1" x14ac:dyDescent="0.15">
      <c r="C1" s="161" t="s">
        <v>81</v>
      </c>
      <c r="D1" s="161"/>
      <c r="E1" s="161"/>
      <c r="F1" s="161"/>
      <c r="G1" s="161"/>
      <c r="H1" s="161"/>
      <c r="I1" s="161"/>
      <c r="J1" s="161"/>
      <c r="K1" s="161"/>
      <c r="L1" s="161"/>
      <c r="M1" s="161"/>
      <c r="N1" s="161"/>
      <c r="O1" s="161"/>
      <c r="P1" s="161"/>
    </row>
    <row r="2" spans="2:19" x14ac:dyDescent="0.15">
      <c r="C2" s="1" t="s">
        <v>20</v>
      </c>
      <c r="P2" s="2" t="s">
        <v>0</v>
      </c>
    </row>
    <row r="4" spans="2:19" ht="23.25" customHeight="1" x14ac:dyDescent="0.15">
      <c r="C4" s="158" t="s">
        <v>1</v>
      </c>
      <c r="D4" s="158"/>
      <c r="E4" s="158" t="s">
        <v>2</v>
      </c>
      <c r="F4" s="158"/>
      <c r="G4" s="158" t="s">
        <v>3</v>
      </c>
      <c r="H4" s="158"/>
      <c r="I4" s="158" t="s">
        <v>4</v>
      </c>
      <c r="J4" s="158"/>
      <c r="K4" s="158" t="s">
        <v>5</v>
      </c>
      <c r="L4" s="158"/>
      <c r="M4" s="160" t="s">
        <v>6</v>
      </c>
      <c r="N4" s="160"/>
      <c r="O4" s="159" t="s">
        <v>7</v>
      </c>
      <c r="P4" s="159"/>
    </row>
    <row r="5" spans="2:19" ht="33.75" customHeight="1" x14ac:dyDescent="0.15">
      <c r="B5" s="162" t="s">
        <v>8</v>
      </c>
      <c r="C5" s="3"/>
      <c r="D5" s="4"/>
      <c r="E5" s="3"/>
      <c r="F5" s="4"/>
      <c r="G5" s="3"/>
      <c r="H5" s="4"/>
      <c r="I5" s="3"/>
      <c r="J5" s="4"/>
      <c r="K5" s="3"/>
      <c r="L5" s="4"/>
      <c r="M5" s="9">
        <v>1</v>
      </c>
      <c r="N5" s="4"/>
      <c r="O5" s="7">
        <v>2</v>
      </c>
      <c r="P5" s="4"/>
    </row>
    <row r="6" spans="2:19" ht="33.75" customHeight="1" x14ac:dyDescent="0.15">
      <c r="B6" s="162"/>
      <c r="C6" s="3">
        <v>3</v>
      </c>
      <c r="D6" s="4"/>
      <c r="E6" s="3">
        <v>4</v>
      </c>
      <c r="F6" s="4"/>
      <c r="G6" s="3">
        <v>5</v>
      </c>
      <c r="H6" s="4"/>
      <c r="I6" s="3">
        <v>6</v>
      </c>
      <c r="J6" s="4"/>
      <c r="K6" s="3">
        <v>7</v>
      </c>
      <c r="L6" s="4"/>
      <c r="M6" s="9">
        <v>8</v>
      </c>
      <c r="N6" s="4"/>
      <c r="O6" s="7">
        <v>9</v>
      </c>
      <c r="P6" s="4"/>
    </row>
    <row r="7" spans="2:19" ht="33.75" customHeight="1" x14ac:dyDescent="0.15">
      <c r="B7" s="162"/>
      <c r="C7" s="3">
        <v>10</v>
      </c>
      <c r="D7" s="4"/>
      <c r="E7" s="3">
        <v>11</v>
      </c>
      <c r="F7" s="4"/>
      <c r="G7" s="3">
        <v>12</v>
      </c>
      <c r="H7" s="4"/>
      <c r="I7" s="3">
        <v>13</v>
      </c>
      <c r="J7" s="4"/>
      <c r="K7" s="3">
        <v>14</v>
      </c>
      <c r="L7" s="4"/>
      <c r="M7" s="9">
        <v>15</v>
      </c>
      <c r="N7" s="4"/>
      <c r="O7" s="7">
        <v>16</v>
      </c>
      <c r="P7" s="4"/>
    </row>
    <row r="8" spans="2:19" ht="33.75" customHeight="1" x14ac:dyDescent="0.15">
      <c r="B8" s="162"/>
      <c r="C8" s="3">
        <v>17</v>
      </c>
      <c r="D8" s="4"/>
      <c r="E8" s="3">
        <v>18</v>
      </c>
      <c r="F8" s="4"/>
      <c r="G8" s="3">
        <v>19</v>
      </c>
      <c r="H8" s="4"/>
      <c r="I8" s="3">
        <v>20</v>
      </c>
      <c r="J8" s="4"/>
      <c r="K8" s="3">
        <v>21</v>
      </c>
      <c r="L8" s="4"/>
      <c r="M8" s="9">
        <v>22</v>
      </c>
      <c r="N8" s="4"/>
      <c r="O8" s="7">
        <v>23</v>
      </c>
      <c r="P8" s="4"/>
    </row>
    <row r="9" spans="2:19" ht="33.75" customHeight="1" x14ac:dyDescent="0.15">
      <c r="B9" s="162"/>
      <c r="C9" s="5">
        <v>24</v>
      </c>
      <c r="D9" s="6"/>
      <c r="E9" s="5">
        <v>25</v>
      </c>
      <c r="F9" s="6"/>
      <c r="G9" s="5">
        <v>26</v>
      </c>
      <c r="H9" s="6"/>
      <c r="I9" s="5">
        <v>27</v>
      </c>
      <c r="J9" s="6"/>
      <c r="K9" s="5">
        <v>28</v>
      </c>
      <c r="L9" s="6"/>
      <c r="M9" s="10">
        <v>29</v>
      </c>
      <c r="N9" s="11"/>
      <c r="O9" s="10">
        <v>30</v>
      </c>
      <c r="P9" s="6"/>
      <c r="R9" s="1" t="s">
        <v>15</v>
      </c>
      <c r="S9" s="1">
        <f>SUM(D6:D9,F6:F9,H6:H9,J6:J9,L6:L9,N5:N9,P5:P9)</f>
        <v>0</v>
      </c>
    </row>
    <row r="10" spans="2:19" ht="33.75" customHeight="1" x14ac:dyDescent="0.15">
      <c r="C10" s="154" t="s">
        <v>1</v>
      </c>
      <c r="D10" s="155"/>
      <c r="E10" s="154" t="s">
        <v>2</v>
      </c>
      <c r="F10" s="155"/>
      <c r="G10" s="154" t="s">
        <v>3</v>
      </c>
      <c r="H10" s="155"/>
      <c r="I10" s="154" t="s">
        <v>4</v>
      </c>
      <c r="J10" s="155"/>
      <c r="K10" s="154" t="s">
        <v>5</v>
      </c>
      <c r="L10" s="155"/>
      <c r="M10" s="156" t="s">
        <v>6</v>
      </c>
      <c r="N10" s="157"/>
      <c r="O10" s="152" t="s">
        <v>7</v>
      </c>
      <c r="P10" s="153"/>
    </row>
    <row r="11" spans="2:19" ht="33.75" customHeight="1" x14ac:dyDescent="0.15">
      <c r="B11" s="162" t="s">
        <v>9</v>
      </c>
      <c r="C11" s="3">
        <v>1</v>
      </c>
      <c r="D11" s="4"/>
      <c r="E11" s="3">
        <v>2</v>
      </c>
      <c r="F11" s="4"/>
      <c r="G11" s="7">
        <v>3</v>
      </c>
      <c r="H11" s="8"/>
      <c r="I11" s="7">
        <v>4</v>
      </c>
      <c r="J11" s="8"/>
      <c r="K11" s="7">
        <v>5</v>
      </c>
      <c r="L11" s="8"/>
      <c r="M11" s="9">
        <v>6</v>
      </c>
      <c r="N11" s="4"/>
      <c r="O11" s="7">
        <v>7</v>
      </c>
      <c r="P11" s="4"/>
    </row>
    <row r="12" spans="2:19" ht="33.75" customHeight="1" x14ac:dyDescent="0.15">
      <c r="B12" s="162"/>
      <c r="C12" s="3">
        <v>8</v>
      </c>
      <c r="D12" s="4"/>
      <c r="E12" s="3">
        <v>9</v>
      </c>
      <c r="F12" s="4"/>
      <c r="G12" s="3">
        <v>10</v>
      </c>
      <c r="H12" s="4"/>
      <c r="I12" s="3">
        <v>11</v>
      </c>
      <c r="J12" s="4"/>
      <c r="K12" s="3">
        <v>12</v>
      </c>
      <c r="L12" s="4"/>
      <c r="M12" s="9">
        <v>13</v>
      </c>
      <c r="N12" s="4"/>
      <c r="O12" s="7">
        <v>14</v>
      </c>
      <c r="P12" s="4"/>
    </row>
    <row r="13" spans="2:19" ht="33.75" customHeight="1" x14ac:dyDescent="0.15">
      <c r="B13" s="162"/>
      <c r="C13" s="3">
        <v>15</v>
      </c>
      <c r="D13" s="4"/>
      <c r="E13" s="3">
        <v>16</v>
      </c>
      <c r="F13" s="4"/>
      <c r="G13" s="3">
        <v>17</v>
      </c>
      <c r="H13" s="4"/>
      <c r="I13" s="3">
        <v>18</v>
      </c>
      <c r="J13" s="4"/>
      <c r="K13" s="3">
        <v>19</v>
      </c>
      <c r="L13" s="4"/>
      <c r="M13" s="9">
        <v>20</v>
      </c>
      <c r="N13" s="4"/>
      <c r="O13" s="7">
        <v>21</v>
      </c>
      <c r="P13" s="4"/>
    </row>
    <row r="14" spans="2:19" ht="33.75" customHeight="1" x14ac:dyDescent="0.15">
      <c r="B14" s="162"/>
      <c r="C14" s="3">
        <v>22</v>
      </c>
      <c r="D14" s="4"/>
      <c r="E14" s="3">
        <v>23</v>
      </c>
      <c r="F14" s="4"/>
      <c r="G14" s="3">
        <v>24</v>
      </c>
      <c r="H14" s="4"/>
      <c r="I14" s="3">
        <v>25</v>
      </c>
      <c r="J14" s="4"/>
      <c r="K14" s="3">
        <v>26</v>
      </c>
      <c r="L14" s="4"/>
      <c r="M14" s="9">
        <v>27</v>
      </c>
      <c r="N14" s="4"/>
      <c r="O14" s="7">
        <v>28</v>
      </c>
      <c r="P14" s="4"/>
    </row>
    <row r="15" spans="2:19" ht="33.75" customHeight="1" x14ac:dyDescent="0.15">
      <c r="B15" s="162"/>
      <c r="C15" s="5">
        <v>29</v>
      </c>
      <c r="D15" s="6"/>
      <c r="E15" s="5">
        <v>30</v>
      </c>
      <c r="F15" s="6"/>
      <c r="G15" s="5">
        <v>31</v>
      </c>
      <c r="H15" s="6"/>
      <c r="I15" s="5"/>
      <c r="J15" s="6"/>
      <c r="K15" s="5"/>
      <c r="L15" s="6"/>
      <c r="M15" s="5"/>
      <c r="N15" s="6"/>
      <c r="O15" s="5"/>
      <c r="P15" s="6"/>
      <c r="R15" s="1" t="s">
        <v>16</v>
      </c>
      <c r="S15" s="1">
        <f>SUM(D11:D15,F11:F15,H11:H15,J11:J14,L11:L14,N11:N14,P11:P14)</f>
        <v>0</v>
      </c>
    </row>
    <row r="16" spans="2:19" ht="33.75" customHeight="1" x14ac:dyDescent="0.15">
      <c r="C16" s="154" t="s">
        <v>1</v>
      </c>
      <c r="D16" s="155"/>
      <c r="E16" s="154" t="s">
        <v>2</v>
      </c>
      <c r="F16" s="155"/>
      <c r="G16" s="154" t="s">
        <v>3</v>
      </c>
      <c r="H16" s="155"/>
      <c r="I16" s="154" t="s">
        <v>4</v>
      </c>
      <c r="J16" s="155"/>
      <c r="K16" s="154" t="s">
        <v>5</v>
      </c>
      <c r="L16" s="155"/>
      <c r="M16" s="156" t="s">
        <v>6</v>
      </c>
      <c r="N16" s="157"/>
      <c r="O16" s="152" t="s">
        <v>7</v>
      </c>
      <c r="P16" s="153"/>
    </row>
    <row r="17" spans="2:19" ht="33.75" customHeight="1" x14ac:dyDescent="0.15">
      <c r="B17" s="162" t="s">
        <v>10</v>
      </c>
      <c r="C17" s="3"/>
      <c r="D17" s="4"/>
      <c r="E17" s="3"/>
      <c r="F17" s="4"/>
      <c r="G17" s="3"/>
      <c r="H17" s="4"/>
      <c r="I17" s="3">
        <v>1</v>
      </c>
      <c r="J17" s="4"/>
      <c r="K17" s="3">
        <v>2</v>
      </c>
      <c r="L17" s="4"/>
      <c r="M17" s="9">
        <v>3</v>
      </c>
      <c r="N17" s="4"/>
      <c r="O17" s="7">
        <v>4</v>
      </c>
      <c r="P17" s="4"/>
    </row>
    <row r="18" spans="2:19" ht="33.75" customHeight="1" x14ac:dyDescent="0.15">
      <c r="B18" s="162"/>
      <c r="C18" s="3">
        <v>5</v>
      </c>
      <c r="D18" s="4"/>
      <c r="E18" s="3">
        <v>6</v>
      </c>
      <c r="F18" s="4"/>
      <c r="G18" s="3">
        <v>7</v>
      </c>
      <c r="H18" s="4"/>
      <c r="I18" s="3">
        <v>8</v>
      </c>
      <c r="J18" s="4"/>
      <c r="K18" s="3">
        <v>9</v>
      </c>
      <c r="L18" s="4"/>
      <c r="M18" s="9">
        <v>10</v>
      </c>
      <c r="N18" s="4"/>
      <c r="O18" s="7">
        <v>11</v>
      </c>
      <c r="P18" s="4"/>
    </row>
    <row r="19" spans="2:19" ht="33.75" customHeight="1" x14ac:dyDescent="0.15">
      <c r="B19" s="162"/>
      <c r="C19" s="3">
        <v>12</v>
      </c>
      <c r="D19" s="4"/>
      <c r="E19" s="3">
        <v>13</v>
      </c>
      <c r="F19" s="4"/>
      <c r="G19" s="3">
        <v>14</v>
      </c>
      <c r="H19" s="4"/>
      <c r="I19" s="3">
        <v>15</v>
      </c>
      <c r="J19" s="4"/>
      <c r="K19" s="3">
        <v>16</v>
      </c>
      <c r="L19" s="4"/>
      <c r="M19" s="9">
        <v>17</v>
      </c>
      <c r="N19" s="4"/>
      <c r="O19" s="7">
        <v>18</v>
      </c>
      <c r="P19" s="4"/>
    </row>
    <row r="20" spans="2:19" ht="33.75" customHeight="1" x14ac:dyDescent="0.15">
      <c r="B20" s="162"/>
      <c r="C20" s="3">
        <v>19</v>
      </c>
      <c r="D20" s="4"/>
      <c r="E20" s="3">
        <v>20</v>
      </c>
      <c r="F20" s="4"/>
      <c r="G20" s="3">
        <v>21</v>
      </c>
      <c r="H20" s="4"/>
      <c r="I20" s="3">
        <v>22</v>
      </c>
      <c r="J20" s="4"/>
      <c r="K20" s="3">
        <v>23</v>
      </c>
      <c r="L20" s="4"/>
      <c r="M20" s="9">
        <v>24</v>
      </c>
      <c r="N20" s="4"/>
      <c r="O20" s="7">
        <v>25</v>
      </c>
      <c r="P20" s="4"/>
    </row>
    <row r="21" spans="2:19" ht="33.75" customHeight="1" x14ac:dyDescent="0.15">
      <c r="B21" s="162"/>
      <c r="C21" s="5">
        <v>26</v>
      </c>
      <c r="D21" s="6"/>
      <c r="E21" s="5">
        <v>27</v>
      </c>
      <c r="F21" s="6"/>
      <c r="G21" s="5">
        <v>28</v>
      </c>
      <c r="H21" s="6"/>
      <c r="I21" s="5">
        <v>29</v>
      </c>
      <c r="J21" s="6"/>
      <c r="K21" s="5">
        <v>30</v>
      </c>
      <c r="L21" s="6"/>
      <c r="M21" s="5"/>
      <c r="N21" s="6"/>
      <c r="O21" s="5"/>
      <c r="P21" s="6"/>
      <c r="R21" s="1" t="s">
        <v>17</v>
      </c>
      <c r="S21" s="1">
        <f>SUM(D18:D21,F18:F21,H18:H21,J17:J21,L17:L21,N17:N20,P17:P20)</f>
        <v>0</v>
      </c>
    </row>
    <row r="22" spans="2:19" ht="33.75" customHeight="1" x14ac:dyDescent="0.15">
      <c r="C22" s="154" t="s">
        <v>1</v>
      </c>
      <c r="D22" s="155"/>
      <c r="E22" s="154" t="s">
        <v>2</v>
      </c>
      <c r="F22" s="155"/>
      <c r="G22" s="154" t="s">
        <v>3</v>
      </c>
      <c r="H22" s="155"/>
      <c r="I22" s="154" t="s">
        <v>4</v>
      </c>
      <c r="J22" s="155"/>
      <c r="K22" s="154" t="s">
        <v>5</v>
      </c>
      <c r="L22" s="155"/>
      <c r="M22" s="156" t="s">
        <v>6</v>
      </c>
      <c r="N22" s="157"/>
      <c r="O22" s="152" t="s">
        <v>7</v>
      </c>
      <c r="P22" s="153"/>
    </row>
    <row r="23" spans="2:19" ht="33.75" customHeight="1" x14ac:dyDescent="0.15">
      <c r="B23" s="162" t="s">
        <v>11</v>
      </c>
      <c r="C23" s="3"/>
      <c r="D23" s="4"/>
      <c r="E23" s="3"/>
      <c r="F23" s="4"/>
      <c r="G23" s="3"/>
      <c r="H23" s="4"/>
      <c r="I23" s="3"/>
      <c r="J23" s="4"/>
      <c r="K23" s="3"/>
      <c r="L23" s="4"/>
      <c r="M23" s="9">
        <v>1</v>
      </c>
      <c r="N23" s="4"/>
      <c r="O23" s="7">
        <v>2</v>
      </c>
      <c r="P23" s="4"/>
    </row>
    <row r="24" spans="2:19" ht="33.75" customHeight="1" x14ac:dyDescent="0.15">
      <c r="B24" s="162"/>
      <c r="C24" s="3">
        <v>3</v>
      </c>
      <c r="D24" s="4"/>
      <c r="E24" s="3">
        <v>4</v>
      </c>
      <c r="F24" s="4"/>
      <c r="G24" s="3">
        <v>5</v>
      </c>
      <c r="H24" s="4"/>
      <c r="I24" s="3">
        <v>6</v>
      </c>
      <c r="J24" s="4"/>
      <c r="K24" s="3">
        <v>7</v>
      </c>
      <c r="L24" s="4"/>
      <c r="M24" s="9">
        <v>8</v>
      </c>
      <c r="N24" s="4"/>
      <c r="O24" s="7">
        <v>9</v>
      </c>
      <c r="P24" s="4"/>
    </row>
    <row r="25" spans="2:19" ht="33.75" customHeight="1" x14ac:dyDescent="0.15">
      <c r="B25" s="162"/>
      <c r="C25" s="3">
        <v>10</v>
      </c>
      <c r="D25" s="4"/>
      <c r="E25" s="3">
        <v>11</v>
      </c>
      <c r="F25" s="4"/>
      <c r="G25" s="3">
        <v>12</v>
      </c>
      <c r="H25" s="4"/>
      <c r="I25" s="3">
        <v>13</v>
      </c>
      <c r="J25" s="4"/>
      <c r="K25" s="3">
        <v>14</v>
      </c>
      <c r="L25" s="4"/>
      <c r="M25" s="9">
        <v>15</v>
      </c>
      <c r="N25" s="4"/>
      <c r="O25" s="7">
        <v>16</v>
      </c>
      <c r="P25" s="4"/>
    </row>
    <row r="26" spans="2:19" ht="33.75" customHeight="1" x14ac:dyDescent="0.15">
      <c r="B26" s="162"/>
      <c r="C26" s="7">
        <v>17</v>
      </c>
      <c r="D26" s="8"/>
      <c r="E26" s="3">
        <v>18</v>
      </c>
      <c r="F26" s="4"/>
      <c r="G26" s="3">
        <v>19</v>
      </c>
      <c r="H26" s="4"/>
      <c r="I26" s="3">
        <v>20</v>
      </c>
      <c r="J26" s="4"/>
      <c r="K26" s="3">
        <v>21</v>
      </c>
      <c r="L26" s="4"/>
      <c r="M26" s="9">
        <v>22</v>
      </c>
      <c r="N26" s="4"/>
      <c r="O26" s="7">
        <v>23</v>
      </c>
      <c r="P26" s="4"/>
    </row>
    <row r="27" spans="2:19" ht="33.75" customHeight="1" x14ac:dyDescent="0.15">
      <c r="B27" s="162"/>
      <c r="C27" s="3">
        <v>24</v>
      </c>
      <c r="D27" s="4"/>
      <c r="E27" s="3">
        <v>25</v>
      </c>
      <c r="F27" s="4"/>
      <c r="G27" s="3">
        <v>26</v>
      </c>
      <c r="H27" s="4"/>
      <c r="I27" s="3">
        <v>27</v>
      </c>
      <c r="J27" s="4"/>
      <c r="K27" s="3">
        <v>28</v>
      </c>
      <c r="L27" s="4"/>
      <c r="M27" s="9">
        <v>29</v>
      </c>
      <c r="N27" s="4"/>
      <c r="O27" s="7">
        <v>30</v>
      </c>
      <c r="P27" s="4"/>
    </row>
    <row r="28" spans="2:19" ht="33.75" customHeight="1" x14ac:dyDescent="0.15">
      <c r="B28" s="162"/>
      <c r="C28" s="5">
        <v>31</v>
      </c>
      <c r="D28" s="6"/>
      <c r="E28" s="5"/>
      <c r="F28" s="6"/>
      <c r="G28" s="5"/>
      <c r="H28" s="6"/>
      <c r="I28" s="5"/>
      <c r="J28" s="6"/>
      <c r="K28" s="5"/>
      <c r="L28" s="6"/>
      <c r="M28" s="5"/>
      <c r="N28" s="6"/>
      <c r="O28" s="5"/>
      <c r="P28" s="6"/>
      <c r="R28" s="1" t="s">
        <v>18</v>
      </c>
      <c r="S28" s="1">
        <f>SUM(D24:D28,F24:F27,H24:H27,J24:J27,L24:L27,N23:N27,P23:P27)</f>
        <v>0</v>
      </c>
    </row>
    <row r="29" spans="2:19" ht="33.75" customHeight="1" x14ac:dyDescent="0.15">
      <c r="C29" s="154" t="s">
        <v>1</v>
      </c>
      <c r="D29" s="155"/>
      <c r="E29" s="154" t="s">
        <v>2</v>
      </c>
      <c r="F29" s="155"/>
      <c r="G29" s="154" t="s">
        <v>3</v>
      </c>
      <c r="H29" s="155"/>
      <c r="I29" s="154" t="s">
        <v>4</v>
      </c>
      <c r="J29" s="155"/>
      <c r="K29" s="154" t="s">
        <v>5</v>
      </c>
      <c r="L29" s="155"/>
      <c r="M29" s="156" t="s">
        <v>6</v>
      </c>
      <c r="N29" s="157"/>
      <c r="O29" s="152" t="s">
        <v>7</v>
      </c>
      <c r="P29" s="153"/>
    </row>
    <row r="30" spans="2:19" ht="33.75" customHeight="1" x14ac:dyDescent="0.15">
      <c r="B30" s="162" t="s">
        <v>12</v>
      </c>
      <c r="C30" s="3"/>
      <c r="D30" s="4"/>
      <c r="E30" s="3">
        <v>1</v>
      </c>
      <c r="F30" s="4"/>
      <c r="G30" s="3">
        <v>2</v>
      </c>
      <c r="H30" s="4"/>
      <c r="I30" s="3">
        <v>3</v>
      </c>
      <c r="J30" s="4"/>
      <c r="K30" s="3">
        <v>4</v>
      </c>
      <c r="L30" s="4"/>
      <c r="M30" s="9">
        <v>5</v>
      </c>
      <c r="N30" s="4"/>
      <c r="O30" s="7">
        <v>6</v>
      </c>
      <c r="P30" s="4"/>
    </row>
    <row r="31" spans="2:19" ht="33.75" customHeight="1" x14ac:dyDescent="0.15">
      <c r="B31" s="162"/>
      <c r="C31" s="3">
        <v>7</v>
      </c>
      <c r="D31" s="4"/>
      <c r="E31" s="3">
        <v>8</v>
      </c>
      <c r="F31" s="4"/>
      <c r="G31" s="3">
        <v>9</v>
      </c>
      <c r="H31" s="4"/>
      <c r="I31" s="3">
        <v>10</v>
      </c>
      <c r="J31" s="4"/>
      <c r="K31" s="7">
        <v>11</v>
      </c>
      <c r="L31" s="8"/>
      <c r="M31" s="9">
        <v>12</v>
      </c>
      <c r="N31" s="4"/>
      <c r="O31" s="7">
        <v>13</v>
      </c>
      <c r="P31" s="4"/>
    </row>
    <row r="32" spans="2:19" ht="33.75" customHeight="1" x14ac:dyDescent="0.15">
      <c r="B32" s="162"/>
      <c r="C32" s="3">
        <v>14</v>
      </c>
      <c r="D32" s="4"/>
      <c r="E32" s="3">
        <v>15</v>
      </c>
      <c r="F32" s="4"/>
      <c r="G32" s="3">
        <v>16</v>
      </c>
      <c r="H32" s="4"/>
      <c r="I32" s="3">
        <v>17</v>
      </c>
      <c r="J32" s="4"/>
      <c r="K32" s="3">
        <v>18</v>
      </c>
      <c r="L32" s="4"/>
      <c r="M32" s="9">
        <v>19</v>
      </c>
      <c r="N32" s="4"/>
      <c r="O32" s="7">
        <v>20</v>
      </c>
      <c r="P32" s="4"/>
    </row>
    <row r="33" spans="2:19" ht="33.75" customHeight="1" x14ac:dyDescent="0.15">
      <c r="B33" s="162"/>
      <c r="C33" s="3">
        <v>21</v>
      </c>
      <c r="D33" s="4"/>
      <c r="E33" s="3">
        <v>22</v>
      </c>
      <c r="F33" s="4"/>
      <c r="G33" s="3">
        <v>23</v>
      </c>
      <c r="H33" s="4"/>
      <c r="I33" s="3">
        <v>24</v>
      </c>
      <c r="J33" s="4"/>
      <c r="K33" s="3">
        <v>25</v>
      </c>
      <c r="L33" s="4"/>
      <c r="M33" s="9">
        <v>26</v>
      </c>
      <c r="N33" s="4"/>
      <c r="O33" s="7">
        <v>27</v>
      </c>
      <c r="P33" s="4"/>
    </row>
    <row r="34" spans="2:19" ht="33.75" customHeight="1" x14ac:dyDescent="0.15">
      <c r="B34" s="162"/>
      <c r="C34" s="5">
        <v>28</v>
      </c>
      <c r="D34" s="6"/>
      <c r="E34" s="5">
        <v>29</v>
      </c>
      <c r="F34" s="6"/>
      <c r="G34" s="5">
        <v>30</v>
      </c>
      <c r="H34" s="6"/>
      <c r="I34" s="5">
        <v>31</v>
      </c>
      <c r="J34" s="6"/>
      <c r="K34" s="5"/>
      <c r="L34" s="6"/>
      <c r="M34" s="5"/>
      <c r="N34" s="6"/>
      <c r="O34" s="5"/>
      <c r="P34" s="6"/>
      <c r="R34" s="1" t="s">
        <v>14</v>
      </c>
      <c r="S34" s="1">
        <f>SUM(D31:D34,F30:F34,H30:H34,J30:J34,L30:L33,N30:N33,P30:P33)</f>
        <v>0</v>
      </c>
    </row>
    <row r="35" spans="2:19" ht="33.75" customHeight="1" x14ac:dyDescent="0.15">
      <c r="C35" s="154" t="s">
        <v>1</v>
      </c>
      <c r="D35" s="155"/>
      <c r="E35" s="154" t="s">
        <v>2</v>
      </c>
      <c r="F35" s="155"/>
      <c r="G35" s="154" t="s">
        <v>3</v>
      </c>
      <c r="H35" s="155"/>
      <c r="I35" s="154" t="s">
        <v>4</v>
      </c>
      <c r="J35" s="155"/>
      <c r="K35" s="154" t="s">
        <v>5</v>
      </c>
      <c r="L35" s="155"/>
      <c r="M35" s="156" t="s">
        <v>6</v>
      </c>
      <c r="N35" s="157"/>
      <c r="O35" s="152" t="s">
        <v>7</v>
      </c>
      <c r="P35" s="153"/>
    </row>
    <row r="36" spans="2:19" ht="33.75" customHeight="1" x14ac:dyDescent="0.15">
      <c r="B36" s="162" t="s">
        <v>13</v>
      </c>
      <c r="C36" s="3"/>
      <c r="D36" s="4"/>
      <c r="E36" s="3"/>
      <c r="F36" s="4"/>
      <c r="G36" s="3"/>
      <c r="H36" s="4"/>
      <c r="I36" s="3"/>
      <c r="J36" s="4"/>
      <c r="K36" s="3">
        <v>1</v>
      </c>
      <c r="L36" s="4"/>
      <c r="M36" s="9">
        <v>2</v>
      </c>
      <c r="N36" s="4"/>
      <c r="O36" s="7">
        <v>3</v>
      </c>
      <c r="P36" s="4"/>
    </row>
    <row r="37" spans="2:19" ht="33.75" customHeight="1" x14ac:dyDescent="0.15">
      <c r="B37" s="162"/>
      <c r="C37" s="3">
        <v>4</v>
      </c>
      <c r="D37" s="4"/>
      <c r="E37" s="3">
        <v>5</v>
      </c>
      <c r="F37" s="4"/>
      <c r="G37" s="3">
        <v>6</v>
      </c>
      <c r="H37" s="4"/>
      <c r="I37" s="3">
        <v>7</v>
      </c>
      <c r="J37" s="4"/>
      <c r="K37" s="3">
        <v>8</v>
      </c>
      <c r="L37" s="4"/>
      <c r="M37" s="9">
        <v>9</v>
      </c>
      <c r="N37" s="4"/>
      <c r="O37" s="7">
        <v>10</v>
      </c>
      <c r="P37" s="4"/>
    </row>
    <row r="38" spans="2:19" ht="33.75" customHeight="1" x14ac:dyDescent="0.15">
      <c r="B38" s="162"/>
      <c r="C38" s="3">
        <v>11</v>
      </c>
      <c r="D38" s="4"/>
      <c r="E38" s="3">
        <v>12</v>
      </c>
      <c r="F38" s="4"/>
      <c r="G38" s="3">
        <v>13</v>
      </c>
      <c r="H38" s="4"/>
      <c r="I38" s="3">
        <v>14</v>
      </c>
      <c r="J38" s="4"/>
      <c r="K38" s="3">
        <v>15</v>
      </c>
      <c r="L38" s="4"/>
      <c r="M38" s="9">
        <v>16</v>
      </c>
      <c r="N38" s="4"/>
      <c r="O38" s="7">
        <v>17</v>
      </c>
      <c r="P38" s="4"/>
    </row>
    <row r="39" spans="2:19" ht="33.75" customHeight="1" x14ac:dyDescent="0.15">
      <c r="B39" s="162"/>
      <c r="C39" s="7">
        <v>18</v>
      </c>
      <c r="D39" s="8"/>
      <c r="E39" s="3">
        <v>19</v>
      </c>
      <c r="F39" s="4"/>
      <c r="G39" s="3">
        <v>20</v>
      </c>
      <c r="H39" s="4"/>
      <c r="I39" s="3">
        <v>21</v>
      </c>
      <c r="J39" s="4"/>
      <c r="K39" s="3">
        <v>22</v>
      </c>
      <c r="L39" s="4"/>
      <c r="M39" s="7">
        <v>23</v>
      </c>
      <c r="N39" s="8"/>
      <c r="O39" s="7">
        <v>24</v>
      </c>
      <c r="P39" s="4"/>
    </row>
    <row r="40" spans="2:19" ht="33.75" customHeight="1" x14ac:dyDescent="0.15">
      <c r="B40" s="162"/>
      <c r="C40" s="5">
        <v>25</v>
      </c>
      <c r="D40" s="6"/>
      <c r="E40" s="5">
        <v>26</v>
      </c>
      <c r="F40" s="6"/>
      <c r="G40" s="5">
        <v>27</v>
      </c>
      <c r="H40" s="6"/>
      <c r="I40" s="5">
        <v>28</v>
      </c>
      <c r="J40" s="6"/>
      <c r="K40" s="5">
        <v>29</v>
      </c>
      <c r="L40" s="6"/>
      <c r="M40" s="12">
        <v>30</v>
      </c>
      <c r="N40" s="6"/>
      <c r="O40" s="5"/>
      <c r="P40" s="6"/>
      <c r="R40" s="1" t="s">
        <v>19</v>
      </c>
      <c r="S40" s="1">
        <f>SUM(D37:D40,F37:F40,H37:H40,J37:J40,L36:L40,N36:N40,P36:P39)</f>
        <v>0</v>
      </c>
    </row>
    <row r="41" spans="2:19" ht="33.75" customHeight="1" x14ac:dyDescent="0.15">
      <c r="R41" s="1" t="s">
        <v>43</v>
      </c>
      <c r="S41" s="1">
        <f>SUM(S9,S15,S21,S28,S34,S40)</f>
        <v>0</v>
      </c>
    </row>
    <row r="42" spans="2:19" x14ac:dyDescent="0.15">
      <c r="R42" s="1" t="s">
        <v>42</v>
      </c>
      <c r="S42" s="1">
        <f>COUNT(D6:D9,F6:F9,H6:H9,J6:J9,L6:L9,N5:N9,P5:P9,D11:D15,F11:F15,H11:H15,J11:J14,L11:L14,N11:N14,P11:P14,D18:D21,F18:F21,H18:H21,J17:J21,L17:L21,N17:N20,P17:P20,D24:D28,F24:F27,H24:H27,J24:J27,L24:L27,N23:N27,P23:P27,D31:D34,F30:F34,H30:H34,J30:J34,L30:L33,N30:N33,P30:P33,D37:D40,F37:F40,H37:H40,J37:J40,L36:L40,N36:N40,P36:P39)</f>
        <v>0</v>
      </c>
    </row>
  </sheetData>
  <sheetProtection formatCells="0" formatColumns="0" formatRows="0" insertColumns="0" insertRows="0" insertHyperlinks="0" deleteColumns="0" deleteRows="0" selectLockedCells="1" sort="0" autoFilter="0" pivotTables="0" selectUnlockedCells="1"/>
  <mergeCells count="49">
    <mergeCell ref="M35:N35"/>
    <mergeCell ref="O35:P35"/>
    <mergeCell ref="B36:B40"/>
    <mergeCell ref="B30:B34"/>
    <mergeCell ref="C35:D35"/>
    <mergeCell ref="E35:F35"/>
    <mergeCell ref="G35:H35"/>
    <mergeCell ref="I35:J35"/>
    <mergeCell ref="K35:L35"/>
    <mergeCell ref="M22:N22"/>
    <mergeCell ref="O22:P22"/>
    <mergeCell ref="B23:B28"/>
    <mergeCell ref="C29:D29"/>
    <mergeCell ref="E29:F29"/>
    <mergeCell ref="G29:H29"/>
    <mergeCell ref="I29:J29"/>
    <mergeCell ref="K29:L29"/>
    <mergeCell ref="M29:N29"/>
    <mergeCell ref="O29:P29"/>
    <mergeCell ref="K22:L22"/>
    <mergeCell ref="B17:B21"/>
    <mergeCell ref="C22:D22"/>
    <mergeCell ref="E22:F22"/>
    <mergeCell ref="G22:H22"/>
    <mergeCell ref="I22:J22"/>
    <mergeCell ref="M10:N10"/>
    <mergeCell ref="O10:P10"/>
    <mergeCell ref="B11:B15"/>
    <mergeCell ref="C16:D16"/>
    <mergeCell ref="E16:F16"/>
    <mergeCell ref="G16:H16"/>
    <mergeCell ref="I16:J16"/>
    <mergeCell ref="K16:L16"/>
    <mergeCell ref="M16:N16"/>
    <mergeCell ref="O16:P16"/>
    <mergeCell ref="K10:L10"/>
    <mergeCell ref="B5:B9"/>
    <mergeCell ref="C10:D10"/>
    <mergeCell ref="E10:F10"/>
    <mergeCell ref="G10:H10"/>
    <mergeCell ref="I10:J10"/>
    <mergeCell ref="C1:P1"/>
    <mergeCell ref="C4:D4"/>
    <mergeCell ref="E4:F4"/>
    <mergeCell ref="G4:H4"/>
    <mergeCell ref="I4:J4"/>
    <mergeCell ref="K4:L4"/>
    <mergeCell ref="M4:N4"/>
    <mergeCell ref="O4:P4"/>
  </mergeCells>
  <phoneticPr fontId="11"/>
  <printOptions horizontalCentered="1" verticalCentered="1"/>
  <pageMargins left="0.39370078740157483" right="0.39370078740157483" top="0.39370078740157483" bottom="0.39370078740157483" header="0" footer="0"/>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個人防護具集計表(３)</vt:lpstr>
      <vt:lpstr>個人防護具集計表(４)</vt:lpstr>
      <vt:lpstr>個人防護具集計表(13)</vt:lpstr>
      <vt:lpstr>個人防護具使用実績簿(3）</vt:lpstr>
      <vt:lpstr>個人防護具使用実績簿(４）</vt:lpstr>
      <vt:lpstr>個人防護具使用実績簿（13）</vt:lpstr>
      <vt:lpstr>個人防護具使用実績簿記載例</vt:lpstr>
      <vt:lpstr>医療従事者集計表（３）</vt:lpstr>
      <vt:lpstr>医療従事者集計表（４）</vt:lpstr>
      <vt:lpstr>医療従事者集計表（13）</vt:lpstr>
      <vt:lpstr>'医療従事者集計表（13）'!Print_Area</vt:lpstr>
      <vt:lpstr>'医療従事者集計表（３）'!Print_Area</vt:lpstr>
      <vt:lpstr>'医療従事者集計表（４）'!Print_Area</vt:lpstr>
      <vt:lpstr>'個人防護具使用実績簿（13）'!Print_Area</vt:lpstr>
      <vt:lpstr>'個人防護具使用実績簿(3）'!Print_Area</vt:lpstr>
      <vt:lpstr>'個人防護具使用実績簿(４）'!Print_Area</vt:lpstr>
      <vt:lpstr>個人防護具使用実績簿記載例!Print_Area</vt:lpstr>
      <vt:lpstr>'個人防護具集計表(13)'!Print_Area</vt:lpstr>
      <vt:lpstr>'個人防護具集計表(３)'!Print_Area</vt:lpstr>
      <vt:lpstr>'個人防護具集計表(４)'!Print_Area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勝部 朗</dc:creator>
  <cp:keywords/>
  <dc:description/>
  <cp:lastModifiedBy>user</cp:lastModifiedBy>
  <cp:lastPrinted>2023-09-28T10:11:44Z</cp:lastPrinted>
  <dcterms:created xsi:type="dcterms:W3CDTF">2018-03-20T12:56:17Z</dcterms:created>
  <dcterms:modified xsi:type="dcterms:W3CDTF">2023-10-06T09:58:42Z</dcterms:modified>
  <cp:category/>
</cp:coreProperties>
</file>