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6"/>
  </bookViews>
  <sheets>
    <sheet name="別紙５ " sheetId="6" r:id="rId1"/>
    <sheet name="別紙５記載例 " sheetId="2" r:id="rId2"/>
    <sheet name="別紙６" sheetId="7" r:id="rId3"/>
    <sheet name="別紙６記載例" sheetId="3" r:id="rId4"/>
    <sheet name="別紙７" sheetId="8" r:id="rId5"/>
    <sheet name="別紙７記載例" sheetId="4" r:id="rId6"/>
    <sheet name="別紙８" sheetId="9" r:id="rId7"/>
    <sheet name="別紙８記載例" sheetId="5" r:id="rId8"/>
  </sheets>
  <externalReferences>
    <externalReference r:id="rId9"/>
    <externalReference r:id="rId10"/>
  </externalReferences>
  <definedNames>
    <definedName name="_xlnm.Print_Area" localSheetId="2">別紙６!$B$1:$I$29</definedName>
    <definedName name="_xlnm.Print_Area" localSheetId="3">別紙６記載例!$B$1:$I$34</definedName>
    <definedName name="_xlnm.Print_Area" localSheetId="4">別紙７!$A$1:$G$39</definedName>
    <definedName name="_xlnm.Print_Area" localSheetId="5">別紙７記載例!$A$1:$L$41</definedName>
    <definedName name="_xlnm.Print_Area" localSheetId="6">別紙８!$A$1:$H$34</definedName>
    <definedName name="_xlnm.Print_Area" localSheetId="7">別紙８記載例!$A$1:$H$34</definedName>
    <definedName name="事業分類">[1]事業分類・区分!$B$2:$H$2</definedName>
    <definedName name="総合確保区域" localSheetId="4">#REF!</definedName>
    <definedName name="総合確保区域" localSheetId="5">#REF!</definedName>
    <definedName name="総合確保区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9" l="1"/>
  <c r="B25" i="9"/>
  <c r="D37" i="8" l="1"/>
  <c r="D25" i="8"/>
  <c r="D39" i="8" s="1"/>
  <c r="G22" i="7" l="1"/>
  <c r="G21" i="7"/>
  <c r="G20" i="7"/>
  <c r="G19" i="7"/>
  <c r="G18" i="7"/>
  <c r="G17" i="7"/>
  <c r="G16" i="7"/>
  <c r="G15" i="7"/>
  <c r="G14" i="7"/>
  <c r="G13" i="7"/>
  <c r="G23" i="7" s="1"/>
  <c r="E15" i="6" l="1"/>
  <c r="G15" i="6" s="1"/>
  <c r="D15" i="6"/>
  <c r="H15" i="6" s="1"/>
  <c r="I15" i="6" s="1"/>
  <c r="K15" i="6" s="1"/>
  <c r="A15" i="6"/>
  <c r="D36" i="4" l="1"/>
  <c r="D24" i="4"/>
  <c r="D38" i="4" l="1"/>
  <c r="E25" i="5"/>
  <c r="B25" i="5"/>
  <c r="G22" i="3" l="1"/>
  <c r="G21" i="3"/>
  <c r="G20" i="3"/>
  <c r="G19" i="3"/>
  <c r="G18" i="3"/>
  <c r="G17" i="3"/>
  <c r="G16" i="3"/>
  <c r="G15" i="3"/>
  <c r="G14" i="3"/>
  <c r="G13" i="3"/>
  <c r="E15" i="2"/>
  <c r="G15" i="2" s="1"/>
  <c r="D15" i="2"/>
  <c r="A15" i="2"/>
  <c r="G23" i="3" l="1"/>
  <c r="H15" i="2"/>
  <c r="I15" i="2" s="1"/>
  <c r="K15" i="2" s="1"/>
</calcChain>
</file>

<file path=xl/sharedStrings.xml><?xml version="1.0" encoding="utf-8"?>
<sst xmlns="http://schemas.openxmlformats.org/spreadsheetml/2006/main" count="246" uniqueCount="106">
  <si>
    <t>別紙５</t>
    <rPh sb="0" eb="2">
      <t>ベッシ</t>
    </rPh>
    <phoneticPr fontId="3"/>
  </si>
  <si>
    <t>経　費　精　算　額　調　書</t>
    <rPh sb="0" eb="1">
      <t>ヘ</t>
    </rPh>
    <rPh sb="2" eb="3">
      <t>ヒ</t>
    </rPh>
    <rPh sb="4" eb="5">
      <t>セイ</t>
    </rPh>
    <rPh sb="6" eb="7">
      <t>サン</t>
    </rPh>
    <rPh sb="8" eb="9">
      <t>ガク</t>
    </rPh>
    <rPh sb="10" eb="11">
      <t>シラ</t>
    </rPh>
    <rPh sb="12" eb="13">
      <t>ショ</t>
    </rPh>
    <phoneticPr fontId="3"/>
  </si>
  <si>
    <t>　</t>
    <phoneticPr fontId="3"/>
  </si>
  <si>
    <t>（補助事業者名）</t>
  </si>
  <si>
    <t>対象経費の</t>
    <rPh sb="0" eb="4">
      <t>タイショウケイヒ</t>
    </rPh>
    <phoneticPr fontId="3"/>
  </si>
  <si>
    <t>(A)と(B)を比較して少ない方の額</t>
    <rPh sb="8" eb="10">
      <t>ヒカク</t>
    </rPh>
    <rPh sb="12" eb="13">
      <t>スク</t>
    </rPh>
    <rPh sb="15" eb="16">
      <t>ホウ</t>
    </rPh>
    <rPh sb="17" eb="18">
      <t>ガク</t>
    </rPh>
    <phoneticPr fontId="3"/>
  </si>
  <si>
    <t>総事業費</t>
    <rPh sb="0" eb="4">
      <t>ソウジギョウヒ</t>
    </rPh>
    <phoneticPr fontId="3"/>
  </si>
  <si>
    <t>寄付金</t>
    <rPh sb="0" eb="3">
      <t>キフキン</t>
    </rPh>
    <phoneticPr fontId="3"/>
  </si>
  <si>
    <t>県補助</t>
    <rPh sb="0" eb="1">
      <t>ケン</t>
    </rPh>
    <rPh sb="1" eb="3">
      <t>ホジョ</t>
    </rPh>
    <phoneticPr fontId="3"/>
  </si>
  <si>
    <t>補助事業者名</t>
    <rPh sb="0" eb="2">
      <t>ホジョ</t>
    </rPh>
    <rPh sb="2" eb="4">
      <t>ジギョウ</t>
    </rPh>
    <rPh sb="4" eb="5">
      <t>シャ</t>
    </rPh>
    <rPh sb="5" eb="6">
      <t>メイ</t>
    </rPh>
    <phoneticPr fontId="3"/>
  </si>
  <si>
    <t>基準額</t>
    <rPh sb="0" eb="2">
      <t>キジュン</t>
    </rPh>
    <rPh sb="2" eb="3">
      <t>ガク</t>
    </rPh>
    <phoneticPr fontId="3"/>
  </si>
  <si>
    <t>その他の</t>
    <rPh sb="2" eb="3">
      <t>ホカ</t>
    </rPh>
    <phoneticPr fontId="3"/>
  </si>
  <si>
    <t>差引事業費</t>
    <rPh sb="0" eb="2">
      <t>サシヒキ</t>
    </rPh>
    <rPh sb="2" eb="4">
      <t>ジギョウ</t>
    </rPh>
    <rPh sb="4" eb="5">
      <t>ヒ</t>
    </rPh>
    <phoneticPr fontId="3"/>
  </si>
  <si>
    <t>選定額</t>
    <rPh sb="0" eb="2">
      <t>センテイ</t>
    </rPh>
    <rPh sb="2" eb="3">
      <t>ガク</t>
    </rPh>
    <phoneticPr fontId="3"/>
  </si>
  <si>
    <t>補助率</t>
    <rPh sb="0" eb="3">
      <t>ホジョリツ</t>
    </rPh>
    <phoneticPr fontId="3"/>
  </si>
  <si>
    <t>既交付</t>
    <rPh sb="0" eb="1">
      <t>スデ</t>
    </rPh>
    <rPh sb="1" eb="3">
      <t>コウフ</t>
    </rPh>
    <phoneticPr fontId="3"/>
  </si>
  <si>
    <t>収入額</t>
    <rPh sb="0" eb="2">
      <t>シュウニュウ</t>
    </rPh>
    <rPh sb="2" eb="3">
      <t>ガク</t>
    </rPh>
    <phoneticPr fontId="3"/>
  </si>
  <si>
    <t>(D) － (E)</t>
    <phoneticPr fontId="3"/>
  </si>
  <si>
    <t>（３／４）</t>
    <phoneticPr fontId="3"/>
  </si>
  <si>
    <t>決定額</t>
    <rPh sb="0" eb="2">
      <t>ケッテイ</t>
    </rPh>
    <rPh sb="2" eb="3">
      <t>ガク</t>
    </rPh>
    <phoneticPr fontId="3"/>
  </si>
  <si>
    <t>確定額</t>
    <rPh sb="0" eb="2">
      <t>カクテイ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</si>
  <si>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</si>
  <si>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</si>
  <si>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</si>
  <si>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</si>
  <si>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</si>
  <si>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</si>
  <si>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</si>
  <si>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</si>
  <si>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</si>
  <si>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</si>
  <si>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円</t>
    <rPh sb="0" eb="1">
      <t>エン</t>
    </rPh>
    <phoneticPr fontId="3"/>
  </si>
  <si>
    <t>（注）　１　エクセルへの入力にあたっては、薄水色で着色されたセルに、金額や文字を入力してください。白色（無着色）のセルには、計算式等が既に入力されています。
　　　　２　総事業費(D)欄には、当該事業に係る部分のみ記入してください。
　　　　３　寄付金その他の収入があれば、(E)欄に記入してください。
　　　　４　県補助既交付決定額(I)欄には、交付決定通知に記載されている補助金額を記入してください。</t>
    <rPh sb="1" eb="2">
      <t>チュウ</t>
    </rPh>
    <rPh sb="85" eb="89">
      <t>ソウジギョウヒ</t>
    </rPh>
    <rPh sb="92" eb="93">
      <t>ラン</t>
    </rPh>
    <rPh sb="96" eb="98">
      <t>トウガイ</t>
    </rPh>
    <rPh sb="98" eb="100">
      <t>ジギョウ</t>
    </rPh>
    <rPh sb="101" eb="102">
      <t>カカ</t>
    </rPh>
    <rPh sb="103" eb="105">
      <t>ブブン</t>
    </rPh>
    <rPh sb="107" eb="109">
      <t>キニュウ</t>
    </rPh>
    <rPh sb="123" eb="126">
      <t>キフキン</t>
    </rPh>
    <rPh sb="128" eb="129">
      <t>タ</t>
    </rPh>
    <rPh sb="130" eb="132">
      <t>シュウニュウ</t>
    </rPh>
    <rPh sb="140" eb="141">
      <t>ラン</t>
    </rPh>
    <rPh sb="142" eb="144">
      <t>キニュウ</t>
    </rPh>
    <rPh sb="158" eb="159">
      <t>ケン</t>
    </rPh>
    <rPh sb="159" eb="161">
      <t>ホジョ</t>
    </rPh>
    <rPh sb="161" eb="162">
      <t>キ</t>
    </rPh>
    <rPh sb="162" eb="164">
      <t>コウフ</t>
    </rPh>
    <rPh sb="164" eb="166">
      <t>ケッテイ</t>
    </rPh>
    <rPh sb="166" eb="167">
      <t>ガク</t>
    </rPh>
    <rPh sb="170" eb="171">
      <t>ラン</t>
    </rPh>
    <rPh sb="174" eb="176">
      <t>コウフ</t>
    </rPh>
    <rPh sb="176" eb="178">
      <t>ケッテイ</t>
    </rPh>
    <rPh sb="178" eb="180">
      <t>ツウチ</t>
    </rPh>
    <rPh sb="181" eb="183">
      <t>キサイ</t>
    </rPh>
    <rPh sb="188" eb="190">
      <t>ホジョ</t>
    </rPh>
    <rPh sb="190" eb="192">
      <t>キンガク</t>
    </rPh>
    <rPh sb="193" eb="195">
      <t>キニュウ</t>
    </rPh>
    <phoneticPr fontId="3"/>
  </si>
  <si>
    <t>別紙６</t>
    <rPh sb="0" eb="2">
      <t>ベッシ</t>
    </rPh>
    <phoneticPr fontId="3"/>
  </si>
  <si>
    <t>事業実績報告書</t>
    <rPh sb="0" eb="2">
      <t>ジギョウ</t>
    </rPh>
    <rPh sb="2" eb="4">
      <t>ジッセキ</t>
    </rPh>
    <rPh sb="4" eb="7">
      <t>ホウコクショ</t>
    </rPh>
    <phoneticPr fontId="3"/>
  </si>
  <si>
    <t>１．補助事業者名</t>
    <rPh sb="4" eb="6">
      <t>ジギョウ</t>
    </rPh>
    <rPh sb="6" eb="7">
      <t>シャ</t>
    </rPh>
    <rPh sb="7" eb="8">
      <t>メイ</t>
    </rPh>
    <phoneticPr fontId="3"/>
  </si>
  <si>
    <t>○○クリニック</t>
    <phoneticPr fontId="3"/>
  </si>
  <si>
    <t>２．所在地</t>
    <rPh sb="2" eb="5">
      <t>ショザイチ</t>
    </rPh>
    <phoneticPr fontId="3"/>
  </si>
  <si>
    <t>神奈川県○○市○丁目○番地</t>
    <rPh sb="0" eb="4">
      <t>カナガワケン</t>
    </rPh>
    <rPh sb="6" eb="7">
      <t>シ</t>
    </rPh>
    <rPh sb="8" eb="9">
      <t>チョウ</t>
    </rPh>
    <rPh sb="9" eb="10">
      <t>メ</t>
    </rPh>
    <rPh sb="11" eb="13">
      <t>バンチ</t>
    </rPh>
    <phoneticPr fontId="3"/>
  </si>
  <si>
    <t>３．連絡先（電話番号及びE-mailアドレス）</t>
    <rPh sb="2" eb="5">
      <t>レンラクサキ</t>
    </rPh>
    <rPh sb="6" eb="8">
      <t>デンワ</t>
    </rPh>
    <rPh sb="8" eb="10">
      <t>バンゴウ</t>
    </rPh>
    <rPh sb="10" eb="11">
      <t>オヨ</t>
    </rPh>
    <phoneticPr fontId="3"/>
  </si>
  <si>
    <t>電話番号：045‐○○○－○○○○　メール：○○○○○＠○○○.ne.jp</t>
    <rPh sb="0" eb="2">
      <t>デンワ</t>
    </rPh>
    <rPh sb="2" eb="4">
      <t>バンゴウ</t>
    </rPh>
    <phoneticPr fontId="3"/>
  </si>
  <si>
    <t>４．設備整備の内容</t>
    <rPh sb="2" eb="4">
      <t>セツビ</t>
    </rPh>
    <rPh sb="4" eb="6">
      <t>セイビ</t>
    </rPh>
    <rPh sb="7" eb="9">
      <t>ナイヨウ</t>
    </rPh>
    <phoneticPr fontId="3"/>
  </si>
  <si>
    <t>品名</t>
    <rPh sb="0" eb="2">
      <t>ヒンメイ</t>
    </rPh>
    <phoneticPr fontId="3"/>
  </si>
  <si>
    <t>銘柄</t>
    <rPh sb="0" eb="2">
      <t>メイガラ</t>
    </rPh>
    <phoneticPr fontId="3"/>
  </si>
  <si>
    <t>規格</t>
    <rPh sb="0" eb="2">
      <t>キカク</t>
    </rPh>
    <phoneticPr fontId="3"/>
  </si>
  <si>
    <t>数量</t>
    <rPh sb="0" eb="2">
      <t>スウリョウ</t>
    </rPh>
    <phoneticPr fontId="3"/>
  </si>
  <si>
    <t>単価</t>
    <rPh sb="0" eb="2">
      <t>タンカ</t>
    </rPh>
    <phoneticPr fontId="3"/>
  </si>
  <si>
    <t>金額</t>
    <rPh sb="0" eb="2">
      <t>キンガク</t>
    </rPh>
    <phoneticPr fontId="3"/>
  </si>
  <si>
    <t>設置場所</t>
    <rPh sb="0" eb="2">
      <t>セッチ</t>
    </rPh>
    <rPh sb="2" eb="4">
      <t>バショ</t>
    </rPh>
    <phoneticPr fontId="3"/>
  </si>
  <si>
    <t>備考</t>
    <rPh sb="0" eb="2">
      <t>ビコウ</t>
    </rPh>
    <phoneticPr fontId="3"/>
  </si>
  <si>
    <t>補助対象事業分</t>
    <phoneticPr fontId="3"/>
  </si>
  <si>
    <t>円</t>
    <phoneticPr fontId="3"/>
  </si>
  <si>
    <t>ノートパソコン</t>
    <phoneticPr fontId="3"/>
  </si>
  <si>
    <t>□□□社</t>
    <rPh sb="3" eb="4">
      <t>シャ</t>
    </rPh>
    <phoneticPr fontId="3"/>
  </si>
  <si>
    <t>ヘッドセット</t>
    <phoneticPr fontId="3"/>
  </si>
  <si>
    <t>計</t>
    <rPh sb="0" eb="1">
      <t>ケイ</t>
    </rPh>
    <phoneticPr fontId="3"/>
  </si>
  <si>
    <t>－</t>
    <phoneticPr fontId="3"/>
  </si>
  <si>
    <t>別紙７</t>
    <rPh sb="0" eb="2">
      <t>ベッシ</t>
    </rPh>
    <phoneticPr fontId="9"/>
  </si>
  <si>
    <t>事業実績額明細書</t>
    <rPh sb="0" eb="2">
      <t>ジギョウ</t>
    </rPh>
    <rPh sb="2" eb="4">
      <t>ジッセキ</t>
    </rPh>
    <rPh sb="4" eb="5">
      <t>ガク</t>
    </rPh>
    <rPh sb="5" eb="8">
      <t>メイサイショ</t>
    </rPh>
    <phoneticPr fontId="3"/>
  </si>
  <si>
    <t>１．歳出額</t>
    <rPh sb="2" eb="5">
      <t>サイシュツガク</t>
    </rPh>
    <phoneticPr fontId="3"/>
  </si>
  <si>
    <t>区分</t>
    <rPh sb="0" eb="2">
      <t>クブン</t>
    </rPh>
    <phoneticPr fontId="3"/>
  </si>
  <si>
    <t>支出額</t>
    <rPh sb="0" eb="3">
      <t>シシュツガク</t>
    </rPh>
    <phoneticPr fontId="3"/>
  </si>
  <si>
    <t>算出内訳</t>
    <rPh sb="0" eb="2">
      <t>サンシュツ</t>
    </rPh>
    <rPh sb="2" eb="4">
      <t>ウチワケ</t>
    </rPh>
    <phoneticPr fontId="3"/>
  </si>
  <si>
    <t>合計</t>
    <rPh sb="0" eb="2">
      <t>ゴウケイ</t>
    </rPh>
    <phoneticPr fontId="3"/>
  </si>
  <si>
    <t>２．歳入額（寄付金その他の収入額）</t>
    <rPh sb="2" eb="5">
      <t>サイニュウガク</t>
    </rPh>
    <rPh sb="6" eb="9">
      <t>キフキン</t>
    </rPh>
    <rPh sb="11" eb="12">
      <t>タ</t>
    </rPh>
    <rPh sb="13" eb="15">
      <t>シュウニュウ</t>
    </rPh>
    <rPh sb="15" eb="16">
      <t>ガク</t>
    </rPh>
    <phoneticPr fontId="3"/>
  </si>
  <si>
    <t>収支差額</t>
    <rPh sb="0" eb="2">
      <t>シュウシ</t>
    </rPh>
    <rPh sb="2" eb="4">
      <t>サガク</t>
    </rPh>
    <phoneticPr fontId="9"/>
  </si>
  <si>
    <t>別紙８</t>
    <rPh sb="0" eb="2">
      <t>ベッシ</t>
    </rPh>
    <phoneticPr fontId="3"/>
  </si>
  <si>
    <t>歳入歳出決算（見込み）書抄本</t>
    <rPh sb="4" eb="6">
      <t>ケッサン</t>
    </rPh>
    <rPh sb="7" eb="9">
      <t>ミコ</t>
    </rPh>
    <rPh sb="11" eb="12">
      <t>ショ</t>
    </rPh>
    <phoneticPr fontId="3"/>
  </si>
  <si>
    <t>事業名：在宅医療設備整備費補助事業</t>
    <rPh sb="0" eb="2">
      <t>ジギョウ</t>
    </rPh>
    <rPh sb="2" eb="3">
      <t>メイ</t>
    </rPh>
    <rPh sb="4" eb="6">
      <t>ザイタク</t>
    </rPh>
    <rPh sb="6" eb="8">
      <t>イリョウ</t>
    </rPh>
    <rPh sb="8" eb="10">
      <t>セツビ</t>
    </rPh>
    <rPh sb="15" eb="17">
      <t>ジギョウ</t>
    </rPh>
    <phoneticPr fontId="3"/>
  </si>
  <si>
    <t>＜本年度分＞</t>
    <rPh sb="1" eb="2">
      <t>ホン</t>
    </rPh>
    <rPh sb="2" eb="3">
      <t>ネン</t>
    </rPh>
    <rPh sb="3" eb="4">
      <t>ド</t>
    </rPh>
    <rPh sb="4" eb="5">
      <t>ブン</t>
    </rPh>
    <phoneticPr fontId="3"/>
  </si>
  <si>
    <t>歳      入</t>
  </si>
  <si>
    <t>歳      出</t>
  </si>
  <si>
    <t>項    目</t>
  </si>
  <si>
    <t>金    額</t>
  </si>
  <si>
    <t>合    計</t>
  </si>
  <si>
    <t>円</t>
  </si>
  <si>
    <t>この抄本は原本と相違ないことを証明します。</t>
  </si>
  <si>
    <t>　　　令和　　年　　月　　日</t>
    <rPh sb="3" eb="5">
      <t>レイワ</t>
    </rPh>
    <rPh sb="7" eb="8">
      <t>ネン</t>
    </rPh>
    <rPh sb="10" eb="11">
      <t>ガツ</t>
    </rPh>
    <rPh sb="13" eb="14">
      <t>ヒ</t>
    </rPh>
    <phoneticPr fontId="3"/>
  </si>
  <si>
    <t>　　　　　　　　　　</t>
    <phoneticPr fontId="3"/>
  </si>
  <si>
    <t xml:space="preserve"> </t>
    <phoneticPr fontId="3"/>
  </si>
  <si>
    <t>県庁クリニック</t>
    <rPh sb="0" eb="2">
      <t>ケンチョウ</t>
    </rPh>
    <phoneticPr fontId="2"/>
  </si>
  <si>
    <t>（補助事業者名）県庁クリニック</t>
    <rPh sb="1" eb="3">
      <t>ホジョ</t>
    </rPh>
    <rPh sb="3" eb="6">
      <t>ジギョウシャ</t>
    </rPh>
    <rPh sb="6" eb="7">
      <t>メイ</t>
    </rPh>
    <rPh sb="8" eb="10">
      <t>ケンチョウ</t>
    </rPh>
    <phoneticPr fontId="3"/>
  </si>
  <si>
    <t>情報通信機器等購入費</t>
  </si>
  <si>
    <t>県補助金</t>
    <rPh sb="0" eb="1">
      <t>ケン</t>
    </rPh>
    <rPh sb="1" eb="4">
      <t>ホジョキン</t>
    </rPh>
    <phoneticPr fontId="3"/>
  </si>
  <si>
    <t>寄付金・その他収入額</t>
  </si>
  <si>
    <t>自己資金</t>
    <rPh sb="0" eb="2">
      <t>ジコ</t>
    </rPh>
    <rPh sb="2" eb="4">
      <t>シキン</t>
    </rPh>
    <phoneticPr fontId="3"/>
  </si>
  <si>
    <t>情報通信機器等購入費</t>
    <phoneticPr fontId="3"/>
  </si>
  <si>
    <t>補助事業者名及び代表者氏名　医療法人社団○○会　県庁クリニック</t>
    <phoneticPr fontId="3"/>
  </si>
  <si>
    <t>支出額</t>
    <rPh sb="0" eb="2">
      <t>シシュツ</t>
    </rPh>
    <rPh sb="2" eb="3">
      <t>ガク</t>
    </rPh>
    <phoneticPr fontId="3"/>
  </si>
  <si>
    <t>（注）　１　エクセルへの入力にあたっては、薄水色で着色されたセルに、金額や文字を入力してください。白色（無着色）のセルには、計算式等が既に入力されています。
　　　　２　対象経費の支出額(B)欄には、当該事業に係る部分のみ記入してください。
　　　　３　寄付金その他の収入があれば、(E)欄に記入してください。
　　　　４　県補助既交付決定額(I)欄には、交付決定通知に記載されている補助金額を記入してください。</t>
    <rPh sb="1" eb="2">
      <t>チュウ</t>
    </rPh>
    <rPh sb="85" eb="87">
      <t>タイショウ</t>
    </rPh>
    <rPh sb="87" eb="89">
      <t>ケイヒ</t>
    </rPh>
    <rPh sb="90" eb="92">
      <t>シシュツ</t>
    </rPh>
    <rPh sb="92" eb="93">
      <t>ガク</t>
    </rPh>
    <rPh sb="96" eb="97">
      <t>ラン</t>
    </rPh>
    <rPh sb="100" eb="102">
      <t>トウガイ</t>
    </rPh>
    <rPh sb="102" eb="104">
      <t>ジギョウ</t>
    </rPh>
    <rPh sb="105" eb="106">
      <t>カカ</t>
    </rPh>
    <rPh sb="107" eb="109">
      <t>ブブン</t>
    </rPh>
    <rPh sb="111" eb="113">
      <t>キニュウ</t>
    </rPh>
    <rPh sb="127" eb="130">
      <t>キフキン</t>
    </rPh>
    <rPh sb="132" eb="133">
      <t>タ</t>
    </rPh>
    <rPh sb="134" eb="136">
      <t>シュウニュウ</t>
    </rPh>
    <rPh sb="144" eb="145">
      <t>ラン</t>
    </rPh>
    <rPh sb="146" eb="148">
      <t>キニュウ</t>
    </rPh>
    <rPh sb="162" eb="163">
      <t>ケン</t>
    </rPh>
    <rPh sb="163" eb="165">
      <t>ホジョ</t>
    </rPh>
    <rPh sb="165" eb="166">
      <t>キ</t>
    </rPh>
    <rPh sb="166" eb="168">
      <t>コウフ</t>
    </rPh>
    <rPh sb="168" eb="170">
      <t>ケッテイ</t>
    </rPh>
    <rPh sb="170" eb="171">
      <t>ガク</t>
    </rPh>
    <rPh sb="174" eb="175">
      <t>ラン</t>
    </rPh>
    <rPh sb="178" eb="180">
      <t>コウフ</t>
    </rPh>
    <rPh sb="180" eb="182">
      <t>ケッテイ</t>
    </rPh>
    <rPh sb="182" eb="184">
      <t>ツウチ</t>
    </rPh>
    <rPh sb="185" eb="187">
      <t>キサイ</t>
    </rPh>
    <rPh sb="192" eb="194">
      <t>ホジョ</t>
    </rPh>
    <rPh sb="194" eb="196">
      <t>キンガク</t>
    </rPh>
    <rPh sb="197" eb="199">
      <t>キニュウ</t>
    </rPh>
    <phoneticPr fontId="3"/>
  </si>
  <si>
    <t>１．補助事業者名</t>
    <rPh sb="2" eb="4">
      <t>ホジョ</t>
    </rPh>
    <rPh sb="4" eb="6">
      <t>ジギョウ</t>
    </rPh>
    <rPh sb="6" eb="7">
      <t>シャ</t>
    </rPh>
    <rPh sb="7" eb="8">
      <t>メイ</t>
    </rPh>
    <phoneticPr fontId="3"/>
  </si>
  <si>
    <t>（補助事業者名）</t>
    <rPh sb="1" eb="3">
      <t>ホジョ</t>
    </rPh>
    <rPh sb="3" eb="6">
      <t>ジギョウシャ</t>
    </rPh>
    <rPh sb="6" eb="7">
      <t>メイ</t>
    </rPh>
    <phoneticPr fontId="3"/>
  </si>
  <si>
    <t>補助事業者名及び代表者氏名</t>
    <phoneticPr fontId="3"/>
  </si>
  <si>
    <t>〇〇〇〇</t>
    <phoneticPr fontId="3"/>
  </si>
  <si>
    <t>　　　「型番」</t>
    <rPh sb="4" eb="6">
      <t>カタバン</t>
    </rPh>
    <phoneticPr fontId="3"/>
  </si>
  <si>
    <t>ウェブカメラ</t>
    <phoneticPr fontId="3"/>
  </si>
  <si>
    <t>　　　「型番」</t>
    <phoneticPr fontId="3"/>
  </si>
  <si>
    <t>オンライン診療システム（初期導入経費）</t>
    <rPh sb="5" eb="7">
      <t>シンリョウ</t>
    </rPh>
    <rPh sb="12" eb="14">
      <t>ショキ</t>
    </rPh>
    <rPh sb="14" eb="16">
      <t>ドウニュウ</t>
    </rPh>
    <rPh sb="16" eb="18">
      <t>ケイヒ</t>
    </rPh>
    <phoneticPr fontId="3"/>
  </si>
  <si>
    <t>□□□社</t>
  </si>
  <si>
    <t>〇〇〇〇</t>
  </si>
  <si>
    <t>「サービス名」</t>
    <rPh sb="5" eb="6">
      <t>メイ</t>
    </rPh>
    <phoneticPr fontId="3"/>
  </si>
  <si>
    <t>○○クリニック内</t>
    <rPh sb="7" eb="8">
      <t>ナイ</t>
    </rPh>
    <phoneticPr fontId="3"/>
  </si>
  <si>
    <t>オンライン診療システム初期導入経費</t>
    <rPh sb="5" eb="7">
      <t>シンリョウ</t>
    </rPh>
    <rPh sb="11" eb="13">
      <t>ショキ</t>
    </rPh>
    <rPh sb="13" eb="15">
      <t>ドウニュウ</t>
    </rPh>
    <rPh sb="15" eb="17">
      <t>ケイヒ</t>
    </rPh>
    <phoneticPr fontId="3"/>
  </si>
  <si>
    <t>初期導入経費</t>
    <rPh sb="0" eb="2">
      <t>ショキ</t>
    </rPh>
    <rPh sb="2" eb="4">
      <t>ドウニュウ</t>
    </rPh>
    <rPh sb="4" eb="6">
      <t>ケイヒ</t>
    </rPh>
    <phoneticPr fontId="3"/>
  </si>
  <si>
    <t>　　　　　院長　　県庁　太郎</t>
    <rPh sb="5" eb="7">
      <t>インチョウ</t>
    </rPh>
    <phoneticPr fontId="2"/>
  </si>
  <si>
    <t>オンライン診療システム
初期導入経費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</si>
</sst>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4"/>
      <name val="ＭＳ ゴシック"/>
      <family val="3"/>
      <charset val="128"/>
    </font>
    <font>
      <sz val="9"/>
      <name val="ＭＳ Ｐゴシック"/>
      <family val="3"/>
      <charset val="128"/>
    </font>
    <font>
      <sz val="11"/>
      <name val="ＭＳ ゴシック"/>
      <family val="3"/>
      <charset val="128"/>
    </font>
    <font>
      <sz val="10"/>
      <name val="ＭＳ Ｐ明朝"/>
      <family val="1"/>
      <charset val="128"/>
    </font>
    <font>
      <sz val="6"/>
      <name val="ＭＳ 明朝"/>
      <family val="1"/>
      <charset val="128"/>
    </font>
    <font>
      <sz val="12"/>
      <name val="ＭＳ ゴシック"/>
      <family val="3"/>
      <charset val="128"/>
    </font>
    <font>
      <sz val="10"/>
      <name val="ＭＳ ゴシック"/>
      <family val="3"/>
      <charset val="128"/>
    </font>
    <font>
      <sz val="10"/>
      <name val="ＭＳ 明朝"/>
      <family val="1"/>
      <charset val="128"/>
    </font>
    <font>
      <sz val="12"/>
      <name val="ＭＳ 明朝"/>
      <family val="1"/>
      <charset val="128"/>
    </font>
    <font>
      <sz val="11"/>
      <name val="ＭＳ 明朝"/>
      <family val="1"/>
      <charset val="128"/>
    </font>
    <font>
      <sz val="10"/>
      <color rgb="FFFF0000"/>
      <name val="ＭＳ 明朝"/>
      <family val="1"/>
      <charset val="128"/>
    </font>
    <font>
      <sz val="20"/>
      <name val="ＭＳ 明朝"/>
      <family val="1"/>
      <charset val="128"/>
    </font>
    <font>
      <u/>
      <sz val="12"/>
      <name val="ＭＳ 明朝"/>
      <family val="1"/>
      <charset val="128"/>
    </font>
    <font>
      <sz val="9"/>
      <name val="ＭＳ 明朝"/>
      <family val="1"/>
      <charset val="128"/>
    </font>
    <font>
      <sz val="10.5"/>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13" fillId="0" borderId="0">
      <alignment vertical="center"/>
    </xf>
    <xf numFmtId="38" fontId="13" fillId="0" borderId="0" applyFont="0" applyFill="0" applyBorder="0" applyAlignment="0" applyProtection="0">
      <alignment vertical="center"/>
    </xf>
  </cellStyleXfs>
  <cellXfs count="195">
    <xf numFmtId="0" fontId="0" fillId="0" borderId="0" xfId="0"/>
    <xf numFmtId="0" fontId="1" fillId="0" borderId="0" xfId="1" applyFont="1"/>
    <xf numFmtId="0" fontId="4" fillId="0" borderId="0" xfId="1" applyFont="1"/>
    <xf numFmtId="0" fontId="5" fillId="0" borderId="0" xfId="1" applyFont="1" applyAlignment="1">
      <alignment horizontal="center"/>
    </xf>
    <xf numFmtId="0" fontId="4" fillId="0" borderId="0" xfId="1" applyFont="1" applyBorder="1"/>
    <xf numFmtId="0" fontId="1" fillId="0" borderId="0" xfId="1" applyFont="1" applyBorder="1"/>
    <xf numFmtId="0" fontId="4" fillId="0" borderId="0" xfId="1" applyFont="1" applyBorder="1" applyAlignment="1"/>
    <xf numFmtId="0" fontId="4" fillId="0" borderId="1" xfId="1" applyFont="1" applyBorder="1" applyAlignment="1"/>
    <xf numFmtId="0" fontId="4" fillId="0" borderId="2" xfId="1" applyFont="1" applyBorder="1"/>
    <xf numFmtId="0" fontId="1" fillId="0" borderId="3" xfId="1" applyFont="1" applyBorder="1"/>
    <xf numFmtId="0" fontId="1" fillId="0" borderId="4" xfId="1" applyFont="1" applyBorder="1" applyAlignment="1">
      <alignment horizontal="center"/>
    </xf>
    <xf numFmtId="0" fontId="1" fillId="0" borderId="4" xfId="1" applyFont="1" applyBorder="1" applyAlignment="1">
      <alignment horizontal="center" vertical="center"/>
    </xf>
    <xf numFmtId="0" fontId="4" fillId="0" borderId="0" xfId="1" applyFont="1" applyAlignment="1">
      <alignment horizontal="center"/>
    </xf>
    <xf numFmtId="0" fontId="1" fillId="0" borderId="4" xfId="1" applyFont="1" applyBorder="1" applyAlignment="1"/>
    <xf numFmtId="0" fontId="1" fillId="0" borderId="4" xfId="1" applyFont="1" applyFill="1" applyBorder="1" applyAlignment="1">
      <alignment horizontal="center"/>
    </xf>
    <xf numFmtId="0" fontId="1" fillId="0" borderId="5" xfId="1" applyFont="1" applyBorder="1" applyAlignment="1">
      <alignment horizontal="right"/>
    </xf>
    <xf numFmtId="0" fontId="6" fillId="0" borderId="0" xfId="1" applyFont="1" applyAlignment="1">
      <alignment horizontal="right"/>
    </xf>
    <xf numFmtId="0" fontId="1" fillId="0" borderId="6" xfId="1" applyFont="1" applyFill="1" applyBorder="1" applyAlignment="1">
      <alignment horizontal="left" vertical="center"/>
    </xf>
    <xf numFmtId="0" fontId="7" fillId="0" borderId="0" xfId="1" applyFont="1" applyAlignment="1">
      <alignment vertical="center"/>
    </xf>
    <xf numFmtId="0" fontId="7" fillId="0" borderId="0" xfId="1" applyFont="1" applyAlignment="1">
      <alignment horizontal="distributed" vertical="center" justifyLastLine="1"/>
    </xf>
    <xf numFmtId="0" fontId="7" fillId="0" borderId="0" xfId="1" applyFont="1" applyFill="1" applyAlignment="1">
      <alignment horizontal="left" vertical="center"/>
    </xf>
    <xf numFmtId="0" fontId="7" fillId="0" borderId="0" xfId="1" applyFont="1" applyAlignment="1">
      <alignment horizontal="left" vertical="center"/>
    </xf>
    <xf numFmtId="0" fontId="7" fillId="0" borderId="6" xfId="1" applyFont="1" applyBorder="1" applyAlignment="1">
      <alignment horizontal="distributed" vertical="center" justifyLastLine="1"/>
    </xf>
    <xf numFmtId="0" fontId="7" fillId="0" borderId="8" xfId="1" applyFont="1" applyBorder="1" applyAlignment="1">
      <alignment horizontal="distributed" vertical="center" justifyLastLine="1"/>
    </xf>
    <xf numFmtId="0" fontId="7" fillId="0" borderId="9" xfId="1" applyFont="1" applyBorder="1" applyAlignment="1">
      <alignment horizontal="distributed" vertical="center" justifyLastLine="1"/>
    </xf>
    <xf numFmtId="0" fontId="7" fillId="0" borderId="4" xfId="1" applyFont="1" applyBorder="1" applyAlignment="1">
      <alignment vertical="center"/>
    </xf>
    <xf numFmtId="38" fontId="7" fillId="0" borderId="4" xfId="3" applyFont="1" applyBorder="1" applyAlignment="1">
      <alignment vertical="center"/>
    </xf>
    <xf numFmtId="38" fontId="7" fillId="0" borderId="2" xfId="3" applyFont="1" applyBorder="1" applyAlignment="1">
      <alignment horizontal="right" vertical="center"/>
    </xf>
    <xf numFmtId="38" fontId="7" fillId="0" borderId="2" xfId="3" applyFont="1" applyFill="1" applyBorder="1" applyAlignment="1">
      <alignment horizontal="right" vertical="center"/>
    </xf>
    <xf numFmtId="38" fontId="7" fillId="0" borderId="10" xfId="3" applyFont="1" applyBorder="1" applyAlignment="1">
      <alignment vertical="center"/>
    </xf>
    <xf numFmtId="38" fontId="7" fillId="0" borderId="11" xfId="3" applyFont="1" applyFill="1" applyBorder="1" applyAlignment="1">
      <alignment vertical="center"/>
    </xf>
    <xf numFmtId="0" fontId="7" fillId="0" borderId="0" xfId="1" applyFont="1" applyBorder="1" applyAlignment="1">
      <alignment vertical="center"/>
    </xf>
    <xf numFmtId="0" fontId="8" fillId="0" borderId="0" xfId="4" applyFont="1"/>
    <xf numFmtId="0" fontId="5" fillId="0" borderId="0" xfId="4" applyFont="1" applyAlignment="1">
      <alignment vertical="center"/>
    </xf>
    <xf numFmtId="0" fontId="11" fillId="0" borderId="0" xfId="4" applyFont="1" applyAlignment="1">
      <alignment vertical="center"/>
    </xf>
    <xf numFmtId="0" fontId="12" fillId="0" borderId="0" xfId="4" applyFont="1"/>
    <xf numFmtId="0" fontId="12" fillId="0" borderId="0" xfId="4" applyFont="1" applyBorder="1"/>
    <xf numFmtId="0" fontId="13" fillId="0" borderId="0" xfId="6" applyFont="1">
      <alignment vertical="center"/>
    </xf>
    <xf numFmtId="0" fontId="13" fillId="0" borderId="0" xfId="6" applyFont="1" applyAlignment="1">
      <alignment horizontal="center" vertical="center"/>
    </xf>
    <xf numFmtId="0" fontId="14" fillId="0" borderId="0" xfId="6" applyFont="1" applyAlignment="1">
      <alignment vertical="center"/>
    </xf>
    <xf numFmtId="0" fontId="12" fillId="0" borderId="6" xfId="6" applyFont="1" applyBorder="1" applyAlignment="1">
      <alignment horizontal="center" vertical="center"/>
    </xf>
    <xf numFmtId="0" fontId="12" fillId="0" borderId="0" xfId="6" applyFont="1" applyAlignment="1">
      <alignment horizontal="center" vertical="center"/>
    </xf>
    <xf numFmtId="0" fontId="11" fillId="0" borderId="11" xfId="6" applyFont="1" applyBorder="1" applyAlignment="1">
      <alignment horizontal="left" vertical="center"/>
    </xf>
    <xf numFmtId="0" fontId="12" fillId="0" borderId="0" xfId="6" applyFont="1" applyBorder="1" applyAlignment="1">
      <alignment vertical="center"/>
    </xf>
    <xf numFmtId="0" fontId="12" fillId="0" borderId="10" xfId="6" applyFont="1" applyBorder="1" applyAlignment="1">
      <alignment vertical="center"/>
    </xf>
    <xf numFmtId="0" fontId="12" fillId="0" borderId="4" xfId="6" applyFont="1" applyBorder="1" applyAlignment="1">
      <alignment horizontal="right" vertical="center"/>
    </xf>
    <xf numFmtId="0" fontId="12" fillId="0" borderId="11" xfId="6" applyFont="1" applyBorder="1" applyAlignment="1">
      <alignment vertical="center"/>
    </xf>
    <xf numFmtId="0" fontId="12" fillId="0" borderId="0" xfId="6" applyFont="1" applyAlignment="1">
      <alignment vertical="center"/>
    </xf>
    <xf numFmtId="0" fontId="12" fillId="0" borderId="11" xfId="6" applyFont="1" applyBorder="1" applyAlignment="1">
      <alignment horizontal="left" vertical="center"/>
    </xf>
    <xf numFmtId="38" fontId="12" fillId="0" borderId="4" xfId="7" applyFont="1" applyBorder="1" applyAlignment="1">
      <alignment vertical="center"/>
    </xf>
    <xf numFmtId="38" fontId="12" fillId="0" borderId="6" xfId="7" applyFont="1" applyBorder="1" applyAlignment="1">
      <alignment vertical="center"/>
    </xf>
    <xf numFmtId="0" fontId="12" fillId="0" borderId="8" xfId="6" applyFont="1" applyBorder="1" applyAlignment="1">
      <alignment vertical="center"/>
    </xf>
    <xf numFmtId="0" fontId="12" fillId="0" borderId="13" xfId="6" applyFont="1" applyBorder="1" applyAlignment="1">
      <alignment vertical="center"/>
    </xf>
    <xf numFmtId="0" fontId="12" fillId="0" borderId="9" xfId="6" applyFont="1" applyBorder="1" applyAlignment="1">
      <alignment vertical="center"/>
    </xf>
    <xf numFmtId="38" fontId="13" fillId="0" borderId="0" xfId="7" applyFont="1">
      <alignment vertical="center"/>
    </xf>
    <xf numFmtId="0" fontId="12" fillId="0" borderId="0" xfId="6" applyFont="1">
      <alignment vertical="center"/>
    </xf>
    <xf numFmtId="0" fontId="12" fillId="0" borderId="13" xfId="6" applyFont="1" applyBorder="1">
      <alignment vertical="center"/>
    </xf>
    <xf numFmtId="0" fontId="12" fillId="0" borderId="0" xfId="6" applyFont="1" applyBorder="1">
      <alignment vertical="center"/>
    </xf>
    <xf numFmtId="0" fontId="13" fillId="0" borderId="2" xfId="6" applyBorder="1">
      <alignment vertical="center"/>
    </xf>
    <xf numFmtId="0" fontId="13" fillId="0" borderId="7" xfId="6" applyBorder="1">
      <alignment vertical="center"/>
    </xf>
    <xf numFmtId="0" fontId="13" fillId="0" borderId="14" xfId="6" applyBorder="1">
      <alignment vertical="center"/>
    </xf>
    <xf numFmtId="0" fontId="13" fillId="0" borderId="0" xfId="6">
      <alignment vertical="center"/>
    </xf>
    <xf numFmtId="176" fontId="13" fillId="0" borderId="0" xfId="1" applyNumberFormat="1" applyFont="1"/>
    <xf numFmtId="176" fontId="16" fillId="0" borderId="0" xfId="1" applyNumberFormat="1" applyFont="1" applyAlignment="1">
      <alignment horizontal="center"/>
    </xf>
    <xf numFmtId="176" fontId="17" fillId="0" borderId="0" xfId="1" applyNumberFormat="1" applyFont="1" applyAlignment="1">
      <alignment vertical="top"/>
    </xf>
    <xf numFmtId="176" fontId="13" fillId="0" borderId="9" xfId="1" applyNumberFormat="1" applyFont="1" applyBorder="1" applyAlignment="1">
      <alignment horizontal="center"/>
    </xf>
    <xf numFmtId="176" fontId="13" fillId="0" borderId="9" xfId="1" applyNumberFormat="1" applyFont="1" applyBorder="1"/>
    <xf numFmtId="176" fontId="13" fillId="0" borderId="6" xfId="1" applyNumberFormat="1" applyFont="1" applyBorder="1" applyAlignment="1">
      <alignment horizontal="center"/>
    </xf>
    <xf numFmtId="176" fontId="13" fillId="0" borderId="8" xfId="1" applyNumberFormat="1" applyFont="1" applyBorder="1" applyAlignment="1">
      <alignment horizontal="center"/>
    </xf>
    <xf numFmtId="38" fontId="19" fillId="0" borderId="7" xfId="3" applyFont="1" applyBorder="1"/>
    <xf numFmtId="176" fontId="19" fillId="0" borderId="10" xfId="1" applyNumberFormat="1" applyFont="1" applyBorder="1"/>
    <xf numFmtId="176" fontId="13" fillId="0" borderId="2" xfId="1" applyNumberFormat="1" applyFont="1" applyBorder="1"/>
    <xf numFmtId="176" fontId="13" fillId="0" borderId="15" xfId="1" applyNumberFormat="1" applyFont="1" applyBorder="1"/>
    <xf numFmtId="176" fontId="18" fillId="0" borderId="4" xfId="1" applyNumberFormat="1" applyFont="1" applyBorder="1"/>
    <xf numFmtId="38" fontId="19" fillId="0" borderId="0" xfId="3" applyFont="1" applyBorder="1"/>
    <xf numFmtId="176" fontId="13" fillId="0" borderId="11" xfId="1" applyNumberFormat="1" applyFont="1" applyBorder="1"/>
    <xf numFmtId="176" fontId="13" fillId="0" borderId="10" xfId="1" applyNumberFormat="1" applyFont="1" applyBorder="1"/>
    <xf numFmtId="176" fontId="11" fillId="0" borderId="4" xfId="1" applyNumberFormat="1" applyFont="1" applyBorder="1"/>
    <xf numFmtId="38" fontId="19" fillId="0" borderId="0" xfId="3" applyFont="1" applyBorder="1" applyAlignment="1">
      <alignment horizontal="right"/>
    </xf>
    <xf numFmtId="176" fontId="18" fillId="0" borderId="4" xfId="1" applyNumberFormat="1" applyFont="1" applyFill="1" applyBorder="1"/>
    <xf numFmtId="38" fontId="19" fillId="0" borderId="0" xfId="3" applyFont="1" applyBorder="1" applyAlignment="1">
      <alignment horizontal="right" shrinkToFit="1"/>
    </xf>
    <xf numFmtId="38" fontId="19" fillId="0" borderId="0" xfId="3" applyFont="1" applyBorder="1" applyAlignment="1">
      <alignment shrinkToFit="1"/>
    </xf>
    <xf numFmtId="176" fontId="18" fillId="0" borderId="5" xfId="1" applyNumberFormat="1" applyFont="1" applyBorder="1"/>
    <xf numFmtId="38" fontId="19" fillId="0" borderId="1" xfId="3" applyFont="1" applyBorder="1"/>
    <xf numFmtId="176" fontId="19" fillId="0" borderId="16" xfId="1" applyNumberFormat="1" applyFont="1" applyBorder="1"/>
    <xf numFmtId="38" fontId="13" fillId="0" borderId="8" xfId="3" applyFont="1" applyBorder="1"/>
    <xf numFmtId="176" fontId="13" fillId="0" borderId="16" xfId="1" applyNumberFormat="1" applyFont="1" applyBorder="1"/>
    <xf numFmtId="176" fontId="13" fillId="0" borderId="12" xfId="1" applyNumberFormat="1" applyFont="1" applyBorder="1"/>
    <xf numFmtId="176" fontId="13" fillId="0" borderId="0" xfId="1" applyNumberFormat="1" applyFont="1" applyBorder="1" applyAlignment="1">
      <alignment horizontal="center"/>
    </xf>
    <xf numFmtId="176" fontId="13" fillId="0" borderId="0" xfId="3" applyNumberFormat="1" applyFont="1" applyBorder="1"/>
    <xf numFmtId="176" fontId="13" fillId="0" borderId="0" xfId="1" applyNumberFormat="1" applyFont="1" applyBorder="1"/>
    <xf numFmtId="176" fontId="14" fillId="0" borderId="0" xfId="1" applyNumberFormat="1" applyFont="1"/>
    <xf numFmtId="176" fontId="14" fillId="0" borderId="0" xfId="1" applyNumberFormat="1" applyFont="1" applyAlignment="1">
      <alignment horizontal="right"/>
    </xf>
    <xf numFmtId="176" fontId="19" fillId="0" borderId="0" xfId="1" applyNumberFormat="1" applyFont="1"/>
    <xf numFmtId="176" fontId="13" fillId="0" borderId="0" xfId="1" applyNumberFormat="1" applyFont="1" applyAlignment="1"/>
    <xf numFmtId="176" fontId="19" fillId="0" borderId="0" xfId="1" applyNumberFormat="1" applyFont="1" applyAlignment="1"/>
    <xf numFmtId="176" fontId="13" fillId="0" borderId="0" xfId="1" applyNumberFormat="1" applyFont="1" applyAlignment="1">
      <alignment horizontal="left"/>
    </xf>
    <xf numFmtId="176" fontId="13" fillId="0" borderId="0" xfId="1" applyNumberFormat="1" applyFont="1" applyAlignment="1">
      <alignment horizontal="center"/>
    </xf>
    <xf numFmtId="38" fontId="7" fillId="2" borderId="4" xfId="3" applyFont="1" applyFill="1" applyBorder="1" applyAlignment="1">
      <alignment vertical="center"/>
    </xf>
    <xf numFmtId="38" fontId="7" fillId="2" borderId="11" xfId="3" applyFont="1" applyFill="1" applyBorder="1" applyAlignment="1">
      <alignment vertical="center"/>
    </xf>
    <xf numFmtId="38" fontId="7" fillId="2" borderId="10" xfId="3" applyFont="1" applyFill="1" applyBorder="1" applyAlignment="1">
      <alignment vertical="center"/>
    </xf>
    <xf numFmtId="38" fontId="20" fillId="0" borderId="6" xfId="2" applyFont="1" applyBorder="1" applyAlignment="1">
      <alignment horizontal="right" vertical="center"/>
    </xf>
    <xf numFmtId="38" fontId="20" fillId="2" borderId="6" xfId="2" applyFont="1" applyFill="1" applyBorder="1" applyAlignment="1">
      <alignment horizontal="right" vertical="center"/>
    </xf>
    <xf numFmtId="38" fontId="20" fillId="0" borderId="6" xfId="2" applyFont="1" applyFill="1" applyBorder="1" applyAlignment="1">
      <alignment horizontal="right" vertical="center"/>
    </xf>
    <xf numFmtId="0" fontId="12" fillId="0" borderId="11"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2" fillId="0" borderId="11" xfId="1" applyFont="1" applyBorder="1" applyAlignment="1">
      <alignment vertical="center"/>
    </xf>
    <xf numFmtId="38" fontId="12" fillId="0" borderId="10" xfId="3" applyFont="1" applyBorder="1" applyAlignment="1">
      <alignment vertical="center"/>
    </xf>
    <xf numFmtId="0" fontId="12" fillId="0" borderId="0" xfId="1" applyFont="1" applyAlignment="1">
      <alignment vertical="center"/>
    </xf>
    <xf numFmtId="177" fontId="12" fillId="0" borderId="10" xfId="1" applyNumberFormat="1" applyFont="1" applyBorder="1" applyAlignment="1">
      <alignment vertical="center"/>
    </xf>
    <xf numFmtId="0" fontId="12" fillId="0" borderId="0" xfId="1" applyFont="1" applyBorder="1" applyAlignment="1">
      <alignment vertical="center" wrapText="1"/>
    </xf>
    <xf numFmtId="38" fontId="12" fillId="0" borderId="10" xfId="2" applyFont="1" applyBorder="1" applyAlignment="1">
      <alignment vertical="center"/>
    </xf>
    <xf numFmtId="38" fontId="12" fillId="0" borderId="6" xfId="7" applyFont="1" applyBorder="1">
      <alignment vertical="center"/>
    </xf>
    <xf numFmtId="0" fontId="15" fillId="0" borderId="0" xfId="1" applyFont="1" applyFill="1" applyBorder="1" applyAlignment="1">
      <alignment vertical="center"/>
    </xf>
    <xf numFmtId="0" fontId="15" fillId="0" borderId="0" xfId="1" applyFont="1" applyBorder="1" applyAlignment="1">
      <alignment vertical="center"/>
    </xf>
    <xf numFmtId="176" fontId="18" fillId="0" borderId="3" xfId="0" applyNumberFormat="1" applyFont="1" applyBorder="1"/>
    <xf numFmtId="176" fontId="19" fillId="0" borderId="15" xfId="0" applyNumberFormat="1" applyFont="1" applyBorder="1"/>
    <xf numFmtId="176" fontId="18" fillId="0" borderId="3" xfId="0" applyNumberFormat="1" applyFont="1" applyBorder="1" applyAlignment="1"/>
    <xf numFmtId="38" fontId="19" fillId="0" borderId="7" xfId="3" applyFont="1" applyBorder="1" applyAlignment="1"/>
    <xf numFmtId="176" fontId="19" fillId="0" borderId="10" xfId="0" applyNumberFormat="1" applyFont="1" applyBorder="1"/>
    <xf numFmtId="176" fontId="18" fillId="0" borderId="4" xfId="0" applyNumberFormat="1" applyFont="1" applyBorder="1"/>
    <xf numFmtId="176" fontId="18" fillId="0" borderId="4" xfId="0" applyNumberFormat="1" applyFont="1" applyBorder="1" applyAlignment="1"/>
    <xf numFmtId="38" fontId="19" fillId="0" borderId="0" xfId="3" applyFont="1" applyBorder="1" applyAlignment="1"/>
    <xf numFmtId="176" fontId="11" fillId="0" borderId="4" xfId="0" applyNumberFormat="1" applyFont="1" applyBorder="1" applyAlignment="1"/>
    <xf numFmtId="0" fontId="5" fillId="0" borderId="0" xfId="1" applyFont="1" applyAlignment="1">
      <alignment horizontal="center"/>
    </xf>
    <xf numFmtId="0" fontId="7" fillId="0" borderId="0" xfId="1" applyFont="1" applyAlignment="1">
      <alignment horizontal="distributed" vertical="center" justifyLastLine="1"/>
    </xf>
    <xf numFmtId="176" fontId="13" fillId="0" borderId="6" xfId="1" applyNumberFormat="1" applyFont="1" applyBorder="1" applyAlignment="1">
      <alignment horizontal="center"/>
    </xf>
    <xf numFmtId="176" fontId="13" fillId="0" borderId="8" xfId="1" applyNumberFormat="1" applyFont="1" applyBorder="1" applyAlignment="1">
      <alignment horizontal="center"/>
    </xf>
    <xf numFmtId="176" fontId="13" fillId="0" borderId="9" xfId="1" applyNumberFormat="1" applyFont="1" applyBorder="1" applyAlignment="1">
      <alignment horizontal="center"/>
    </xf>
    <xf numFmtId="0" fontId="5" fillId="0" borderId="0" xfId="1" applyFont="1" applyAlignment="1">
      <alignment horizontal="center"/>
    </xf>
    <xf numFmtId="0" fontId="4" fillId="2" borderId="1" xfId="1" applyFont="1" applyFill="1" applyBorder="1" applyAlignment="1">
      <alignment horizontal="left"/>
    </xf>
    <xf numFmtId="0" fontId="1" fillId="0" borderId="4" xfId="1" applyFont="1" applyBorder="1" applyAlignment="1">
      <alignment horizontal="center" vertical="top" wrapText="1"/>
    </xf>
    <xf numFmtId="0" fontId="1" fillId="0" borderId="7" xfId="1" applyFont="1" applyBorder="1" applyAlignment="1">
      <alignment horizontal="left" vertical="center" wrapText="1"/>
    </xf>
    <xf numFmtId="0" fontId="1" fillId="0" borderId="0" xfId="1" applyFont="1" applyAlignment="1">
      <alignment horizontal="left" vertical="center" wrapText="1"/>
    </xf>
    <xf numFmtId="38" fontId="7" fillId="0" borderId="3" xfId="3" applyFont="1" applyBorder="1" applyAlignment="1">
      <alignment horizontal="center" vertical="center"/>
    </xf>
    <xf numFmtId="38" fontId="7" fillId="0" borderId="5" xfId="3" applyFont="1" applyBorder="1" applyAlignment="1">
      <alignment horizontal="center" vertical="center"/>
    </xf>
    <xf numFmtId="0" fontId="7" fillId="0" borderId="0" xfId="1" applyFont="1" applyAlignment="1">
      <alignment horizontal="distributed" vertical="center" justifyLastLine="1"/>
    </xf>
    <xf numFmtId="0" fontId="7" fillId="2" borderId="0" xfId="1" applyFont="1" applyFill="1" applyAlignment="1">
      <alignment horizontal="left" vertical="center"/>
    </xf>
    <xf numFmtId="38" fontId="7" fillId="0" borderId="3" xfId="3" applyFont="1" applyFill="1" applyBorder="1" applyAlignment="1">
      <alignment vertical="center"/>
    </xf>
    <xf numFmtId="38" fontId="7" fillId="0" borderId="5" xfId="3" applyFont="1" applyFill="1" applyBorder="1" applyAlignment="1">
      <alignment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38" fontId="7" fillId="0" borderId="2" xfId="3" applyFont="1" applyBorder="1" applyAlignment="1">
      <alignment horizontal="center" vertical="center"/>
    </xf>
    <xf numFmtId="38" fontId="7" fillId="0" borderId="12" xfId="3" applyFont="1" applyBorder="1" applyAlignment="1">
      <alignment horizontal="center" vertical="center"/>
    </xf>
    <xf numFmtId="0" fontId="12" fillId="0" borderId="8" xfId="6" applyFont="1" applyBorder="1" applyAlignment="1">
      <alignment horizontal="center" vertical="center"/>
    </xf>
    <xf numFmtId="0" fontId="13" fillId="0" borderId="13" xfId="6" applyFont="1" applyBorder="1">
      <alignment vertical="center"/>
    </xf>
    <xf numFmtId="0" fontId="12" fillId="0" borderId="13" xfId="6" applyFont="1" applyBorder="1" applyAlignment="1">
      <alignment horizontal="center" vertical="center"/>
    </xf>
    <xf numFmtId="0" fontId="10" fillId="0" borderId="0" xfId="4" applyFont="1" applyAlignment="1">
      <alignment horizontal="center" vertical="center"/>
    </xf>
    <xf numFmtId="0" fontId="12" fillId="0" borderId="1" xfId="5" applyFont="1" applyFill="1" applyBorder="1" applyAlignment="1">
      <alignment horizontal="left" wrapText="1" shrinkToFit="1"/>
    </xf>
    <xf numFmtId="0" fontId="12" fillId="0" borderId="9" xfId="6" applyFont="1" applyBorder="1" applyAlignment="1">
      <alignment horizontal="center" vertical="center"/>
    </xf>
    <xf numFmtId="0" fontId="12" fillId="0" borderId="0" xfId="6" applyFont="1" applyBorder="1" applyAlignment="1">
      <alignment horizontal="center" vertical="center"/>
    </xf>
    <xf numFmtId="0" fontId="13" fillId="0" borderId="0" xfId="6" applyFont="1" applyBorder="1">
      <alignment vertical="center"/>
    </xf>
    <xf numFmtId="176" fontId="13" fillId="0" borderId="0" xfId="1" applyNumberFormat="1" applyFont="1" applyAlignment="1">
      <alignment horizontal="center" vertical="center"/>
    </xf>
    <xf numFmtId="176" fontId="16" fillId="0" borderId="0" xfId="1" applyNumberFormat="1" applyFont="1" applyAlignment="1">
      <alignment horizontal="center" vertical="center"/>
    </xf>
    <xf numFmtId="176" fontId="13" fillId="0" borderId="6" xfId="1" applyNumberFormat="1" applyFont="1" applyBorder="1" applyAlignment="1">
      <alignment horizontal="center"/>
    </xf>
    <xf numFmtId="176" fontId="13" fillId="0" borderId="8" xfId="1" applyNumberFormat="1" applyFont="1" applyBorder="1" applyAlignment="1">
      <alignment horizontal="center"/>
    </xf>
    <xf numFmtId="176" fontId="13" fillId="0" borderId="13" xfId="1" applyNumberFormat="1" applyFont="1" applyBorder="1" applyAlignment="1">
      <alignment horizontal="center"/>
    </xf>
    <xf numFmtId="176" fontId="13" fillId="0" borderId="2" xfId="1" applyNumberFormat="1" applyFont="1" applyBorder="1" applyAlignment="1">
      <alignment horizontal="center" vertical="center"/>
    </xf>
    <xf numFmtId="176" fontId="13" fillId="0" borderId="15" xfId="1" applyNumberFormat="1" applyFont="1" applyBorder="1" applyAlignment="1">
      <alignment horizontal="center" vertical="center"/>
    </xf>
    <xf numFmtId="176" fontId="13" fillId="0" borderId="12" xfId="1" applyNumberFormat="1" applyFont="1" applyBorder="1" applyAlignment="1">
      <alignment horizontal="center" vertical="center"/>
    </xf>
    <xf numFmtId="176" fontId="13" fillId="0" borderId="16" xfId="1" applyNumberFormat="1" applyFont="1" applyBorder="1" applyAlignment="1">
      <alignment horizontal="center" vertical="center"/>
    </xf>
    <xf numFmtId="176" fontId="13" fillId="0" borderId="9" xfId="1" applyNumberFormat="1" applyFont="1" applyBorder="1" applyAlignment="1">
      <alignment horizontal="center"/>
    </xf>
    <xf numFmtId="38" fontId="0" fillId="0" borderId="6" xfId="2" applyFont="1" applyBorder="1" applyAlignment="1">
      <alignment horizontal="right" vertical="center"/>
    </xf>
    <xf numFmtId="38" fontId="0" fillId="2" borderId="6" xfId="2" applyFont="1" applyFill="1" applyBorder="1" applyAlignment="1">
      <alignment horizontal="right" vertical="center"/>
    </xf>
    <xf numFmtId="38" fontId="0" fillId="0" borderId="6" xfId="2" applyFont="1" applyFill="1" applyBorder="1" applyAlignment="1">
      <alignment horizontal="right" vertical="center"/>
    </xf>
    <xf numFmtId="0" fontId="7" fillId="2" borderId="0" xfId="1" applyFont="1" applyFill="1" applyAlignment="1">
      <alignment horizontal="center" vertical="center"/>
    </xf>
    <xf numFmtId="0" fontId="7" fillId="0" borderId="17" xfId="1" applyFont="1" applyBorder="1" applyAlignment="1">
      <alignment horizontal="distributed" vertical="center" justifyLastLine="1"/>
    </xf>
    <xf numFmtId="0" fontId="7" fillId="0" borderId="18" xfId="1" applyFont="1" applyBorder="1" applyAlignment="1">
      <alignment horizontal="distributed" vertical="center" justifyLastLine="1"/>
    </xf>
    <xf numFmtId="0" fontId="7" fillId="0" borderId="19" xfId="1" applyFont="1" applyBorder="1" applyAlignment="1">
      <alignment horizontal="distributed" vertical="center" justifyLastLine="1"/>
    </xf>
    <xf numFmtId="0" fontId="7" fillId="0" borderId="20" xfId="1" applyFont="1" applyBorder="1" applyAlignment="1">
      <alignment horizontal="distributed" vertical="center" justifyLastLine="1"/>
    </xf>
    <xf numFmtId="0" fontId="7" fillId="0" borderId="21" xfId="1" applyFont="1" applyBorder="1" applyAlignment="1">
      <alignment vertical="center"/>
    </xf>
    <xf numFmtId="38" fontId="7" fillId="0" borderId="22" xfId="3" applyFont="1" applyBorder="1" applyAlignment="1">
      <alignment vertical="center"/>
    </xf>
    <xf numFmtId="0" fontId="7" fillId="2" borderId="21" xfId="1" applyFont="1" applyFill="1" applyBorder="1" applyAlignment="1">
      <alignment vertical="center"/>
    </xf>
    <xf numFmtId="38" fontId="7" fillId="2" borderId="22" xfId="3" applyFont="1" applyFill="1" applyBorder="1" applyAlignment="1">
      <alignment vertical="center"/>
    </xf>
    <xf numFmtId="0" fontId="7" fillId="0" borderId="23" xfId="1" applyFont="1" applyBorder="1" applyAlignment="1">
      <alignment horizontal="center" vertical="center"/>
    </xf>
    <xf numFmtId="38" fontId="7" fillId="0" borderId="24" xfId="3" applyFont="1" applyBorder="1" applyAlignment="1">
      <alignment horizontal="center" vertical="center"/>
    </xf>
    <xf numFmtId="0" fontId="7" fillId="0" borderId="25" xfId="1" applyFont="1" applyBorder="1" applyAlignment="1">
      <alignment horizontal="center" vertical="center"/>
    </xf>
    <xf numFmtId="38" fontId="7" fillId="0" borderId="26" xfId="3" applyFont="1" applyBorder="1" applyAlignment="1">
      <alignment horizontal="center" vertical="center"/>
    </xf>
    <xf numFmtId="38" fontId="7" fillId="0" borderId="27" xfId="3" applyFont="1" applyBorder="1" applyAlignment="1">
      <alignment horizontal="center" vertical="center"/>
    </xf>
    <xf numFmtId="38" fontId="7" fillId="0" borderId="26" xfId="3" applyFont="1" applyFill="1" applyBorder="1" applyAlignment="1">
      <alignment vertical="center"/>
    </xf>
    <xf numFmtId="38" fontId="7" fillId="0" borderId="28" xfId="3" applyFont="1" applyBorder="1" applyAlignment="1">
      <alignment horizontal="center" vertical="center"/>
    </xf>
    <xf numFmtId="0" fontId="7" fillId="0" borderId="22" xfId="1" applyFont="1" applyBorder="1" applyAlignment="1">
      <alignment vertical="center"/>
    </xf>
    <xf numFmtId="38" fontId="15" fillId="0" borderId="4" xfId="7" applyFont="1" applyBorder="1" applyAlignment="1">
      <alignment vertical="center"/>
    </xf>
    <xf numFmtId="0" fontId="15" fillId="0" borderId="0" xfId="6" applyFont="1" applyFill="1" applyBorder="1" applyAlignment="1">
      <alignment vertical="center"/>
    </xf>
    <xf numFmtId="0" fontId="15" fillId="0" borderId="0" xfId="6" applyFont="1" applyBorder="1" applyAlignment="1">
      <alignment vertical="center"/>
    </xf>
    <xf numFmtId="176" fontId="18" fillId="0" borderId="3" xfId="1" applyNumberFormat="1" applyFont="1" applyBorder="1"/>
    <xf numFmtId="176" fontId="19" fillId="0" borderId="15" xfId="1" applyNumberFormat="1" applyFont="1" applyBorder="1"/>
    <xf numFmtId="176" fontId="13" fillId="0" borderId="0" xfId="1" applyNumberFormat="1" applyFont="1" applyAlignment="1">
      <alignment horizontal="left" vertical="center"/>
    </xf>
    <xf numFmtId="0" fontId="7" fillId="2" borderId="4" xfId="0" applyFont="1" applyFill="1" applyBorder="1" applyAlignment="1">
      <alignment vertical="center"/>
    </xf>
    <xf numFmtId="0" fontId="12" fillId="0" borderId="4" xfId="1" applyFont="1" applyBorder="1" applyAlignment="1">
      <alignment horizontal="right" vertical="center"/>
    </xf>
    <xf numFmtId="0" fontId="15" fillId="0" borderId="11" xfId="1" applyFont="1" applyBorder="1" applyAlignment="1">
      <alignment vertical="center"/>
    </xf>
    <xf numFmtId="0" fontId="1" fillId="0" borderId="0" xfId="1" applyAlignment="1">
      <alignment vertical="center"/>
    </xf>
    <xf numFmtId="0" fontId="1" fillId="0" borderId="10" xfId="1" applyBorder="1" applyAlignment="1">
      <alignment vertical="center"/>
    </xf>
    <xf numFmtId="176" fontId="18" fillId="0" borderId="4" xfId="0" applyNumberFormat="1" applyFont="1" applyBorder="1" applyAlignment="1">
      <alignment wrapText="1"/>
    </xf>
  </cellXfs>
  <cellStyles count="8">
    <cellStyle name="桁区切り 2" xfId="2"/>
    <cellStyle name="桁区切り 2 2" xfId="3"/>
    <cellStyle name="桁区切り 3" xfId="7"/>
    <cellStyle name="標準" xfId="0" builtinId="0"/>
    <cellStyle name="標準 2" xfId="1"/>
    <cellStyle name="標準 3" xfId="6"/>
    <cellStyle name="標準_◆【別紙1-1、1-2】計画書" xfId="5"/>
    <cellStyle name="標準_◆【別紙様式5】分娩手当所要額" xfId="4"/>
  </cellStyles>
  <dxfs count="0"/>
  <tableStyles count="0" defaultTableStyle="TableStyleMedium2" defaultPivotStyle="PivotStyleLight16"/>
  <colors>
    <mruColors>
      <color rgb="FFCCCCFF"/>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271670</xdr:colOff>
      <xdr:row>1</xdr:row>
      <xdr:rowOff>53008</xdr:rowOff>
    </xdr:from>
    <xdr:to>
      <xdr:col>10</xdr:col>
      <xdr:colOff>815008</xdr:colOff>
      <xdr:row>4</xdr:row>
      <xdr:rowOff>38430</xdr:rowOff>
    </xdr:to>
    <xdr:sp macro="" textlink="">
      <xdr:nvSpPr>
        <xdr:cNvPr id="5" name="四角形吹き出し 4"/>
        <xdr:cNvSpPr/>
      </xdr:nvSpPr>
      <xdr:spPr>
        <a:xfrm>
          <a:off x="9554818" y="218660"/>
          <a:ext cx="2570920" cy="548640"/>
        </a:xfrm>
        <a:prstGeom prst="wedgeRectCallout">
          <a:avLst>
            <a:gd name="adj1" fmla="val 526"/>
            <a:gd name="adj2" fmla="val 84658"/>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補助事業者名（医療機関名）を記入</a:t>
          </a:r>
        </a:p>
      </xdr:txBody>
    </xdr:sp>
    <xdr:clientData/>
  </xdr:twoCellAnchor>
  <xdr:twoCellAnchor>
    <xdr:from>
      <xdr:col>0</xdr:col>
      <xdr:colOff>801755</xdr:colOff>
      <xdr:row>18</xdr:row>
      <xdr:rowOff>53010</xdr:rowOff>
    </xdr:from>
    <xdr:to>
      <xdr:col>3</xdr:col>
      <xdr:colOff>6626</xdr:colOff>
      <xdr:row>25</xdr:row>
      <xdr:rowOff>66262</xdr:rowOff>
    </xdr:to>
    <xdr:sp macro="" textlink="">
      <xdr:nvSpPr>
        <xdr:cNvPr id="7" name="四角形吹き出し 6"/>
        <xdr:cNvSpPr/>
      </xdr:nvSpPr>
      <xdr:spPr>
        <a:xfrm>
          <a:off x="801755" y="3710610"/>
          <a:ext cx="3419062" cy="1080052"/>
        </a:xfrm>
        <a:prstGeom prst="wedgeRectCallout">
          <a:avLst>
            <a:gd name="adj1" fmla="val 33414"/>
            <a:gd name="adj2" fmla="val -122092"/>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r>
            <a:rPr kumimoji="1" lang="ja-JP" altLang="ja-JP" sz="1100" b="1">
              <a:effectLst/>
              <a:latin typeface="+mn-lt"/>
              <a:ea typeface="+mn-ea"/>
              <a:cs typeface="+mn-cs"/>
            </a:rPr>
            <a:t>補助対象</a:t>
          </a:r>
          <a:r>
            <a:rPr kumimoji="1" lang="en-US" altLang="ja-JP" sz="1100" b="1" baseline="30000">
              <a:effectLst/>
              <a:latin typeface="+mn-lt"/>
              <a:ea typeface="+mn-ea"/>
              <a:cs typeface="+mn-cs"/>
            </a:rPr>
            <a:t>※</a:t>
          </a:r>
          <a:r>
            <a:rPr kumimoji="1" lang="ja-JP" altLang="ja-JP" sz="1100" b="1">
              <a:effectLst/>
              <a:latin typeface="+mn-lt"/>
              <a:ea typeface="+mn-ea"/>
              <a:cs typeface="+mn-cs"/>
            </a:rPr>
            <a:t>となる経費の合計額を記入</a:t>
          </a:r>
          <a:endParaRPr lang="ja-JP" altLang="ja-JP">
            <a:effectLst/>
          </a:endParaRPr>
        </a:p>
        <a:p>
          <a:r>
            <a:rPr kumimoji="1" lang="ja-JP" altLang="ja-JP" sz="1100" b="1">
              <a:effectLst/>
              <a:latin typeface="+mn-lt"/>
              <a:ea typeface="+mn-ea"/>
              <a:cs typeface="+mn-cs"/>
            </a:rPr>
            <a:t>事業</a:t>
          </a:r>
          <a:r>
            <a:rPr kumimoji="1" lang="ja-JP" altLang="en-US" sz="1100" b="1">
              <a:effectLst/>
              <a:latin typeface="+mn-lt"/>
              <a:ea typeface="+mn-ea"/>
              <a:cs typeface="+mn-cs"/>
            </a:rPr>
            <a:t>実績報告書</a:t>
          </a:r>
          <a:r>
            <a:rPr kumimoji="1" lang="ja-JP" altLang="ja-JP" sz="1100" b="1">
              <a:effectLst/>
              <a:latin typeface="+mn-lt"/>
              <a:ea typeface="+mn-ea"/>
              <a:cs typeface="+mn-cs"/>
            </a:rPr>
            <a:t>（別紙</a:t>
          </a:r>
          <a:r>
            <a:rPr kumimoji="1" lang="ja-JP" altLang="en-US" sz="1100" b="1">
              <a:effectLst/>
              <a:latin typeface="+mn-lt"/>
              <a:ea typeface="+mn-ea"/>
              <a:cs typeface="+mn-cs"/>
            </a:rPr>
            <a:t>６</a:t>
          </a:r>
          <a:r>
            <a:rPr kumimoji="1" lang="ja-JP" altLang="ja-JP" sz="1100" b="1">
              <a:effectLst/>
              <a:latin typeface="+mn-lt"/>
              <a:ea typeface="+mn-ea"/>
              <a:cs typeface="+mn-cs"/>
            </a:rPr>
            <a:t>）の金額の合計と同額</a:t>
          </a:r>
          <a:endParaRPr lang="ja-JP" altLang="ja-JP">
            <a:effectLst/>
          </a:endParaRPr>
        </a:p>
        <a:p>
          <a:r>
            <a:rPr kumimoji="1" lang="en-US" altLang="ja-JP" sz="1100" b="1">
              <a:effectLst/>
              <a:latin typeface="+mn-lt"/>
              <a:ea typeface="+mn-ea"/>
              <a:cs typeface="+mn-cs"/>
            </a:rPr>
            <a:t>※</a:t>
          </a:r>
          <a:r>
            <a:rPr kumimoji="1" lang="ja-JP" altLang="ja-JP" sz="1100" b="1">
              <a:effectLst/>
              <a:latin typeface="+mn-lt"/>
              <a:ea typeface="+mn-ea"/>
              <a:cs typeface="+mn-cs"/>
            </a:rPr>
            <a:t>オンライン診療等の専用の情報通信機器、</a:t>
          </a:r>
          <a:endParaRPr lang="ja-JP" altLang="ja-JP">
            <a:effectLst/>
          </a:endParaRPr>
        </a:p>
        <a:p>
          <a:r>
            <a:rPr kumimoji="1" lang="ja-JP" altLang="ja-JP" sz="1100" b="1">
              <a:effectLst/>
              <a:latin typeface="+mn-lt"/>
              <a:ea typeface="+mn-ea"/>
              <a:cs typeface="+mn-cs"/>
            </a:rPr>
            <a:t>オンライン診療システム導入に係る初期経費</a:t>
          </a:r>
          <a:endParaRPr lang="ja-JP" altLang="ja-JP">
            <a:effectLst/>
          </a:endParaRPr>
        </a:p>
      </xdr:txBody>
    </xdr:sp>
    <xdr:clientData/>
  </xdr:twoCellAnchor>
  <xdr:twoCellAnchor>
    <xdr:from>
      <xdr:col>8</xdr:col>
      <xdr:colOff>0</xdr:colOff>
      <xdr:row>5</xdr:row>
      <xdr:rowOff>0</xdr:rowOff>
    </xdr:from>
    <xdr:to>
      <xdr:col>10</xdr:col>
      <xdr:colOff>993912</xdr:colOff>
      <xdr:row>6</xdr:row>
      <xdr:rowOff>33131</xdr:rowOff>
    </xdr:to>
    <xdr:sp macro="" textlink="">
      <xdr:nvSpPr>
        <xdr:cNvPr id="13" name="正方形/長方形 12"/>
        <xdr:cNvSpPr/>
      </xdr:nvSpPr>
      <xdr:spPr>
        <a:xfrm>
          <a:off x="9283148" y="881270"/>
          <a:ext cx="3021494" cy="225287"/>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0</xdr:colOff>
      <xdr:row>14</xdr:row>
      <xdr:rowOff>0</xdr:rowOff>
    </xdr:from>
    <xdr:to>
      <xdr:col>3</xdr:col>
      <xdr:colOff>0</xdr:colOff>
      <xdr:row>15</xdr:row>
      <xdr:rowOff>19878</xdr:rowOff>
    </xdr:to>
    <xdr:sp macro="" textlink="">
      <xdr:nvSpPr>
        <xdr:cNvPr id="16" name="正方形/長方形 15"/>
        <xdr:cNvSpPr/>
      </xdr:nvSpPr>
      <xdr:spPr>
        <a:xfrm>
          <a:off x="3200400" y="2312504"/>
          <a:ext cx="1013791" cy="848139"/>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0</xdr:colOff>
      <xdr:row>14</xdr:row>
      <xdr:rowOff>0</xdr:rowOff>
    </xdr:from>
    <xdr:to>
      <xdr:col>10</xdr:col>
      <xdr:colOff>0</xdr:colOff>
      <xdr:row>15</xdr:row>
      <xdr:rowOff>19878</xdr:rowOff>
    </xdr:to>
    <xdr:sp macro="" textlink="">
      <xdr:nvSpPr>
        <xdr:cNvPr id="19" name="正方形/長方形 18"/>
        <xdr:cNvSpPr/>
      </xdr:nvSpPr>
      <xdr:spPr>
        <a:xfrm>
          <a:off x="10296939" y="2312504"/>
          <a:ext cx="1013791" cy="848139"/>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318052</xdr:colOff>
      <xdr:row>18</xdr:row>
      <xdr:rowOff>125896</xdr:rowOff>
    </xdr:from>
    <xdr:to>
      <xdr:col>9</xdr:col>
      <xdr:colOff>775254</xdr:colOff>
      <xdr:row>21</xdr:row>
      <xdr:rowOff>46383</xdr:rowOff>
    </xdr:to>
    <xdr:sp macro="" textlink="">
      <xdr:nvSpPr>
        <xdr:cNvPr id="23" name="四角形吹き出し 22"/>
        <xdr:cNvSpPr/>
      </xdr:nvSpPr>
      <xdr:spPr>
        <a:xfrm>
          <a:off x="8587409" y="3783496"/>
          <a:ext cx="2484784" cy="377687"/>
        </a:xfrm>
        <a:prstGeom prst="wedgeRectCallout">
          <a:avLst>
            <a:gd name="adj1" fmla="val 32030"/>
            <a:gd name="adj2" fmla="val -251415"/>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交付決定通知の補助金額を記入</a:t>
          </a:r>
          <a:endParaRPr kumimoji="1" lang="en-US"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0</xdr:rowOff>
    </xdr:from>
    <xdr:to>
      <xdr:col>8</xdr:col>
      <xdr:colOff>1059180</xdr:colOff>
      <xdr:row>9</xdr:row>
      <xdr:rowOff>68580</xdr:rowOff>
    </xdr:to>
    <xdr:sp macro="" textlink="">
      <xdr:nvSpPr>
        <xdr:cNvPr id="3" name="正方形/長方形 2"/>
        <xdr:cNvSpPr/>
      </xdr:nvSpPr>
      <xdr:spPr>
        <a:xfrm>
          <a:off x="2171700" y="1143000"/>
          <a:ext cx="7551420" cy="1219200"/>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0</xdr:colOff>
      <xdr:row>12</xdr:row>
      <xdr:rowOff>0</xdr:rowOff>
    </xdr:from>
    <xdr:to>
      <xdr:col>5</xdr:col>
      <xdr:colOff>1074420</xdr:colOff>
      <xdr:row>21</xdr:row>
      <xdr:rowOff>182880</xdr:rowOff>
    </xdr:to>
    <xdr:sp macro="" textlink="">
      <xdr:nvSpPr>
        <xdr:cNvPr id="5" name="正方形/長方形 4"/>
        <xdr:cNvSpPr/>
      </xdr:nvSpPr>
      <xdr:spPr>
        <a:xfrm>
          <a:off x="60960" y="3040380"/>
          <a:ext cx="6431280" cy="1897380"/>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12</xdr:row>
      <xdr:rowOff>0</xdr:rowOff>
    </xdr:from>
    <xdr:to>
      <xdr:col>8</xdr:col>
      <xdr:colOff>1074420</xdr:colOff>
      <xdr:row>22</xdr:row>
      <xdr:rowOff>0</xdr:rowOff>
    </xdr:to>
    <xdr:sp macro="" textlink="">
      <xdr:nvSpPr>
        <xdr:cNvPr id="9" name="正方形/長方形 8"/>
        <xdr:cNvSpPr/>
      </xdr:nvSpPr>
      <xdr:spPr>
        <a:xfrm>
          <a:off x="7581900" y="3040380"/>
          <a:ext cx="2156460" cy="1905000"/>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274320</xdr:colOff>
      <xdr:row>23</xdr:row>
      <xdr:rowOff>160020</xdr:rowOff>
    </xdr:from>
    <xdr:to>
      <xdr:col>3</xdr:col>
      <xdr:colOff>175260</xdr:colOff>
      <xdr:row>31</xdr:row>
      <xdr:rowOff>106680</xdr:rowOff>
    </xdr:to>
    <xdr:sp macro="" textlink="">
      <xdr:nvSpPr>
        <xdr:cNvPr id="10" name="四角形吹き出し 9"/>
        <xdr:cNvSpPr/>
      </xdr:nvSpPr>
      <xdr:spPr>
        <a:xfrm>
          <a:off x="350520" y="5295900"/>
          <a:ext cx="3825240" cy="1303020"/>
        </a:xfrm>
        <a:prstGeom prst="wedgeRectCallout">
          <a:avLst>
            <a:gd name="adj1" fmla="val -6180"/>
            <a:gd name="adj2" fmla="val -102613"/>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初期経費であることがわかるように記入</a:t>
          </a:r>
          <a:endParaRPr kumimoji="1" lang="en-US"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オンライン診療システムの月額手数料・決済手数料等の経常的な経費は補助対象外です。初期経費のなかに初月の月額手数料等が含まれている場合は除いてください。</a:t>
          </a:r>
        </a:p>
      </xdr:txBody>
    </xdr:sp>
    <xdr:clientData/>
  </xdr:twoCellAnchor>
  <xdr:twoCellAnchor>
    <xdr:from>
      <xdr:col>1</xdr:col>
      <xdr:colOff>0</xdr:colOff>
      <xdr:row>12</xdr:row>
      <xdr:rowOff>0</xdr:rowOff>
    </xdr:from>
    <xdr:to>
      <xdr:col>5</xdr:col>
      <xdr:colOff>1066800</xdr:colOff>
      <xdr:row>22</xdr:row>
      <xdr:rowOff>7620</xdr:rowOff>
    </xdr:to>
    <xdr:sp macro="" textlink="">
      <xdr:nvSpPr>
        <xdr:cNvPr id="12" name="正方形/長方形 11"/>
        <xdr:cNvSpPr/>
      </xdr:nvSpPr>
      <xdr:spPr>
        <a:xfrm>
          <a:off x="60960" y="3040380"/>
          <a:ext cx="7086600" cy="191262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7620</xdr:colOff>
      <xdr:row>12</xdr:row>
      <xdr:rowOff>15240</xdr:rowOff>
    </xdr:from>
    <xdr:to>
      <xdr:col>9</xdr:col>
      <xdr:colOff>0</xdr:colOff>
      <xdr:row>22</xdr:row>
      <xdr:rowOff>15240</xdr:rowOff>
    </xdr:to>
    <xdr:sp macro="" textlink="">
      <xdr:nvSpPr>
        <xdr:cNvPr id="14" name="正方形/長方形 13"/>
        <xdr:cNvSpPr/>
      </xdr:nvSpPr>
      <xdr:spPr>
        <a:xfrm>
          <a:off x="8252460" y="3055620"/>
          <a:ext cx="2377440" cy="19050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944880</xdr:colOff>
      <xdr:row>26</xdr:row>
      <xdr:rowOff>160020</xdr:rowOff>
    </xdr:from>
    <xdr:to>
      <xdr:col>8</xdr:col>
      <xdr:colOff>739140</xdr:colOff>
      <xdr:row>30</xdr:row>
      <xdr:rowOff>30480</xdr:rowOff>
    </xdr:to>
    <xdr:sp macro="" textlink="">
      <xdr:nvSpPr>
        <xdr:cNvPr id="17" name="四角形吹き出し 16"/>
        <xdr:cNvSpPr/>
      </xdr:nvSpPr>
      <xdr:spPr>
        <a:xfrm>
          <a:off x="4945380" y="5814060"/>
          <a:ext cx="5425440" cy="541020"/>
        </a:xfrm>
        <a:prstGeom prst="wedgeRectCallout">
          <a:avLst>
            <a:gd name="adj1" fmla="val 8270"/>
            <a:gd name="adj2" fmla="val -147464"/>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この額を</a:t>
          </a: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経費精算額</a:t>
          </a:r>
          <a:r>
            <a:rPr kumimoji="1" lang="ja-JP"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調書（別紙</a:t>
          </a: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５</a:t>
          </a:r>
          <a:r>
            <a:rPr kumimoji="1" lang="ja-JP"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）の対象経費の支出額（Ｂ）欄に記入</a:t>
          </a:r>
          <a:endParaRPr kumimoji="0" lang="ja-JP" altLang="ja-JP"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1043940</xdr:colOff>
      <xdr:row>3</xdr:row>
      <xdr:rowOff>30480</xdr:rowOff>
    </xdr:from>
    <xdr:to>
      <xdr:col>6</xdr:col>
      <xdr:colOff>468133</xdr:colOff>
      <xdr:row>4</xdr:row>
      <xdr:rowOff>663</xdr:rowOff>
    </xdr:to>
    <xdr:sp macro="" textlink="">
      <xdr:nvSpPr>
        <xdr:cNvPr id="4" name="正方形/長方形 3"/>
        <xdr:cNvSpPr/>
      </xdr:nvSpPr>
      <xdr:spPr>
        <a:xfrm>
          <a:off x="3642360" y="632460"/>
          <a:ext cx="2060713" cy="198783"/>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0</xdr:colOff>
      <xdr:row>23</xdr:row>
      <xdr:rowOff>0</xdr:rowOff>
    </xdr:from>
    <xdr:to>
      <xdr:col>4</xdr:col>
      <xdr:colOff>7620</xdr:colOff>
      <xdr:row>24</xdr:row>
      <xdr:rowOff>7620</xdr:rowOff>
    </xdr:to>
    <xdr:sp macro="" textlink="">
      <xdr:nvSpPr>
        <xdr:cNvPr id="9" name="正方形/長方形 8"/>
        <xdr:cNvSpPr/>
      </xdr:nvSpPr>
      <xdr:spPr>
        <a:xfrm>
          <a:off x="2598420" y="4564380"/>
          <a:ext cx="1173480" cy="274320"/>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0</xdr:colOff>
      <xdr:row>35</xdr:row>
      <xdr:rowOff>0</xdr:rowOff>
    </xdr:from>
    <xdr:to>
      <xdr:col>4</xdr:col>
      <xdr:colOff>7620</xdr:colOff>
      <xdr:row>36</xdr:row>
      <xdr:rowOff>7620</xdr:rowOff>
    </xdr:to>
    <xdr:sp macro="" textlink="">
      <xdr:nvSpPr>
        <xdr:cNvPr id="11" name="正方形/長方形 10"/>
        <xdr:cNvSpPr/>
      </xdr:nvSpPr>
      <xdr:spPr>
        <a:xfrm>
          <a:off x="2598420" y="6911340"/>
          <a:ext cx="1173480" cy="274320"/>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0</xdr:colOff>
      <xdr:row>23</xdr:row>
      <xdr:rowOff>137160</xdr:rowOff>
    </xdr:from>
    <xdr:to>
      <xdr:col>3</xdr:col>
      <xdr:colOff>12700</xdr:colOff>
      <xdr:row>35</xdr:row>
      <xdr:rowOff>137160</xdr:rowOff>
    </xdr:to>
    <xdr:cxnSp macro="">
      <xdr:nvCxnSpPr>
        <xdr:cNvPr id="15" name="曲線コネクタ 14"/>
        <xdr:cNvCxnSpPr>
          <a:stCxn id="9" idx="1"/>
          <a:endCxn id="11" idx="1"/>
        </xdr:cNvCxnSpPr>
      </xdr:nvCxnSpPr>
      <xdr:spPr>
        <a:xfrm rot="10800000" flipV="1">
          <a:off x="2598420" y="4701540"/>
          <a:ext cx="12700" cy="2346960"/>
        </a:xfrm>
        <a:prstGeom prst="curvedConnector3">
          <a:avLst>
            <a:gd name="adj1" fmla="val 1800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28</xdr:row>
      <xdr:rowOff>13251</xdr:rowOff>
    </xdr:from>
    <xdr:to>
      <xdr:col>4</xdr:col>
      <xdr:colOff>13253</xdr:colOff>
      <xdr:row>33</xdr:row>
      <xdr:rowOff>157370</xdr:rowOff>
    </xdr:to>
    <xdr:sp macro="" textlink="">
      <xdr:nvSpPr>
        <xdr:cNvPr id="19" name="正方形/長方形 18"/>
        <xdr:cNvSpPr/>
      </xdr:nvSpPr>
      <xdr:spPr>
        <a:xfrm>
          <a:off x="0" y="5591091"/>
          <a:ext cx="3777533" cy="1096619"/>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83820</xdr:colOff>
      <xdr:row>38</xdr:row>
      <xdr:rowOff>0</xdr:rowOff>
    </xdr:from>
    <xdr:to>
      <xdr:col>3</xdr:col>
      <xdr:colOff>182218</xdr:colOff>
      <xdr:row>40</xdr:row>
      <xdr:rowOff>45058</xdr:rowOff>
    </xdr:to>
    <xdr:sp macro="" textlink="">
      <xdr:nvSpPr>
        <xdr:cNvPr id="22" name="四角形吹き出し 21"/>
        <xdr:cNvSpPr/>
      </xdr:nvSpPr>
      <xdr:spPr>
        <a:xfrm>
          <a:off x="83820" y="7597140"/>
          <a:ext cx="2696818" cy="410818"/>
        </a:xfrm>
        <a:prstGeom prst="wedgeRectCallout">
          <a:avLst>
            <a:gd name="adj1" fmla="val 51410"/>
            <a:gd name="adj2" fmla="val -188925"/>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歳入額と歳出額は同額</a:t>
          </a:r>
        </a:p>
      </xdr:txBody>
    </xdr:sp>
    <xdr:clientData/>
  </xdr:twoCellAnchor>
  <xdr:twoCellAnchor>
    <xdr:from>
      <xdr:col>5</xdr:col>
      <xdr:colOff>144780</xdr:colOff>
      <xdr:row>24</xdr:row>
      <xdr:rowOff>45720</xdr:rowOff>
    </xdr:from>
    <xdr:to>
      <xdr:col>11</xdr:col>
      <xdr:colOff>220980</xdr:colOff>
      <xdr:row>28</xdr:row>
      <xdr:rowOff>92767</xdr:rowOff>
    </xdr:to>
    <xdr:sp macro="" textlink="">
      <xdr:nvSpPr>
        <xdr:cNvPr id="25" name="四角形吹き出し 24"/>
        <xdr:cNvSpPr/>
      </xdr:nvSpPr>
      <xdr:spPr>
        <a:xfrm>
          <a:off x="4709160" y="4876800"/>
          <a:ext cx="4099560" cy="793807"/>
        </a:xfrm>
        <a:prstGeom prst="wedgeRectCallout">
          <a:avLst>
            <a:gd name="adj1" fmla="val -73443"/>
            <a:gd name="adj2" fmla="val 54466"/>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県補助額を記入</a:t>
          </a:r>
          <a:endParaRPr kumimoji="1" lang="en-US"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経費精算額調書（別紙５）の県補助確定額（Ｊ）欄の額</a:t>
          </a:r>
        </a:p>
      </xdr:txBody>
    </xdr:sp>
    <xdr:clientData/>
  </xdr:twoCellAnchor>
  <xdr:twoCellAnchor>
    <xdr:from>
      <xdr:col>4</xdr:col>
      <xdr:colOff>495300</xdr:colOff>
      <xdr:row>35</xdr:row>
      <xdr:rowOff>152400</xdr:rowOff>
    </xdr:from>
    <xdr:to>
      <xdr:col>10</xdr:col>
      <xdr:colOff>311427</xdr:colOff>
      <xdr:row>38</xdr:row>
      <xdr:rowOff>162339</xdr:rowOff>
    </xdr:to>
    <xdr:sp macro="" textlink="">
      <xdr:nvSpPr>
        <xdr:cNvPr id="33" name="四角形吹き出し 32"/>
        <xdr:cNvSpPr/>
      </xdr:nvSpPr>
      <xdr:spPr>
        <a:xfrm>
          <a:off x="4259580" y="7063740"/>
          <a:ext cx="3969027" cy="695739"/>
        </a:xfrm>
        <a:prstGeom prst="wedgeRectCallout">
          <a:avLst>
            <a:gd name="adj1" fmla="val -63073"/>
            <a:gd name="adj2" fmla="val -131994"/>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自己負担分を記入</a:t>
          </a:r>
          <a:endParaRPr kumimoji="1" lang="en-US"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支出額から県補助金や寄付金・その他収入額を除いた額</a:t>
          </a:r>
          <a:endParaRPr kumimoji="1" lang="en-US" altLang="ja-JP"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0</xdr:col>
      <xdr:colOff>30480</xdr:colOff>
      <xdr:row>8</xdr:row>
      <xdr:rowOff>3645</xdr:rowOff>
    </xdr:from>
    <xdr:to>
      <xdr:col>7</xdr:col>
      <xdr:colOff>22860</xdr:colOff>
      <xdr:row>15</xdr:row>
      <xdr:rowOff>182881</xdr:rowOff>
    </xdr:to>
    <xdr:sp macro="" textlink="">
      <xdr:nvSpPr>
        <xdr:cNvPr id="13" name="正方形/長方形 12"/>
        <xdr:cNvSpPr/>
      </xdr:nvSpPr>
      <xdr:spPr>
        <a:xfrm>
          <a:off x="30480" y="1520025"/>
          <a:ext cx="5897880" cy="1512736"/>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1562100</xdr:colOff>
      <xdr:row>16</xdr:row>
      <xdr:rowOff>45720</xdr:rowOff>
    </xdr:from>
    <xdr:to>
      <xdr:col>4</xdr:col>
      <xdr:colOff>1104900</xdr:colOff>
      <xdr:row>17</xdr:row>
      <xdr:rowOff>228600</xdr:rowOff>
    </xdr:to>
    <xdr:sp macro="" textlink="">
      <xdr:nvSpPr>
        <xdr:cNvPr id="4" name="四角形吹き出し 3"/>
        <xdr:cNvSpPr/>
      </xdr:nvSpPr>
      <xdr:spPr>
        <a:xfrm>
          <a:off x="3185160" y="4610100"/>
          <a:ext cx="3040380" cy="434340"/>
        </a:xfrm>
        <a:prstGeom prst="wedgeRectCallout">
          <a:avLst>
            <a:gd name="adj1" fmla="val -38312"/>
            <a:gd name="adj2" fmla="val -213864"/>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事業実績額明細書（別紙７）を参考に記入</a:t>
          </a:r>
        </a:p>
      </xdr:txBody>
    </xdr:sp>
    <xdr:clientData/>
  </xdr:twoCellAnchor>
  <xdr:twoCellAnchor>
    <xdr:from>
      <xdr:col>0</xdr:col>
      <xdr:colOff>0</xdr:colOff>
      <xdr:row>24</xdr:row>
      <xdr:rowOff>0</xdr:rowOff>
    </xdr:from>
    <xdr:to>
      <xdr:col>5</xdr:col>
      <xdr:colOff>236220</xdr:colOff>
      <xdr:row>25</xdr:row>
      <xdr:rowOff>7620</xdr:rowOff>
    </xdr:to>
    <xdr:sp macro="" textlink="">
      <xdr:nvSpPr>
        <xdr:cNvPr id="12" name="正方形/長方形 11"/>
        <xdr:cNvSpPr/>
      </xdr:nvSpPr>
      <xdr:spPr bwMode="auto">
        <a:xfrm>
          <a:off x="0" y="6553200"/>
          <a:ext cx="6979920" cy="259080"/>
        </a:xfrm>
        <a:prstGeom prst="rect">
          <a:avLst/>
        </a:prstGeom>
        <a:noFill/>
        <a:ln w="38100" cap="flat" cmpd="sng" algn="ctr">
          <a:solidFill>
            <a:srgbClr val="FF0000"/>
          </a:solidFill>
          <a:prstDash val="soli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38100</xdr:colOff>
      <xdr:row>27</xdr:row>
      <xdr:rowOff>144780</xdr:rowOff>
    </xdr:from>
    <xdr:to>
      <xdr:col>4</xdr:col>
      <xdr:colOff>121920</xdr:colOff>
      <xdr:row>29</xdr:row>
      <xdr:rowOff>52678</xdr:rowOff>
    </xdr:to>
    <xdr:sp macro="" textlink="">
      <xdr:nvSpPr>
        <xdr:cNvPr id="16" name="四角形吹き出し 15"/>
        <xdr:cNvSpPr/>
      </xdr:nvSpPr>
      <xdr:spPr>
        <a:xfrm>
          <a:off x="3535680" y="7475220"/>
          <a:ext cx="1706880" cy="410818"/>
        </a:xfrm>
        <a:prstGeom prst="wedgeRectCallout">
          <a:avLst>
            <a:gd name="adj1" fmla="val -53474"/>
            <a:gd name="adj2" fmla="val -216747"/>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歳入額と歳出額は同額</a:t>
          </a:r>
        </a:p>
      </xdr:txBody>
    </xdr:sp>
    <xdr:clientData/>
  </xdr:twoCellAnchor>
  <xdr:twoCellAnchor>
    <xdr:from>
      <xdr:col>0</xdr:col>
      <xdr:colOff>0</xdr:colOff>
      <xdr:row>28</xdr:row>
      <xdr:rowOff>0</xdr:rowOff>
    </xdr:from>
    <xdr:to>
      <xdr:col>1</xdr:col>
      <xdr:colOff>1562100</xdr:colOff>
      <xdr:row>29</xdr:row>
      <xdr:rowOff>7620</xdr:rowOff>
    </xdr:to>
    <xdr:sp macro="" textlink="">
      <xdr:nvSpPr>
        <xdr:cNvPr id="18" name="正方形/長方形 17"/>
        <xdr:cNvSpPr/>
      </xdr:nvSpPr>
      <xdr:spPr bwMode="auto">
        <a:xfrm>
          <a:off x="0" y="7559040"/>
          <a:ext cx="3185160" cy="259080"/>
        </a:xfrm>
        <a:prstGeom prst="rect">
          <a:avLst/>
        </a:prstGeom>
        <a:noFill/>
        <a:ln w="38100" cap="flat" cmpd="sng" algn="ctr">
          <a:solidFill>
            <a:srgbClr val="FF0000"/>
          </a:solidFill>
          <a:prstDash val="soli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0</xdr:colOff>
      <xdr:row>30</xdr:row>
      <xdr:rowOff>0</xdr:rowOff>
    </xdr:from>
    <xdr:to>
      <xdr:col>7</xdr:col>
      <xdr:colOff>7620</xdr:colOff>
      <xdr:row>33</xdr:row>
      <xdr:rowOff>205740</xdr:rowOff>
    </xdr:to>
    <xdr:sp macro="" textlink="">
      <xdr:nvSpPr>
        <xdr:cNvPr id="20" name="正方形/長方形 19"/>
        <xdr:cNvSpPr/>
      </xdr:nvSpPr>
      <xdr:spPr>
        <a:xfrm>
          <a:off x="3497580" y="8061960"/>
          <a:ext cx="5181600" cy="960120"/>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10</xdr:row>
      <xdr:rowOff>0</xdr:rowOff>
    </xdr:from>
    <xdr:to>
      <xdr:col>6</xdr:col>
      <xdr:colOff>15240</xdr:colOff>
      <xdr:row>13</xdr:row>
      <xdr:rowOff>30480</xdr:rowOff>
    </xdr:to>
    <xdr:sp macro="" textlink="">
      <xdr:nvSpPr>
        <xdr:cNvPr id="13" name="正方形/長方形 12"/>
        <xdr:cNvSpPr/>
      </xdr:nvSpPr>
      <xdr:spPr>
        <a:xfrm>
          <a:off x="0" y="3032760"/>
          <a:ext cx="7010400" cy="78486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_&#21029;&#32025;7%20&#20107;&#26989;&#23455;&#26045;&#38989;&#26126;&#3204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７"/>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K19"/>
  <sheetViews>
    <sheetView showZeros="0" view="pageBreakPreview" topLeftCell="B4" zoomScale="115" zoomScaleNormal="100" zoomScaleSheetLayoutView="115" workbookViewId="0">
      <selection activeCell="E22" sqref="E22"/>
    </sheetView>
  </sheetViews>
  <sheetFormatPr defaultColWidth="8.09765625" defaultRowHeight="12"/>
  <cols>
    <col min="1" max="1" width="28.69921875" style="2" customWidth="1"/>
    <col min="2" max="11" width="13.296875" style="2" customWidth="1"/>
    <col min="12" max="16384" width="8.09765625" style="2"/>
  </cols>
  <sheetData>
    <row r="1" spans="1:11" ht="13.2">
      <c r="A1" s="1" t="s">
        <v>0</v>
      </c>
    </row>
    <row r="3" spans="1:11" ht="16.2">
      <c r="A3" s="130" t="s">
        <v>1</v>
      </c>
      <c r="B3" s="130"/>
      <c r="C3" s="130"/>
      <c r="D3" s="130"/>
      <c r="E3" s="130"/>
      <c r="F3" s="130"/>
      <c r="G3" s="130"/>
      <c r="H3" s="130"/>
      <c r="I3" s="130"/>
      <c r="J3" s="130"/>
      <c r="K3" s="130"/>
    </row>
    <row r="4" spans="1:11" ht="16.2">
      <c r="A4" s="125"/>
      <c r="B4" s="125"/>
      <c r="C4" s="125"/>
      <c r="D4" s="125"/>
      <c r="E4" s="125"/>
      <c r="F4" s="125"/>
      <c r="G4" s="125"/>
      <c r="H4" s="125"/>
      <c r="I4" s="125"/>
      <c r="J4" s="125"/>
      <c r="K4" s="125"/>
    </row>
    <row r="6" spans="1:11" ht="15" customHeight="1">
      <c r="A6" s="4"/>
      <c r="B6" s="4" t="s">
        <v>2</v>
      </c>
      <c r="C6" s="4"/>
      <c r="F6" s="5"/>
      <c r="G6" s="6"/>
      <c r="H6" s="7" t="s">
        <v>3</v>
      </c>
      <c r="I6" s="131"/>
      <c r="J6" s="131"/>
      <c r="K6" s="131"/>
    </row>
    <row r="7" spans="1:11" ht="6" customHeight="1">
      <c r="H7" s="8"/>
      <c r="I7" s="4"/>
      <c r="J7" s="4"/>
    </row>
    <row r="8" spans="1:11" ht="13.2">
      <c r="A8" s="9"/>
      <c r="B8" s="9"/>
      <c r="C8" s="9"/>
      <c r="D8" s="9"/>
      <c r="E8" s="9"/>
      <c r="F8" s="9"/>
      <c r="G8" s="9"/>
      <c r="H8" s="9"/>
      <c r="I8" s="9"/>
      <c r="J8" s="9"/>
      <c r="K8" s="9"/>
    </row>
    <row r="9" spans="1:11" s="12" customFormat="1" ht="13.2">
      <c r="A9" s="10"/>
      <c r="B9" s="10"/>
      <c r="C9" s="11" t="s">
        <v>4</v>
      </c>
      <c r="D9" s="132" t="s">
        <v>5</v>
      </c>
      <c r="E9" s="11" t="s">
        <v>6</v>
      </c>
      <c r="F9" s="11" t="s">
        <v>7</v>
      </c>
      <c r="G9" s="10"/>
      <c r="H9" s="10"/>
      <c r="I9" s="10"/>
      <c r="J9" s="10" t="s">
        <v>8</v>
      </c>
      <c r="K9" s="10" t="s">
        <v>8</v>
      </c>
    </row>
    <row r="10" spans="1:11" s="12" customFormat="1" ht="13.2">
      <c r="A10" s="10" t="s">
        <v>9</v>
      </c>
      <c r="B10" s="10" t="s">
        <v>10</v>
      </c>
      <c r="C10" s="11" t="s">
        <v>88</v>
      </c>
      <c r="D10" s="132"/>
      <c r="E10" s="11"/>
      <c r="F10" s="11" t="s">
        <v>11</v>
      </c>
      <c r="G10" s="10" t="s">
        <v>12</v>
      </c>
      <c r="H10" s="10" t="s">
        <v>13</v>
      </c>
      <c r="I10" s="10" t="s">
        <v>14</v>
      </c>
      <c r="J10" s="10" t="s">
        <v>15</v>
      </c>
      <c r="K10" s="10"/>
    </row>
    <row r="11" spans="1:11" s="12" customFormat="1" ht="13.2">
      <c r="A11" s="10"/>
      <c r="B11" s="10"/>
      <c r="C11" s="11"/>
      <c r="D11" s="132"/>
      <c r="E11" s="13"/>
      <c r="F11" s="11" t="s">
        <v>16</v>
      </c>
      <c r="G11" s="10" t="s">
        <v>17</v>
      </c>
      <c r="H11" s="10"/>
      <c r="I11" s="10" t="s">
        <v>18</v>
      </c>
      <c r="J11" s="10" t="s">
        <v>19</v>
      </c>
      <c r="K11" s="10" t="s">
        <v>20</v>
      </c>
    </row>
    <row r="12" spans="1:11" s="12" customFormat="1" ht="13.2">
      <c r="A12" s="10"/>
      <c r="B12" s="10"/>
      <c r="C12" s="13"/>
      <c r="D12" s="10"/>
      <c r="E12" s="13"/>
      <c r="F12" s="13"/>
      <c r="G12" s="10"/>
      <c r="H12" s="10"/>
      <c r="I12" s="10"/>
      <c r="J12" s="10"/>
      <c r="K12" s="10"/>
    </row>
    <row r="13" spans="1:11" s="12" customFormat="1" ht="13.2">
      <c r="A13" s="10"/>
      <c r="B13" s="10" t="s">
        <v>21</v>
      </c>
      <c r="C13" s="10" t="s">
        <v>22</v>
      </c>
      <c r="D13" s="10" t="s">
        <v>23</v>
      </c>
      <c r="E13" s="14" t="s">
        <v>24</v>
      </c>
      <c r="F13" s="10" t="s">
        <v>25</v>
      </c>
      <c r="G13" s="10" t="s">
        <v>26</v>
      </c>
      <c r="H13" s="10" t="s">
        <v>27</v>
      </c>
      <c r="I13" s="10" t="s">
        <v>28</v>
      </c>
      <c r="J13" s="10" t="s">
        <v>29</v>
      </c>
      <c r="K13" s="10" t="s">
        <v>30</v>
      </c>
    </row>
    <row r="14" spans="1:11" s="16" customFormat="1" ht="13.2">
      <c r="A14" s="15"/>
      <c r="B14" s="15" t="s">
        <v>31</v>
      </c>
      <c r="C14" s="15" t="s">
        <v>31</v>
      </c>
      <c r="D14" s="15" t="s">
        <v>31</v>
      </c>
      <c r="E14" s="15" t="s">
        <v>31</v>
      </c>
      <c r="F14" s="15" t="s">
        <v>31</v>
      </c>
      <c r="G14" s="15" t="s">
        <v>31</v>
      </c>
      <c r="H14" s="15" t="s">
        <v>31</v>
      </c>
      <c r="I14" s="15" t="s">
        <v>31</v>
      </c>
      <c r="J14" s="15" t="s">
        <v>31</v>
      </c>
      <c r="K14" s="15" t="s">
        <v>31</v>
      </c>
    </row>
    <row r="15" spans="1:11" s="16" customFormat="1" ht="65.400000000000006" customHeight="1">
      <c r="A15" s="17">
        <f>I6</f>
        <v>0</v>
      </c>
      <c r="B15" s="163">
        <v>400000</v>
      </c>
      <c r="C15" s="164"/>
      <c r="D15" s="163" t="str">
        <f>IF(C15="","",MIN(B15,C15))</f>
        <v/>
      </c>
      <c r="E15" s="165">
        <f>C15</f>
        <v>0</v>
      </c>
      <c r="F15" s="164"/>
      <c r="G15" s="163">
        <f>E15-F15</f>
        <v>0</v>
      </c>
      <c r="H15" s="163">
        <f>MIN(D15,G15)</f>
        <v>0</v>
      </c>
      <c r="I15" s="163">
        <f>ROUNDDOWN((H15*3/4),0)</f>
        <v>0</v>
      </c>
      <c r="J15" s="164"/>
      <c r="K15" s="163">
        <f>MIN((ROUNDDOWN(I15,-3)),J15)</f>
        <v>0</v>
      </c>
    </row>
    <row r="16" spans="1:11" ht="13.95" customHeight="1">
      <c r="A16" s="133" t="s">
        <v>89</v>
      </c>
      <c r="B16" s="133"/>
      <c r="C16" s="133"/>
      <c r="D16" s="133"/>
      <c r="E16" s="133"/>
      <c r="F16" s="133"/>
      <c r="G16" s="133"/>
      <c r="H16" s="133"/>
      <c r="I16" s="133"/>
      <c r="J16" s="133"/>
      <c r="K16" s="133"/>
    </row>
    <row r="17" spans="1:11" ht="13.95" customHeight="1">
      <c r="A17" s="134"/>
      <c r="B17" s="134"/>
      <c r="C17" s="134"/>
      <c r="D17" s="134"/>
      <c r="E17" s="134"/>
      <c r="F17" s="134"/>
      <c r="G17" s="134"/>
      <c r="H17" s="134"/>
      <c r="I17" s="134"/>
      <c r="J17" s="134"/>
      <c r="K17" s="134"/>
    </row>
    <row r="18" spans="1:11" ht="13.95" customHeight="1">
      <c r="A18" s="134"/>
      <c r="B18" s="134"/>
      <c r="C18" s="134"/>
      <c r="D18" s="134"/>
      <c r="E18" s="134"/>
      <c r="F18" s="134"/>
      <c r="G18" s="134"/>
      <c r="H18" s="134"/>
      <c r="I18" s="134"/>
      <c r="J18" s="134"/>
      <c r="K18" s="134"/>
    </row>
    <row r="19" spans="1:11">
      <c r="A19" s="134"/>
      <c r="B19" s="134"/>
      <c r="C19" s="134"/>
      <c r="D19" s="134"/>
      <c r="E19" s="134"/>
      <c r="F19" s="134"/>
      <c r="G19" s="134"/>
      <c r="H19" s="134"/>
      <c r="I19" s="134"/>
      <c r="J19" s="134"/>
      <c r="K19" s="134"/>
    </row>
  </sheetData>
  <mergeCells count="4">
    <mergeCell ref="A3:K3"/>
    <mergeCell ref="I6:K6"/>
    <mergeCell ref="D9:D11"/>
    <mergeCell ref="A16:K19"/>
  </mergeCells>
  <phoneticPr fontId="2"/>
  <printOptions horizontalCentered="1"/>
  <pageMargins left="0.43307086614173229" right="0.43307086614173229" top="1.1811023622047245" bottom="0.39370078740157483" header="0.51181102362204722" footer="0.51181102362204722"/>
  <pageSetup paperSize="9" scale="7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K19"/>
  <sheetViews>
    <sheetView view="pageBreakPreview" topLeftCell="B7" zoomScale="115" zoomScaleNormal="100" zoomScaleSheetLayoutView="115" workbookViewId="0">
      <selection activeCell="K15" sqref="K15"/>
    </sheetView>
  </sheetViews>
  <sheetFormatPr defaultColWidth="8.09765625" defaultRowHeight="12"/>
  <cols>
    <col min="1" max="1" width="28.69921875" style="2" customWidth="1"/>
    <col min="2" max="11" width="13.296875" style="2" customWidth="1"/>
    <col min="12" max="16384" width="8.09765625" style="2"/>
  </cols>
  <sheetData>
    <row r="1" spans="1:11" ht="13.2">
      <c r="A1" s="1" t="s">
        <v>0</v>
      </c>
    </row>
    <row r="3" spans="1:11" ht="16.2">
      <c r="A3" s="130" t="s">
        <v>1</v>
      </c>
      <c r="B3" s="130"/>
      <c r="C3" s="130"/>
      <c r="D3" s="130"/>
      <c r="E3" s="130"/>
      <c r="F3" s="130"/>
      <c r="G3" s="130"/>
      <c r="H3" s="130"/>
      <c r="I3" s="130"/>
      <c r="J3" s="130"/>
      <c r="K3" s="130"/>
    </row>
    <row r="4" spans="1:11" ht="16.2">
      <c r="A4" s="3"/>
      <c r="B4" s="3"/>
      <c r="C4" s="3"/>
      <c r="D4" s="3"/>
      <c r="E4" s="3"/>
      <c r="F4" s="3"/>
      <c r="G4" s="3"/>
      <c r="H4" s="3"/>
      <c r="I4" s="3"/>
      <c r="J4" s="3"/>
      <c r="K4" s="3"/>
    </row>
    <row r="6" spans="1:11" ht="15" customHeight="1">
      <c r="A6" s="4"/>
      <c r="B6" s="4" t="s">
        <v>2</v>
      </c>
      <c r="C6" s="4"/>
      <c r="F6" s="5"/>
      <c r="G6" s="6"/>
      <c r="H6" s="7" t="s">
        <v>3</v>
      </c>
      <c r="I6" s="131" t="s">
        <v>80</v>
      </c>
      <c r="J6" s="131"/>
      <c r="K6" s="131"/>
    </row>
    <row r="7" spans="1:11" ht="6" customHeight="1">
      <c r="H7" s="8"/>
      <c r="I7" s="4"/>
      <c r="J7" s="4"/>
    </row>
    <row r="8" spans="1:11" ht="13.2">
      <c r="A8" s="9"/>
      <c r="B8" s="9"/>
      <c r="C8" s="9"/>
      <c r="D8" s="9"/>
      <c r="E8" s="9"/>
      <c r="F8" s="9"/>
      <c r="G8" s="9"/>
      <c r="H8" s="9"/>
      <c r="I8" s="9"/>
      <c r="J8" s="9"/>
      <c r="K8" s="9"/>
    </row>
    <row r="9" spans="1:11" s="12" customFormat="1" ht="13.2">
      <c r="A9" s="10"/>
      <c r="B9" s="10"/>
      <c r="C9" s="11" t="s">
        <v>4</v>
      </c>
      <c r="D9" s="132" t="s">
        <v>5</v>
      </c>
      <c r="E9" s="11" t="s">
        <v>6</v>
      </c>
      <c r="F9" s="11" t="s">
        <v>7</v>
      </c>
      <c r="G9" s="10"/>
      <c r="H9" s="10"/>
      <c r="I9" s="10"/>
      <c r="J9" s="10" t="s">
        <v>8</v>
      </c>
      <c r="K9" s="10" t="s">
        <v>8</v>
      </c>
    </row>
    <row r="10" spans="1:11" s="12" customFormat="1" ht="13.2">
      <c r="A10" s="10" t="s">
        <v>9</v>
      </c>
      <c r="B10" s="10" t="s">
        <v>10</v>
      </c>
      <c r="C10" s="11" t="s">
        <v>88</v>
      </c>
      <c r="D10" s="132"/>
      <c r="E10" s="11"/>
      <c r="F10" s="11" t="s">
        <v>11</v>
      </c>
      <c r="G10" s="10" t="s">
        <v>12</v>
      </c>
      <c r="H10" s="10" t="s">
        <v>13</v>
      </c>
      <c r="I10" s="10" t="s">
        <v>14</v>
      </c>
      <c r="J10" s="10" t="s">
        <v>15</v>
      </c>
      <c r="K10" s="10"/>
    </row>
    <row r="11" spans="1:11" s="12" customFormat="1" ht="13.2">
      <c r="A11" s="10"/>
      <c r="B11" s="10"/>
      <c r="C11" s="11"/>
      <c r="D11" s="132"/>
      <c r="E11" s="13"/>
      <c r="F11" s="11" t="s">
        <v>16</v>
      </c>
      <c r="G11" s="10" t="s">
        <v>17</v>
      </c>
      <c r="H11" s="10"/>
      <c r="I11" s="10" t="s">
        <v>18</v>
      </c>
      <c r="J11" s="10" t="s">
        <v>19</v>
      </c>
      <c r="K11" s="10" t="s">
        <v>20</v>
      </c>
    </row>
    <row r="12" spans="1:11" s="12" customFormat="1" ht="13.2">
      <c r="A12" s="10"/>
      <c r="B12" s="10"/>
      <c r="C12" s="13"/>
      <c r="D12" s="10"/>
      <c r="E12" s="13"/>
      <c r="F12" s="13"/>
      <c r="G12" s="10"/>
      <c r="H12" s="10"/>
      <c r="I12" s="10"/>
      <c r="J12" s="10"/>
      <c r="K12" s="10"/>
    </row>
    <row r="13" spans="1:11" s="12" customFormat="1" ht="13.2">
      <c r="A13" s="10"/>
      <c r="B13" s="10" t="s">
        <v>21</v>
      </c>
      <c r="C13" s="10" t="s">
        <v>22</v>
      </c>
      <c r="D13" s="10" t="s">
        <v>23</v>
      </c>
      <c r="E13" s="14" t="s">
        <v>24</v>
      </c>
      <c r="F13" s="10" t="s">
        <v>25</v>
      </c>
      <c r="G13" s="10" t="s">
        <v>26</v>
      </c>
      <c r="H13" s="10" t="s">
        <v>27</v>
      </c>
      <c r="I13" s="10" t="s">
        <v>28</v>
      </c>
      <c r="J13" s="10" t="s">
        <v>29</v>
      </c>
      <c r="K13" s="10" t="s">
        <v>30</v>
      </c>
    </row>
    <row r="14" spans="1:11" s="16" customFormat="1" ht="13.2">
      <c r="A14" s="15"/>
      <c r="B14" s="15" t="s">
        <v>31</v>
      </c>
      <c r="C14" s="15" t="s">
        <v>31</v>
      </c>
      <c r="D14" s="15" t="s">
        <v>31</v>
      </c>
      <c r="E14" s="15" t="s">
        <v>31</v>
      </c>
      <c r="F14" s="15" t="s">
        <v>31</v>
      </c>
      <c r="G14" s="15" t="s">
        <v>31</v>
      </c>
      <c r="H14" s="15" t="s">
        <v>31</v>
      </c>
      <c r="I14" s="15" t="s">
        <v>31</v>
      </c>
      <c r="J14" s="15" t="s">
        <v>31</v>
      </c>
      <c r="K14" s="15" t="s">
        <v>31</v>
      </c>
    </row>
    <row r="15" spans="1:11" s="16" customFormat="1" ht="65.400000000000006" customHeight="1">
      <c r="A15" s="17" t="str">
        <f>I6</f>
        <v>県庁クリニック</v>
      </c>
      <c r="B15" s="101">
        <v>400000</v>
      </c>
      <c r="C15" s="102">
        <v>314000</v>
      </c>
      <c r="D15" s="101">
        <f>IF(C15="","",MIN(B15,C15))</f>
        <v>314000</v>
      </c>
      <c r="E15" s="103">
        <f>C15</f>
        <v>314000</v>
      </c>
      <c r="F15" s="102">
        <v>0</v>
      </c>
      <c r="G15" s="101">
        <f>E15-F15</f>
        <v>314000</v>
      </c>
      <c r="H15" s="101">
        <f>MIN(D15,G15)</f>
        <v>314000</v>
      </c>
      <c r="I15" s="101">
        <f>ROUNDDOWN((H15*3/4),0)</f>
        <v>235500</v>
      </c>
      <c r="J15" s="102">
        <v>235000</v>
      </c>
      <c r="K15" s="101">
        <f>MIN((ROUNDDOWN(I15,-3)),J15)</f>
        <v>235000</v>
      </c>
    </row>
    <row r="16" spans="1:11" ht="13.95" customHeight="1">
      <c r="A16" s="133" t="s">
        <v>32</v>
      </c>
      <c r="B16" s="133"/>
      <c r="C16" s="133"/>
      <c r="D16" s="133"/>
      <c r="E16" s="133"/>
      <c r="F16" s="133"/>
      <c r="G16" s="133"/>
      <c r="H16" s="133"/>
      <c r="I16" s="133"/>
      <c r="J16" s="133"/>
      <c r="K16" s="133"/>
    </row>
    <row r="17" spans="1:11" ht="13.95" customHeight="1">
      <c r="A17" s="134"/>
      <c r="B17" s="134"/>
      <c r="C17" s="134"/>
      <c r="D17" s="134"/>
      <c r="E17" s="134"/>
      <c r="F17" s="134"/>
      <c r="G17" s="134"/>
      <c r="H17" s="134"/>
      <c r="I17" s="134"/>
      <c r="J17" s="134"/>
      <c r="K17" s="134"/>
    </row>
    <row r="18" spans="1:11" ht="13.95" customHeight="1">
      <c r="A18" s="134"/>
      <c r="B18" s="134"/>
      <c r="C18" s="134"/>
      <c r="D18" s="134"/>
      <c r="E18" s="134"/>
      <c r="F18" s="134"/>
      <c r="G18" s="134"/>
      <c r="H18" s="134"/>
      <c r="I18" s="134"/>
      <c r="J18" s="134"/>
      <c r="K18" s="134"/>
    </row>
    <row r="19" spans="1:11">
      <c r="A19" s="134"/>
      <c r="B19" s="134"/>
      <c r="C19" s="134"/>
      <c r="D19" s="134"/>
      <c r="E19" s="134"/>
      <c r="F19" s="134"/>
      <c r="G19" s="134"/>
      <c r="H19" s="134"/>
      <c r="I19" s="134"/>
      <c r="J19" s="134"/>
      <c r="K19" s="134"/>
    </row>
  </sheetData>
  <mergeCells count="4">
    <mergeCell ref="A3:K3"/>
    <mergeCell ref="I6:K6"/>
    <mergeCell ref="D9:D11"/>
    <mergeCell ref="A16:K19"/>
  </mergeCells>
  <phoneticPr fontId="2"/>
  <printOptions horizontalCentered="1"/>
  <pageMargins left="0.43307086614173229" right="0.43307086614173229" top="1.1811023622047245" bottom="0.39370078740157483" header="0.51181102362204722" footer="0.51181102362204722"/>
  <pageSetup paperSize="9" scale="77"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I66"/>
  <sheetViews>
    <sheetView view="pageBreakPreview" zoomScaleNormal="100" zoomScaleSheetLayoutView="100" workbookViewId="0">
      <selection activeCell="M8" sqref="M8"/>
    </sheetView>
  </sheetViews>
  <sheetFormatPr defaultColWidth="8.09765625" defaultRowHeight="20.100000000000001" customHeight="1"/>
  <cols>
    <col min="1" max="1" width="0.796875" style="18" customWidth="1"/>
    <col min="2" max="2" width="27.69921875" style="18" customWidth="1"/>
    <col min="3" max="9" width="14.19921875" style="18" customWidth="1"/>
    <col min="10" max="10" width="1.19921875" style="18" customWidth="1"/>
    <col min="11" max="16384" width="8.09765625" style="18"/>
  </cols>
  <sheetData>
    <row r="1" spans="2:9" ht="15" customHeight="1">
      <c r="B1" s="18" t="s">
        <v>33</v>
      </c>
    </row>
    <row r="2" spans="2:9" ht="15" customHeight="1"/>
    <row r="3" spans="2:9" ht="15" customHeight="1">
      <c r="B3" s="18" t="s">
        <v>79</v>
      </c>
      <c r="C3" s="137" t="s">
        <v>34</v>
      </c>
      <c r="D3" s="137"/>
      <c r="E3" s="137"/>
      <c r="F3" s="137"/>
      <c r="G3" s="137"/>
    </row>
    <row r="4" spans="2:9" ht="15" customHeight="1">
      <c r="C4" s="126"/>
      <c r="D4" s="126"/>
      <c r="E4" s="126"/>
      <c r="F4" s="126"/>
      <c r="G4" s="126"/>
    </row>
    <row r="5" spans="2:9" ht="15" customHeight="1">
      <c r="C5" s="126"/>
      <c r="D5" s="126"/>
      <c r="E5" s="126"/>
      <c r="F5" s="126"/>
      <c r="G5" s="126"/>
    </row>
    <row r="6" spans="2:9" ht="15" customHeight="1"/>
    <row r="7" spans="2:9" ht="30" customHeight="1">
      <c r="B7" s="20" t="s">
        <v>90</v>
      </c>
      <c r="C7" s="138"/>
      <c r="D7" s="138"/>
      <c r="E7" s="138"/>
      <c r="F7" s="138"/>
      <c r="G7" s="138"/>
      <c r="H7" s="138"/>
      <c r="I7" s="138"/>
    </row>
    <row r="8" spans="2:9" ht="29.4" customHeight="1">
      <c r="B8" s="20" t="s">
        <v>37</v>
      </c>
      <c r="C8" s="138"/>
      <c r="D8" s="138"/>
      <c r="E8" s="138"/>
      <c r="F8" s="138"/>
      <c r="G8" s="138"/>
      <c r="H8" s="138"/>
      <c r="I8" s="138"/>
    </row>
    <row r="9" spans="2:9" ht="29.4" customHeight="1">
      <c r="B9" s="20" t="s">
        <v>39</v>
      </c>
      <c r="C9" s="20"/>
      <c r="D9" s="166"/>
      <c r="E9" s="166"/>
      <c r="F9" s="166"/>
      <c r="G9" s="166"/>
      <c r="H9" s="166"/>
      <c r="I9" s="166"/>
    </row>
    <row r="10" spans="2:9" ht="29.4" customHeight="1" thickBot="1">
      <c r="B10" s="21" t="s">
        <v>41</v>
      </c>
      <c r="C10" s="21"/>
      <c r="D10" s="21"/>
      <c r="E10" s="21"/>
      <c r="F10" s="21"/>
      <c r="G10" s="21"/>
      <c r="H10" s="21"/>
      <c r="I10" s="21"/>
    </row>
    <row r="11" spans="2:9" ht="15" customHeight="1">
      <c r="B11" s="167" t="s">
        <v>42</v>
      </c>
      <c r="C11" s="168" t="s">
        <v>43</v>
      </c>
      <c r="D11" s="168" t="s">
        <v>44</v>
      </c>
      <c r="E11" s="168" t="s">
        <v>45</v>
      </c>
      <c r="F11" s="169" t="s">
        <v>46</v>
      </c>
      <c r="G11" s="169" t="s">
        <v>47</v>
      </c>
      <c r="H11" s="168" t="s">
        <v>48</v>
      </c>
      <c r="I11" s="170" t="s">
        <v>49</v>
      </c>
    </row>
    <row r="12" spans="2:9" ht="13.8" customHeight="1">
      <c r="B12" s="171" t="s">
        <v>50</v>
      </c>
      <c r="C12" s="26"/>
      <c r="D12" s="26"/>
      <c r="E12" s="26"/>
      <c r="F12" s="27" t="s">
        <v>51</v>
      </c>
      <c r="G12" s="28" t="s">
        <v>51</v>
      </c>
      <c r="H12" s="26"/>
      <c r="I12" s="172"/>
    </row>
    <row r="13" spans="2:9" ht="15" customHeight="1">
      <c r="B13" s="173"/>
      <c r="C13" s="98"/>
      <c r="D13" s="98"/>
      <c r="E13" s="98"/>
      <c r="F13" s="99"/>
      <c r="G13" s="30">
        <f>F13*E13</f>
        <v>0</v>
      </c>
      <c r="H13" s="98"/>
      <c r="I13" s="174"/>
    </row>
    <row r="14" spans="2:9" ht="15" customHeight="1">
      <c r="B14" s="173"/>
      <c r="C14" s="98"/>
      <c r="D14" s="98"/>
      <c r="E14" s="98"/>
      <c r="F14" s="99"/>
      <c r="G14" s="30">
        <f t="shared" ref="G14:G22" si="0">F14*E14</f>
        <v>0</v>
      </c>
      <c r="H14" s="98"/>
      <c r="I14" s="174"/>
    </row>
    <row r="15" spans="2:9" ht="15" customHeight="1">
      <c r="B15" s="173"/>
      <c r="C15" s="98"/>
      <c r="D15" s="98"/>
      <c r="E15" s="98"/>
      <c r="F15" s="99"/>
      <c r="G15" s="30">
        <f t="shared" si="0"/>
        <v>0</v>
      </c>
      <c r="H15" s="98"/>
      <c r="I15" s="174"/>
    </row>
    <row r="16" spans="2:9" ht="15" customHeight="1">
      <c r="B16" s="173"/>
      <c r="C16" s="98"/>
      <c r="D16" s="98"/>
      <c r="E16" s="98"/>
      <c r="F16" s="99"/>
      <c r="G16" s="30">
        <f t="shared" si="0"/>
        <v>0</v>
      </c>
      <c r="H16" s="98"/>
      <c r="I16" s="174"/>
    </row>
    <row r="17" spans="2:9" ht="15" customHeight="1">
      <c r="B17" s="173"/>
      <c r="C17" s="98"/>
      <c r="D17" s="98"/>
      <c r="E17" s="98"/>
      <c r="F17" s="99"/>
      <c r="G17" s="30">
        <f t="shared" si="0"/>
        <v>0</v>
      </c>
      <c r="H17" s="98"/>
      <c r="I17" s="174"/>
    </row>
    <row r="18" spans="2:9" ht="15" customHeight="1">
      <c r="B18" s="173"/>
      <c r="C18" s="98"/>
      <c r="D18" s="98"/>
      <c r="E18" s="98"/>
      <c r="F18" s="99"/>
      <c r="G18" s="30">
        <f t="shared" si="0"/>
        <v>0</v>
      </c>
      <c r="H18" s="98"/>
      <c r="I18" s="174"/>
    </row>
    <row r="19" spans="2:9" ht="15" customHeight="1">
      <c r="B19" s="173"/>
      <c r="C19" s="98"/>
      <c r="D19" s="98"/>
      <c r="E19" s="98"/>
      <c r="F19" s="99"/>
      <c r="G19" s="30">
        <f t="shared" si="0"/>
        <v>0</v>
      </c>
      <c r="H19" s="98"/>
      <c r="I19" s="174"/>
    </row>
    <row r="20" spans="2:9" ht="15" customHeight="1">
      <c r="B20" s="173"/>
      <c r="C20" s="98"/>
      <c r="D20" s="98"/>
      <c r="E20" s="98"/>
      <c r="F20" s="99"/>
      <c r="G20" s="30">
        <f t="shared" si="0"/>
        <v>0</v>
      </c>
      <c r="H20" s="98"/>
      <c r="I20" s="174"/>
    </row>
    <row r="21" spans="2:9" ht="15" customHeight="1">
      <c r="B21" s="173"/>
      <c r="C21" s="98"/>
      <c r="D21" s="98"/>
      <c r="E21" s="98"/>
      <c r="F21" s="99"/>
      <c r="G21" s="30">
        <f t="shared" si="0"/>
        <v>0</v>
      </c>
      <c r="H21" s="98"/>
      <c r="I21" s="174"/>
    </row>
    <row r="22" spans="2:9" ht="15" customHeight="1">
      <c r="B22" s="173"/>
      <c r="C22" s="98"/>
      <c r="D22" s="98"/>
      <c r="E22" s="98"/>
      <c r="F22" s="99"/>
      <c r="G22" s="30">
        <f t="shared" si="0"/>
        <v>0</v>
      </c>
      <c r="H22" s="98"/>
      <c r="I22" s="174"/>
    </row>
    <row r="23" spans="2:9" ht="15" customHeight="1">
      <c r="B23" s="175" t="s">
        <v>55</v>
      </c>
      <c r="C23" s="135" t="s">
        <v>56</v>
      </c>
      <c r="D23" s="135" t="s">
        <v>56</v>
      </c>
      <c r="E23" s="135" t="s">
        <v>56</v>
      </c>
      <c r="F23" s="143" t="s">
        <v>56</v>
      </c>
      <c r="G23" s="139">
        <f>SUM(G13:G22)</f>
        <v>0</v>
      </c>
      <c r="H23" s="135" t="s">
        <v>56</v>
      </c>
      <c r="I23" s="176" t="s">
        <v>56</v>
      </c>
    </row>
    <row r="24" spans="2:9" ht="15" customHeight="1" thickBot="1">
      <c r="B24" s="177"/>
      <c r="C24" s="178"/>
      <c r="D24" s="178"/>
      <c r="E24" s="178"/>
      <c r="F24" s="179"/>
      <c r="G24" s="180"/>
      <c r="H24" s="178"/>
      <c r="I24" s="181"/>
    </row>
    <row r="25" spans="2:9" ht="15" customHeight="1"/>
    <row r="26" spans="2:9" ht="15" customHeight="1"/>
    <row r="27" spans="2:9" ht="15" customHeight="1"/>
    <row r="28" spans="2:9" ht="15" customHeight="1"/>
    <row r="29" spans="2:9" ht="15" customHeight="1"/>
    <row r="30" spans="2:9" ht="15" customHeight="1"/>
    <row r="31" spans="2:9" ht="15" customHeight="1"/>
    <row r="32" spans="2:9" ht="15" customHeight="1"/>
    <row r="33" spans="1:1" ht="15" customHeight="1"/>
    <row r="34" spans="1:1" ht="15" customHeight="1">
      <c r="A34" s="182"/>
    </row>
    <row r="35" spans="1:1" ht="15" customHeight="1">
      <c r="A35" s="182"/>
    </row>
    <row r="36" spans="1:1" ht="15" customHeight="1"/>
    <row r="37" spans="1:1" ht="15" customHeight="1"/>
    <row r="38" spans="1:1" ht="15" customHeight="1"/>
    <row r="39" spans="1:1" ht="7.5" customHeight="1"/>
    <row r="40" spans="1:1" ht="13.2"/>
    <row r="41" spans="1:1" ht="13.2"/>
    <row r="42" spans="1:1" ht="13.2"/>
    <row r="43" spans="1:1" ht="13.2"/>
    <row r="44" spans="1:1" ht="13.2"/>
    <row r="45" spans="1:1" ht="13.2"/>
    <row r="46" spans="1:1" ht="13.2"/>
    <row r="47" spans="1:1" ht="13.2"/>
    <row r="48" spans="1:1" ht="13.2"/>
    <row r="49" ht="13.2"/>
    <row r="50" ht="13.2"/>
    <row r="51" ht="13.2"/>
    <row r="52" ht="13.2"/>
    <row r="53" ht="13.2"/>
    <row r="54" ht="13.2"/>
    <row r="55" ht="13.2"/>
    <row r="56" ht="13.2"/>
    <row r="57" ht="13.2"/>
    <row r="58" ht="13.2"/>
    <row r="59" ht="13.2"/>
    <row r="60" ht="13.2"/>
    <row r="61" ht="13.2"/>
    <row r="62" ht="13.2"/>
    <row r="63" ht="13.2"/>
    <row r="64" ht="13.2"/>
    <row r="65" ht="13.2"/>
    <row r="66" ht="13.2"/>
  </sheetData>
  <mergeCells count="12">
    <mergeCell ref="H23:H24"/>
    <mergeCell ref="I23:I24"/>
    <mergeCell ref="C3:G3"/>
    <mergeCell ref="C7:I7"/>
    <mergeCell ref="C8:I8"/>
    <mergeCell ref="D9:I9"/>
    <mergeCell ref="B23:B24"/>
    <mergeCell ref="C23:C24"/>
    <mergeCell ref="D23:D24"/>
    <mergeCell ref="E23:E24"/>
    <mergeCell ref="F23:F24"/>
    <mergeCell ref="G23:G24"/>
  </mergeCells>
  <phoneticPr fontId="2"/>
  <printOptions horizontalCentered="1"/>
  <pageMargins left="0.59055118110236227" right="0.59055118110236227" top="0.59055118110236227" bottom="0.59055118110236227" header="0.39370078740157483" footer="0.39370078740157483"/>
  <pageSetup paperSize="9" scale="96"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I52"/>
  <sheetViews>
    <sheetView view="pageBreakPreview" topLeftCell="A13" zoomScaleNormal="100" zoomScaleSheetLayoutView="100" workbookViewId="0">
      <selection activeCell="H33" sqref="H33"/>
    </sheetView>
  </sheetViews>
  <sheetFormatPr defaultColWidth="8.09765625" defaultRowHeight="20.100000000000001" customHeight="1"/>
  <cols>
    <col min="1" max="1" width="1" style="18" customWidth="1"/>
    <col min="2" max="2" width="37.296875" style="18" customWidth="1"/>
    <col min="3" max="7" width="14.19921875" style="18" customWidth="1"/>
    <col min="8" max="8" width="17.09765625" style="18" customWidth="1"/>
    <col min="9" max="9" width="14.19921875" style="18" customWidth="1"/>
    <col min="10" max="10" width="1.19921875" style="18" customWidth="1"/>
    <col min="11" max="16384" width="8.09765625" style="18"/>
  </cols>
  <sheetData>
    <row r="1" spans="2:9" ht="15" customHeight="1">
      <c r="B1" s="18" t="s">
        <v>33</v>
      </c>
    </row>
    <row r="2" spans="2:9" ht="15" customHeight="1"/>
    <row r="3" spans="2:9" ht="15" customHeight="1">
      <c r="C3" s="137" t="s">
        <v>34</v>
      </c>
      <c r="D3" s="137"/>
      <c r="E3" s="137"/>
      <c r="F3" s="137"/>
      <c r="G3" s="137"/>
    </row>
    <row r="4" spans="2:9" ht="15" customHeight="1">
      <c r="C4" s="19"/>
      <c r="D4" s="19"/>
      <c r="E4" s="19"/>
      <c r="F4" s="19"/>
      <c r="G4" s="19"/>
    </row>
    <row r="5" spans="2:9" ht="15" customHeight="1">
      <c r="C5" s="19"/>
      <c r="D5" s="19"/>
      <c r="E5" s="19"/>
      <c r="F5" s="19"/>
      <c r="G5" s="19"/>
    </row>
    <row r="6" spans="2:9" ht="15" customHeight="1"/>
    <row r="7" spans="2:9" ht="30.6" customHeight="1">
      <c r="B7" s="20" t="s">
        <v>35</v>
      </c>
      <c r="C7" s="138" t="s">
        <v>36</v>
      </c>
      <c r="D7" s="138"/>
      <c r="E7" s="138"/>
      <c r="F7" s="138"/>
      <c r="G7" s="138"/>
      <c r="H7" s="138"/>
      <c r="I7" s="138"/>
    </row>
    <row r="8" spans="2:9" ht="30" customHeight="1">
      <c r="B8" s="20" t="s">
        <v>37</v>
      </c>
      <c r="C8" s="138" t="s">
        <v>38</v>
      </c>
      <c r="D8" s="138"/>
      <c r="E8" s="138"/>
      <c r="F8" s="138"/>
      <c r="G8" s="138"/>
      <c r="H8" s="138"/>
      <c r="I8" s="138"/>
    </row>
    <row r="9" spans="2:9" ht="30" customHeight="1">
      <c r="B9" s="20" t="s">
        <v>39</v>
      </c>
      <c r="C9" s="20"/>
      <c r="D9" s="138" t="s">
        <v>40</v>
      </c>
      <c r="E9" s="138"/>
      <c r="F9" s="138"/>
      <c r="G9" s="138"/>
      <c r="H9" s="138"/>
      <c r="I9" s="138"/>
    </row>
    <row r="10" spans="2:9" ht="28.8" customHeight="1">
      <c r="B10" s="21" t="s">
        <v>41</v>
      </c>
      <c r="C10" s="21"/>
      <c r="D10" s="21"/>
      <c r="E10" s="21"/>
      <c r="F10" s="21"/>
      <c r="G10" s="21"/>
      <c r="H10" s="21"/>
      <c r="I10" s="21"/>
    </row>
    <row r="11" spans="2:9" ht="15" customHeight="1">
      <c r="B11" s="22" t="s">
        <v>42</v>
      </c>
      <c r="C11" s="22" t="s">
        <v>43</v>
      </c>
      <c r="D11" s="22" t="s">
        <v>44</v>
      </c>
      <c r="E11" s="22" t="s">
        <v>45</v>
      </c>
      <c r="F11" s="23" t="s">
        <v>46</v>
      </c>
      <c r="G11" s="23" t="s">
        <v>47</v>
      </c>
      <c r="H11" s="22" t="s">
        <v>48</v>
      </c>
      <c r="I11" s="24" t="s">
        <v>49</v>
      </c>
    </row>
    <row r="12" spans="2:9" ht="15" customHeight="1">
      <c r="B12" s="25" t="s">
        <v>50</v>
      </c>
      <c r="C12" s="26"/>
      <c r="D12" s="26"/>
      <c r="E12" s="26"/>
      <c r="F12" s="27" t="s">
        <v>51</v>
      </c>
      <c r="G12" s="28" t="s">
        <v>51</v>
      </c>
      <c r="H12" s="26"/>
      <c r="I12" s="29"/>
    </row>
    <row r="13" spans="2:9" ht="15" customHeight="1">
      <c r="B13" s="189"/>
      <c r="C13" s="98"/>
      <c r="D13" s="98"/>
      <c r="E13" s="98"/>
      <c r="F13" s="99"/>
      <c r="G13" s="30">
        <f>F13*E13</f>
        <v>0</v>
      </c>
      <c r="H13" s="98"/>
      <c r="I13" s="100"/>
    </row>
    <row r="14" spans="2:9" ht="15" customHeight="1">
      <c r="B14" s="189" t="s">
        <v>52</v>
      </c>
      <c r="C14" s="98" t="s">
        <v>53</v>
      </c>
      <c r="D14" s="98" t="s">
        <v>93</v>
      </c>
      <c r="E14" s="98">
        <v>1</v>
      </c>
      <c r="F14" s="99">
        <v>180000</v>
      </c>
      <c r="G14" s="30">
        <f t="shared" ref="G14:G22" si="0">F14*E14</f>
        <v>180000</v>
      </c>
      <c r="H14" s="98" t="s">
        <v>101</v>
      </c>
      <c r="I14" s="100"/>
    </row>
    <row r="15" spans="2:9" ht="15" customHeight="1">
      <c r="B15" s="189"/>
      <c r="C15" s="98"/>
      <c r="D15" s="98" t="s">
        <v>94</v>
      </c>
      <c r="E15" s="98"/>
      <c r="F15" s="99"/>
      <c r="G15" s="30">
        <f t="shared" si="0"/>
        <v>0</v>
      </c>
      <c r="H15" s="98"/>
      <c r="I15" s="100"/>
    </row>
    <row r="16" spans="2:9" ht="15" customHeight="1">
      <c r="B16" s="189" t="s">
        <v>95</v>
      </c>
      <c r="C16" s="98" t="s">
        <v>53</v>
      </c>
      <c r="D16" s="98" t="s">
        <v>93</v>
      </c>
      <c r="E16" s="98">
        <v>1</v>
      </c>
      <c r="F16" s="99">
        <v>30000</v>
      </c>
      <c r="G16" s="30">
        <f t="shared" si="0"/>
        <v>30000</v>
      </c>
      <c r="H16" s="98" t="s">
        <v>101</v>
      </c>
      <c r="I16" s="100"/>
    </row>
    <row r="17" spans="2:9" ht="15" customHeight="1">
      <c r="B17" s="189"/>
      <c r="C17" s="98"/>
      <c r="D17" s="98" t="s">
        <v>96</v>
      </c>
      <c r="E17" s="98"/>
      <c r="F17" s="99"/>
      <c r="G17" s="30">
        <f t="shared" si="0"/>
        <v>0</v>
      </c>
      <c r="H17" s="98"/>
      <c r="I17" s="100"/>
    </row>
    <row r="18" spans="2:9" ht="15" customHeight="1">
      <c r="B18" s="189" t="s">
        <v>54</v>
      </c>
      <c r="C18" s="98" t="s">
        <v>53</v>
      </c>
      <c r="D18" s="98" t="s">
        <v>93</v>
      </c>
      <c r="E18" s="98">
        <v>1</v>
      </c>
      <c r="F18" s="99">
        <v>4000</v>
      </c>
      <c r="G18" s="30">
        <f t="shared" si="0"/>
        <v>4000</v>
      </c>
      <c r="H18" s="98" t="s">
        <v>101</v>
      </c>
      <c r="I18" s="100"/>
    </row>
    <row r="19" spans="2:9" ht="15" customHeight="1">
      <c r="B19" s="189"/>
      <c r="C19" s="98"/>
      <c r="D19" s="98" t="s">
        <v>96</v>
      </c>
      <c r="E19" s="98"/>
      <c r="F19" s="99"/>
      <c r="G19" s="30">
        <f t="shared" si="0"/>
        <v>0</v>
      </c>
      <c r="H19" s="98"/>
      <c r="I19" s="100"/>
    </row>
    <row r="20" spans="2:9" ht="15" customHeight="1">
      <c r="B20" s="189" t="s">
        <v>97</v>
      </c>
      <c r="C20" s="98" t="s">
        <v>98</v>
      </c>
      <c r="D20" s="98" t="s">
        <v>99</v>
      </c>
      <c r="E20" s="98">
        <v>1</v>
      </c>
      <c r="F20" s="99">
        <v>100000</v>
      </c>
      <c r="G20" s="30">
        <f t="shared" si="0"/>
        <v>100000</v>
      </c>
      <c r="H20" s="98" t="s">
        <v>101</v>
      </c>
      <c r="I20" s="100"/>
    </row>
    <row r="21" spans="2:9" ht="15" customHeight="1">
      <c r="B21" s="189"/>
      <c r="C21" s="98"/>
      <c r="D21" s="98" t="s">
        <v>100</v>
      </c>
      <c r="E21" s="98"/>
      <c r="F21" s="99"/>
      <c r="G21" s="30">
        <f t="shared" si="0"/>
        <v>0</v>
      </c>
      <c r="H21" s="98"/>
      <c r="I21" s="100"/>
    </row>
    <row r="22" spans="2:9" ht="15" customHeight="1">
      <c r="B22" s="189"/>
      <c r="C22" s="98"/>
      <c r="D22" s="98"/>
      <c r="E22" s="98"/>
      <c r="F22" s="99"/>
      <c r="G22" s="30">
        <f t="shared" si="0"/>
        <v>0</v>
      </c>
      <c r="H22" s="98"/>
      <c r="I22" s="100"/>
    </row>
    <row r="23" spans="2:9" ht="15" customHeight="1">
      <c r="B23" s="141" t="s">
        <v>55</v>
      </c>
      <c r="C23" s="135" t="s">
        <v>56</v>
      </c>
      <c r="D23" s="135" t="s">
        <v>56</v>
      </c>
      <c r="E23" s="135" t="s">
        <v>56</v>
      </c>
      <c r="F23" s="143" t="s">
        <v>56</v>
      </c>
      <c r="G23" s="139">
        <f>SUM(G13:G22)</f>
        <v>314000</v>
      </c>
      <c r="H23" s="135" t="s">
        <v>56</v>
      </c>
      <c r="I23" s="135" t="s">
        <v>56</v>
      </c>
    </row>
    <row r="24" spans="2:9" ht="15" customHeight="1">
      <c r="B24" s="142"/>
      <c r="C24" s="136"/>
      <c r="D24" s="136"/>
      <c r="E24" s="136"/>
      <c r="F24" s="144"/>
      <c r="G24" s="140"/>
      <c r="H24" s="136"/>
      <c r="I24" s="136"/>
    </row>
    <row r="25" spans="2:9" ht="12.6" customHeight="1">
      <c r="B25" s="31"/>
    </row>
    <row r="26" spans="2:9" ht="13.2"/>
    <row r="27" spans="2:9" ht="13.2"/>
    <row r="28" spans="2:9" ht="13.2"/>
    <row r="29" spans="2:9" ht="13.2"/>
    <row r="30" spans="2:9" ht="13.2"/>
    <row r="31" spans="2:9" ht="13.2"/>
    <row r="32" spans="2:9" ht="13.2"/>
    <row r="33" ht="13.2"/>
    <row r="34" ht="13.2"/>
    <row r="35" ht="13.2"/>
    <row r="36" ht="13.2"/>
    <row r="37" ht="13.2"/>
    <row r="38" ht="13.2"/>
    <row r="39" ht="13.2"/>
    <row r="40" ht="13.2"/>
    <row r="41" ht="13.2"/>
    <row r="42" ht="13.2"/>
    <row r="43" ht="13.2"/>
    <row r="44" ht="13.2"/>
    <row r="45" ht="13.2"/>
    <row r="46" ht="13.2"/>
    <row r="47" ht="13.2"/>
    <row r="48" ht="13.2"/>
    <row r="49" ht="13.2"/>
    <row r="50" ht="13.2"/>
    <row r="51" ht="13.2"/>
    <row r="52" ht="13.2"/>
  </sheetData>
  <mergeCells count="12">
    <mergeCell ref="B23:B24"/>
    <mergeCell ref="C23:C24"/>
    <mergeCell ref="D23:D24"/>
    <mergeCell ref="E23:E24"/>
    <mergeCell ref="F23:F24"/>
    <mergeCell ref="H23:H24"/>
    <mergeCell ref="I23:I24"/>
    <mergeCell ref="C3:G3"/>
    <mergeCell ref="C7:I7"/>
    <mergeCell ref="C8:I8"/>
    <mergeCell ref="D9:I9"/>
    <mergeCell ref="G23:G24"/>
  </mergeCells>
  <phoneticPr fontId="2"/>
  <printOptions horizontalCentered="1"/>
  <pageMargins left="0.59055118110236227" right="0.59055118110236227" top="0.59055118110236227" bottom="0.59055118110236227" header="0.39370078740157483" footer="0.39370078740157483"/>
  <pageSetup paperSize="9" scale="87" fitToHeight="0"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75"/>
  <sheetViews>
    <sheetView view="pageBreakPreview" zoomScaleNormal="100" workbookViewId="0">
      <selection activeCell="K20" sqref="K20"/>
    </sheetView>
  </sheetViews>
  <sheetFormatPr defaultRowHeight="14.4"/>
  <cols>
    <col min="1" max="1" width="6.59765625" style="61" customWidth="1"/>
    <col min="2" max="2" width="6.796875" style="61" customWidth="1"/>
    <col min="3" max="3" width="20.69921875" style="61" customWidth="1"/>
    <col min="4" max="4" width="15.296875" style="61" customWidth="1"/>
    <col min="5" max="5" width="10.5" style="61" customWidth="1"/>
    <col min="6" max="16384" width="8.796875" style="61"/>
  </cols>
  <sheetData>
    <row r="1" spans="1:12" s="32" customFormat="1" ht="18.75" customHeight="1">
      <c r="A1" s="32" t="s">
        <v>57</v>
      </c>
    </row>
    <row r="2" spans="1:12" s="34" customFormat="1" ht="20.25" customHeight="1">
      <c r="A2" s="148" t="s">
        <v>58</v>
      </c>
      <c r="B2" s="148"/>
      <c r="C2" s="148"/>
      <c r="D2" s="148"/>
      <c r="E2" s="148"/>
      <c r="F2" s="148"/>
      <c r="G2" s="148"/>
      <c r="H2" s="33"/>
      <c r="I2" s="33"/>
      <c r="J2" s="33"/>
      <c r="K2" s="33"/>
      <c r="L2" s="33"/>
    </row>
    <row r="3" spans="1:12" s="35" customFormat="1" ht="9" customHeight="1">
      <c r="D3" s="36"/>
      <c r="E3" s="36"/>
      <c r="F3" s="36"/>
      <c r="G3" s="36"/>
    </row>
    <row r="4" spans="1:12" s="35" customFormat="1" ht="18" customHeight="1">
      <c r="D4" s="149" t="s">
        <v>91</v>
      </c>
      <c r="E4" s="149"/>
      <c r="F4" s="149"/>
      <c r="G4" s="149"/>
    </row>
    <row r="5" spans="1:12" s="37" customFormat="1" ht="9" customHeight="1">
      <c r="D5" s="38"/>
      <c r="E5" s="38"/>
      <c r="F5" s="38"/>
      <c r="G5" s="38"/>
    </row>
    <row r="6" spans="1:12" s="39" customFormat="1" ht="15" customHeight="1">
      <c r="A6" s="39" t="s">
        <v>59</v>
      </c>
    </row>
    <row r="7" spans="1:12" s="41" customFormat="1" ht="15" customHeight="1">
      <c r="A7" s="145" t="s">
        <v>60</v>
      </c>
      <c r="B7" s="147"/>
      <c r="C7" s="150"/>
      <c r="D7" s="40" t="s">
        <v>61</v>
      </c>
      <c r="E7" s="145" t="s">
        <v>62</v>
      </c>
      <c r="F7" s="147"/>
      <c r="G7" s="150"/>
    </row>
    <row r="8" spans="1:12" s="47" customFormat="1" ht="15" customHeight="1">
      <c r="A8" s="42"/>
      <c r="B8" s="43"/>
      <c r="C8" s="44"/>
      <c r="D8" s="45" t="s">
        <v>31</v>
      </c>
      <c r="E8" s="46"/>
      <c r="F8" s="43"/>
      <c r="G8" s="44"/>
    </row>
    <row r="9" spans="1:12" s="47" customFormat="1" ht="15" customHeight="1">
      <c r="A9" s="48"/>
      <c r="B9" s="43"/>
      <c r="C9" s="44"/>
      <c r="D9" s="183"/>
      <c r="E9" s="46"/>
      <c r="F9" s="43"/>
      <c r="G9" s="44"/>
    </row>
    <row r="10" spans="1:12" s="47" customFormat="1" ht="15" customHeight="1">
      <c r="A10" s="48"/>
      <c r="D10" s="49"/>
      <c r="E10" s="46"/>
      <c r="F10" s="43"/>
      <c r="G10" s="44"/>
    </row>
    <row r="11" spans="1:12" s="47" customFormat="1" ht="15" customHeight="1">
      <c r="A11" s="48"/>
      <c r="D11" s="49"/>
      <c r="E11" s="46"/>
      <c r="F11" s="43"/>
      <c r="G11" s="44"/>
    </row>
    <row r="12" spans="1:12" s="47" customFormat="1" ht="15" customHeight="1">
      <c r="A12" s="48"/>
      <c r="D12" s="49"/>
      <c r="E12" s="46"/>
      <c r="F12" s="43"/>
      <c r="G12" s="44"/>
    </row>
    <row r="13" spans="1:12" s="47" customFormat="1" ht="15" customHeight="1">
      <c r="A13" s="48"/>
      <c r="D13" s="49"/>
      <c r="E13" s="46"/>
      <c r="F13" s="43"/>
      <c r="G13" s="44"/>
    </row>
    <row r="14" spans="1:12" s="47" customFormat="1" ht="15" customHeight="1">
      <c r="A14" s="48"/>
      <c r="B14" s="43"/>
      <c r="D14" s="49"/>
      <c r="E14" s="46"/>
      <c r="F14" s="43"/>
      <c r="G14" s="44"/>
    </row>
    <row r="15" spans="1:12" s="47" customFormat="1" ht="15" customHeight="1">
      <c r="A15" s="48"/>
      <c r="B15" s="43"/>
      <c r="D15" s="49"/>
      <c r="E15" s="46"/>
      <c r="F15" s="43"/>
      <c r="G15" s="44"/>
    </row>
    <row r="16" spans="1:12" s="47" customFormat="1" ht="15" customHeight="1">
      <c r="A16" s="48"/>
      <c r="B16" s="43"/>
      <c r="D16" s="49"/>
      <c r="E16" s="46"/>
      <c r="F16" s="43"/>
      <c r="G16" s="44"/>
    </row>
    <row r="17" spans="1:7" s="47" customFormat="1" ht="15" customHeight="1">
      <c r="A17" s="48"/>
      <c r="B17" s="43"/>
      <c r="C17" s="43"/>
      <c r="D17" s="49"/>
      <c r="E17" s="46"/>
      <c r="F17" s="43"/>
      <c r="G17" s="44"/>
    </row>
    <row r="18" spans="1:7" s="47" customFormat="1" ht="15" customHeight="1">
      <c r="A18" s="42"/>
      <c r="B18" s="43"/>
      <c r="C18" s="43"/>
      <c r="D18" s="49"/>
      <c r="E18" s="46"/>
      <c r="F18" s="43"/>
      <c r="G18" s="44"/>
    </row>
    <row r="19" spans="1:7" s="47" customFormat="1" ht="15" customHeight="1">
      <c r="A19" s="48"/>
      <c r="B19" s="43"/>
      <c r="C19" s="43"/>
      <c r="D19" s="49"/>
      <c r="E19" s="46"/>
      <c r="F19" s="43"/>
      <c r="G19" s="44"/>
    </row>
    <row r="20" spans="1:7" s="47" customFormat="1" ht="15" customHeight="1">
      <c r="A20" s="48"/>
      <c r="B20" s="43"/>
      <c r="C20" s="43"/>
      <c r="D20" s="49"/>
      <c r="E20" s="46"/>
      <c r="F20" s="43"/>
      <c r="G20" s="44"/>
    </row>
    <row r="21" spans="1:7" s="47" customFormat="1" ht="15" customHeight="1">
      <c r="A21" s="48"/>
      <c r="B21" s="43"/>
      <c r="C21" s="43"/>
      <c r="D21" s="49"/>
      <c r="E21" s="46"/>
      <c r="F21" s="43"/>
      <c r="G21" s="44"/>
    </row>
    <row r="22" spans="1:7" s="47" customFormat="1" ht="15" customHeight="1">
      <c r="A22" s="48"/>
      <c r="B22" s="43"/>
      <c r="D22" s="49"/>
      <c r="E22" s="46"/>
      <c r="F22" s="43"/>
      <c r="G22" s="44"/>
    </row>
    <row r="23" spans="1:7" s="47" customFormat="1" ht="15" customHeight="1">
      <c r="A23" s="48"/>
      <c r="B23" s="43"/>
      <c r="D23" s="49"/>
      <c r="E23" s="46"/>
      <c r="F23" s="43"/>
      <c r="G23" s="44"/>
    </row>
    <row r="24" spans="1:7" s="47" customFormat="1" ht="15" customHeight="1">
      <c r="A24" s="48"/>
      <c r="B24" s="43"/>
      <c r="C24" s="44"/>
      <c r="D24" s="49"/>
      <c r="E24" s="46"/>
      <c r="F24" s="43"/>
      <c r="G24" s="44"/>
    </row>
    <row r="25" spans="1:7" s="47" customFormat="1" ht="21" customHeight="1">
      <c r="A25" s="145" t="s">
        <v>63</v>
      </c>
      <c r="B25" s="147"/>
      <c r="C25" s="150"/>
      <c r="D25" s="50">
        <f>SUM(D9:D24)</f>
        <v>0</v>
      </c>
      <c r="E25" s="51"/>
      <c r="F25" s="52"/>
      <c r="G25" s="53"/>
    </row>
    <row r="26" spans="1:7" s="37" customFormat="1">
      <c r="D26" s="54"/>
    </row>
    <row r="27" spans="1:7" s="37" customFormat="1">
      <c r="A27" s="39" t="s">
        <v>64</v>
      </c>
      <c r="D27" s="54"/>
    </row>
    <row r="28" spans="1:7" s="55" customFormat="1" ht="15" customHeight="1">
      <c r="A28" s="145" t="s">
        <v>60</v>
      </c>
      <c r="B28" s="146"/>
      <c r="C28" s="146"/>
      <c r="D28" s="40" t="s">
        <v>16</v>
      </c>
      <c r="E28" s="151"/>
      <c r="F28" s="152"/>
      <c r="G28" s="152"/>
    </row>
    <row r="29" spans="1:7" s="55" customFormat="1" ht="15" customHeight="1">
      <c r="A29" s="46"/>
      <c r="B29" s="43"/>
      <c r="C29" s="43"/>
      <c r="D29" s="45" t="s">
        <v>31</v>
      </c>
      <c r="E29" s="43"/>
      <c r="F29" s="43"/>
      <c r="G29" s="43"/>
    </row>
    <row r="30" spans="1:7" s="55" customFormat="1" ht="15" customHeight="1">
      <c r="A30" s="46"/>
      <c r="B30" s="43"/>
      <c r="C30" s="43"/>
      <c r="D30" s="183"/>
      <c r="E30" s="43"/>
      <c r="F30" s="43"/>
      <c r="G30" s="43"/>
    </row>
    <row r="31" spans="1:7" s="55" customFormat="1" ht="15" customHeight="1">
      <c r="A31" s="46"/>
      <c r="B31" s="43"/>
      <c r="C31" s="43"/>
      <c r="D31" s="49"/>
      <c r="E31" s="43"/>
      <c r="F31" s="43"/>
      <c r="G31" s="43"/>
    </row>
    <row r="32" spans="1:7" s="55" customFormat="1" ht="15" customHeight="1">
      <c r="A32" s="46"/>
      <c r="B32" s="43"/>
      <c r="C32" s="43"/>
      <c r="D32" s="49"/>
      <c r="E32" s="43"/>
      <c r="F32" s="43"/>
      <c r="G32" s="43"/>
    </row>
    <row r="33" spans="1:7" s="55" customFormat="1" ht="15" customHeight="1">
      <c r="A33" s="46"/>
      <c r="B33" s="184"/>
      <c r="C33" s="185"/>
      <c r="D33" s="183"/>
      <c r="E33" s="43"/>
      <c r="F33" s="43"/>
      <c r="G33" s="43"/>
    </row>
    <row r="34" spans="1:7" s="55" customFormat="1" ht="15" customHeight="1">
      <c r="A34" s="46"/>
      <c r="B34" s="43"/>
      <c r="C34" s="43"/>
      <c r="D34" s="49"/>
      <c r="E34" s="43"/>
      <c r="F34" s="43"/>
      <c r="G34" s="43"/>
    </row>
    <row r="35" spans="1:7" s="55" customFormat="1" ht="15" customHeight="1">
      <c r="A35" s="46"/>
      <c r="B35" s="43"/>
      <c r="C35" s="43"/>
      <c r="D35" s="49"/>
      <c r="E35" s="43"/>
      <c r="F35" s="43"/>
      <c r="G35" s="43"/>
    </row>
    <row r="36" spans="1:7" s="55" customFormat="1" ht="15" customHeight="1">
      <c r="A36" s="46"/>
      <c r="B36" s="43"/>
      <c r="C36" s="43"/>
      <c r="D36" s="49"/>
      <c r="E36" s="43"/>
      <c r="F36" s="43"/>
      <c r="G36" s="43"/>
    </row>
    <row r="37" spans="1:7" s="55" customFormat="1" ht="21" customHeight="1">
      <c r="A37" s="145" t="s">
        <v>63</v>
      </c>
      <c r="B37" s="146"/>
      <c r="C37" s="146"/>
      <c r="D37" s="50">
        <f>SUM(D30:D36)</f>
        <v>0</v>
      </c>
      <c r="E37" s="43"/>
      <c r="F37" s="43"/>
      <c r="G37" s="43"/>
    </row>
    <row r="38" spans="1:7" s="55" customFormat="1" ht="12">
      <c r="D38" s="56"/>
      <c r="E38" s="57"/>
      <c r="F38" s="57"/>
      <c r="G38" s="57"/>
    </row>
    <row r="39" spans="1:7" s="55" customFormat="1" ht="21" customHeight="1">
      <c r="A39" s="145" t="s">
        <v>65</v>
      </c>
      <c r="B39" s="147"/>
      <c r="C39" s="147"/>
      <c r="D39" s="113">
        <f>D25-D37</f>
        <v>0</v>
      </c>
      <c r="E39" s="57"/>
      <c r="F39" s="57"/>
      <c r="G39" s="57"/>
    </row>
    <row r="75" spans="1:12">
      <c r="A75" s="58"/>
      <c r="B75" s="59"/>
      <c r="C75" s="59"/>
      <c r="D75" s="59"/>
      <c r="E75" s="59"/>
      <c r="F75" s="59"/>
      <c r="G75" s="59"/>
      <c r="H75" s="59"/>
      <c r="I75" s="59"/>
      <c r="J75" s="59"/>
      <c r="K75" s="59"/>
      <c r="L75" s="60"/>
    </row>
  </sheetData>
  <mergeCells count="9">
    <mergeCell ref="A37:C37"/>
    <mergeCell ref="A39:C39"/>
    <mergeCell ref="A2:G2"/>
    <mergeCell ref="D4:G4"/>
    <mergeCell ref="A7:C7"/>
    <mergeCell ref="E7:G7"/>
    <mergeCell ref="A25:C25"/>
    <mergeCell ref="A28:C28"/>
    <mergeCell ref="E28:G2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74"/>
  <sheetViews>
    <sheetView view="pageBreakPreview" topLeftCell="A16" zoomScaleNormal="100" workbookViewId="0">
      <selection activeCell="J9" sqref="J9"/>
    </sheetView>
  </sheetViews>
  <sheetFormatPr defaultRowHeight="14.4"/>
  <cols>
    <col min="1" max="1" width="6.59765625" style="61" customWidth="1"/>
    <col min="2" max="2" width="6.796875" style="61" customWidth="1"/>
    <col min="3" max="3" width="20.69921875" style="61" customWidth="1"/>
    <col min="4" max="4" width="15.296875" style="61" customWidth="1"/>
    <col min="5" max="5" width="10.5" style="61" customWidth="1"/>
    <col min="6" max="16384" width="8.796875" style="61"/>
  </cols>
  <sheetData>
    <row r="1" spans="1:12" s="32" customFormat="1" ht="18.75" customHeight="1">
      <c r="A1" s="32" t="s">
        <v>57</v>
      </c>
    </row>
    <row r="2" spans="1:12" s="34" customFormat="1" ht="20.25" customHeight="1">
      <c r="A2" s="148" t="s">
        <v>58</v>
      </c>
      <c r="B2" s="148"/>
      <c r="C2" s="148"/>
      <c r="D2" s="148"/>
      <c r="E2" s="148"/>
      <c r="F2" s="148"/>
      <c r="G2" s="148"/>
      <c r="H2" s="33"/>
      <c r="I2" s="33"/>
      <c r="J2" s="33"/>
      <c r="K2" s="33"/>
      <c r="L2" s="33"/>
    </row>
    <row r="3" spans="1:12" s="35" customFormat="1" ht="9" customHeight="1">
      <c r="D3" s="36"/>
      <c r="E3" s="36"/>
      <c r="F3" s="36"/>
      <c r="G3" s="36"/>
    </row>
    <row r="4" spans="1:12" s="35" customFormat="1" ht="18" customHeight="1">
      <c r="D4" s="149" t="s">
        <v>81</v>
      </c>
      <c r="E4" s="149"/>
      <c r="F4" s="149"/>
      <c r="G4" s="149"/>
    </row>
    <row r="5" spans="1:12" s="37" customFormat="1" ht="9" customHeight="1">
      <c r="D5" s="38"/>
      <c r="E5" s="38"/>
      <c r="F5" s="38"/>
      <c r="G5" s="38"/>
    </row>
    <row r="6" spans="1:12" s="39" customFormat="1" ht="15" customHeight="1">
      <c r="A6" s="39" t="s">
        <v>59</v>
      </c>
    </row>
    <row r="7" spans="1:12" s="41" customFormat="1" ht="15" customHeight="1">
      <c r="A7" s="145" t="s">
        <v>60</v>
      </c>
      <c r="B7" s="147"/>
      <c r="C7" s="150"/>
      <c r="D7" s="40" t="s">
        <v>61</v>
      </c>
      <c r="E7" s="145" t="s">
        <v>62</v>
      </c>
      <c r="F7" s="147"/>
      <c r="G7" s="150"/>
    </row>
    <row r="8" spans="1:12" s="47" customFormat="1" ht="15" customHeight="1">
      <c r="A8" s="104"/>
      <c r="B8" s="105"/>
      <c r="C8" s="106"/>
      <c r="D8" s="190" t="s">
        <v>31</v>
      </c>
      <c r="E8" s="107"/>
      <c r="F8" s="105"/>
      <c r="G8" s="106"/>
    </row>
    <row r="9" spans="1:12" s="47" customFormat="1" ht="15" customHeight="1">
      <c r="A9" s="104" t="s">
        <v>82</v>
      </c>
      <c r="B9" s="105"/>
      <c r="C9" s="106"/>
      <c r="D9" s="49">
        <v>214000</v>
      </c>
      <c r="E9" s="107" t="s">
        <v>52</v>
      </c>
      <c r="F9" s="105"/>
      <c r="G9" s="108">
        <v>180000</v>
      </c>
    </row>
    <row r="10" spans="1:12" s="47" customFormat="1" ht="15" customHeight="1">
      <c r="A10" s="104"/>
      <c r="B10" s="109"/>
      <c r="C10" s="109"/>
      <c r="D10" s="49"/>
      <c r="E10" s="107"/>
      <c r="F10" s="105"/>
      <c r="G10" s="110"/>
    </row>
    <row r="11" spans="1:12" s="47" customFormat="1" ht="15" customHeight="1">
      <c r="A11" s="104"/>
      <c r="B11" s="109"/>
      <c r="C11" s="109"/>
      <c r="D11" s="49"/>
      <c r="E11" s="107" t="s">
        <v>95</v>
      </c>
      <c r="F11" s="111"/>
      <c r="G11" s="112">
        <v>30000</v>
      </c>
    </row>
    <row r="12" spans="1:12" s="47" customFormat="1" ht="15" customHeight="1">
      <c r="A12" s="104"/>
      <c r="B12" s="109"/>
      <c r="C12" s="109"/>
      <c r="D12" s="49"/>
      <c r="E12" s="107"/>
      <c r="F12" s="105"/>
      <c r="G12" s="106"/>
    </row>
    <row r="13" spans="1:12" s="47" customFormat="1" ht="15" customHeight="1">
      <c r="A13" s="104"/>
      <c r="B13" s="109"/>
      <c r="C13" s="109"/>
      <c r="D13" s="49"/>
      <c r="E13" s="107" t="s">
        <v>54</v>
      </c>
      <c r="F13" s="105"/>
      <c r="G13" s="112">
        <v>4000</v>
      </c>
    </row>
    <row r="14" spans="1:12" s="47" customFormat="1" ht="15" customHeight="1">
      <c r="A14" s="104"/>
      <c r="B14" s="105"/>
      <c r="C14" s="109"/>
      <c r="D14" s="49"/>
      <c r="E14" s="107"/>
      <c r="F14" s="105"/>
      <c r="G14" s="106"/>
    </row>
    <row r="15" spans="1:12" s="47" customFormat="1" ht="15" customHeight="1">
      <c r="A15" s="104" t="s">
        <v>102</v>
      </c>
      <c r="B15" s="105"/>
      <c r="C15" s="109"/>
      <c r="D15" s="49">
        <v>100000</v>
      </c>
      <c r="E15" s="107" t="s">
        <v>103</v>
      </c>
      <c r="F15" s="105"/>
      <c r="G15" s="106">
        <v>100000</v>
      </c>
    </row>
    <row r="16" spans="1:12" s="47" customFormat="1" ht="15" customHeight="1">
      <c r="A16" s="104"/>
      <c r="B16" s="105"/>
      <c r="C16" s="109"/>
      <c r="D16" s="49"/>
      <c r="E16" s="191"/>
      <c r="F16" s="192"/>
      <c r="G16" s="193"/>
    </row>
    <row r="17" spans="1:7" s="47" customFormat="1" ht="15" customHeight="1">
      <c r="A17" s="42"/>
      <c r="B17" s="43"/>
      <c r="C17" s="43"/>
      <c r="D17" s="49"/>
      <c r="E17" s="46"/>
      <c r="F17" s="43"/>
      <c r="G17" s="44"/>
    </row>
    <row r="18" spans="1:7" s="47" customFormat="1" ht="15" customHeight="1">
      <c r="A18" s="48"/>
      <c r="B18" s="43"/>
      <c r="C18" s="43"/>
      <c r="D18" s="49"/>
      <c r="E18" s="46"/>
      <c r="F18" s="43"/>
      <c r="G18" s="44"/>
    </row>
    <row r="19" spans="1:7" s="47" customFormat="1" ht="15" customHeight="1">
      <c r="A19" s="48"/>
      <c r="B19" s="43"/>
      <c r="C19" s="43"/>
      <c r="D19" s="49"/>
      <c r="E19" s="46"/>
      <c r="F19" s="43"/>
      <c r="G19" s="44"/>
    </row>
    <row r="20" spans="1:7" s="47" customFormat="1" ht="15" customHeight="1">
      <c r="A20" s="48"/>
      <c r="B20" s="43"/>
      <c r="C20" s="43"/>
      <c r="D20" s="49"/>
      <c r="E20" s="46"/>
      <c r="F20" s="43"/>
      <c r="G20" s="44"/>
    </row>
    <row r="21" spans="1:7" s="47" customFormat="1" ht="15" customHeight="1">
      <c r="A21" s="48"/>
      <c r="B21" s="43"/>
      <c r="D21" s="49"/>
      <c r="E21" s="46"/>
      <c r="F21" s="43"/>
      <c r="G21" s="44"/>
    </row>
    <row r="22" spans="1:7" s="47" customFormat="1" ht="15" customHeight="1">
      <c r="A22" s="48"/>
      <c r="B22" s="43"/>
      <c r="D22" s="49"/>
      <c r="E22" s="46"/>
      <c r="F22" s="43"/>
      <c r="G22" s="44"/>
    </row>
    <row r="23" spans="1:7" s="47" customFormat="1" ht="15" customHeight="1">
      <c r="A23" s="48"/>
      <c r="B23" s="43"/>
      <c r="C23" s="44"/>
      <c r="D23" s="49"/>
      <c r="E23" s="46"/>
      <c r="F23" s="43"/>
      <c r="G23" s="44"/>
    </row>
    <row r="24" spans="1:7" s="47" customFormat="1" ht="21" customHeight="1">
      <c r="A24" s="145" t="s">
        <v>63</v>
      </c>
      <c r="B24" s="147"/>
      <c r="C24" s="150"/>
      <c r="D24" s="50">
        <f>SUM(D8:D23)</f>
        <v>314000</v>
      </c>
      <c r="E24" s="51"/>
      <c r="F24" s="52"/>
      <c r="G24" s="53"/>
    </row>
    <row r="25" spans="1:7" s="37" customFormat="1">
      <c r="D25" s="54"/>
    </row>
    <row r="26" spans="1:7" s="37" customFormat="1">
      <c r="A26" s="39" t="s">
        <v>64</v>
      </c>
      <c r="D26" s="54"/>
    </row>
    <row r="27" spans="1:7" s="55" customFormat="1" ht="15" customHeight="1">
      <c r="A27" s="145" t="s">
        <v>60</v>
      </c>
      <c r="B27" s="146"/>
      <c r="C27" s="146"/>
      <c r="D27" s="40" t="s">
        <v>16</v>
      </c>
      <c r="E27" s="151"/>
      <c r="F27" s="152"/>
      <c r="G27" s="152"/>
    </row>
    <row r="28" spans="1:7" s="55" customFormat="1" ht="15" customHeight="1">
      <c r="A28" s="46"/>
      <c r="B28" s="43"/>
      <c r="C28" s="43"/>
      <c r="D28" s="45" t="s">
        <v>31</v>
      </c>
      <c r="E28" s="43"/>
      <c r="F28" s="43"/>
      <c r="G28" s="43"/>
    </row>
    <row r="29" spans="1:7" s="55" customFormat="1" ht="15" customHeight="1">
      <c r="A29" s="107" t="s">
        <v>83</v>
      </c>
      <c r="B29" s="105"/>
      <c r="C29" s="105"/>
      <c r="D29" s="49">
        <v>235000</v>
      </c>
      <c r="E29" s="43"/>
      <c r="F29" s="43"/>
      <c r="G29" s="43"/>
    </row>
    <row r="30" spans="1:7" s="55" customFormat="1" ht="15" customHeight="1">
      <c r="A30" s="107"/>
      <c r="B30" s="105"/>
      <c r="C30" s="105"/>
      <c r="D30" s="49"/>
      <c r="E30" s="43"/>
      <c r="F30" s="43"/>
      <c r="G30" s="43"/>
    </row>
    <row r="31" spans="1:7" s="55" customFormat="1" ht="15" customHeight="1">
      <c r="A31" s="107" t="s">
        <v>84</v>
      </c>
      <c r="B31" s="105"/>
      <c r="C31" s="105"/>
      <c r="D31" s="49">
        <v>0</v>
      </c>
      <c r="E31" s="43"/>
      <c r="F31" s="43"/>
      <c r="G31" s="43"/>
    </row>
    <row r="32" spans="1:7" s="55" customFormat="1" ht="15" customHeight="1">
      <c r="A32" s="107"/>
      <c r="B32" s="114"/>
      <c r="C32" s="115"/>
      <c r="D32" s="49"/>
      <c r="E32" s="43"/>
      <c r="F32" s="43"/>
      <c r="G32" s="43"/>
    </row>
    <row r="33" spans="1:7" s="55" customFormat="1" ht="15" customHeight="1">
      <c r="A33" s="107" t="s">
        <v>85</v>
      </c>
      <c r="B33" s="105"/>
      <c r="C33" s="105"/>
      <c r="D33" s="49">
        <v>79000</v>
      </c>
      <c r="E33" s="43"/>
      <c r="F33" s="43"/>
      <c r="G33" s="43"/>
    </row>
    <row r="34" spans="1:7" s="55" customFormat="1" ht="15" customHeight="1">
      <c r="A34" s="107"/>
      <c r="B34" s="105"/>
      <c r="C34" s="105"/>
      <c r="D34" s="49"/>
      <c r="E34" s="43"/>
      <c r="F34" s="43"/>
      <c r="G34" s="43"/>
    </row>
    <row r="35" spans="1:7" s="55" customFormat="1" ht="15" customHeight="1">
      <c r="A35" s="46"/>
      <c r="B35" s="43"/>
      <c r="C35" s="43"/>
      <c r="D35" s="49"/>
      <c r="E35" s="43"/>
      <c r="F35" s="43"/>
      <c r="G35" s="43"/>
    </row>
    <row r="36" spans="1:7" s="55" customFormat="1" ht="21" customHeight="1">
      <c r="A36" s="145" t="s">
        <v>63</v>
      </c>
      <c r="B36" s="146"/>
      <c r="C36" s="146"/>
      <c r="D36" s="50">
        <f>SUM(D29:D35)</f>
        <v>314000</v>
      </c>
      <c r="E36" s="43"/>
      <c r="F36" s="43"/>
      <c r="G36" s="43"/>
    </row>
    <row r="37" spans="1:7" s="55" customFormat="1" ht="12">
      <c r="D37" s="56"/>
      <c r="E37" s="57"/>
      <c r="F37" s="57"/>
      <c r="G37" s="57"/>
    </row>
    <row r="38" spans="1:7" s="55" customFormat="1" ht="21" customHeight="1">
      <c r="A38" s="145" t="s">
        <v>65</v>
      </c>
      <c r="B38" s="147"/>
      <c r="C38" s="147"/>
      <c r="D38" s="113">
        <f>D24-D36</f>
        <v>0</v>
      </c>
      <c r="E38" s="57"/>
      <c r="F38" s="57"/>
      <c r="G38" s="57"/>
    </row>
    <row r="74" spans="1:12">
      <c r="A74" s="58"/>
      <c r="B74" s="59"/>
      <c r="C74" s="59"/>
      <c r="D74" s="59"/>
      <c r="E74" s="59"/>
      <c r="F74" s="59"/>
      <c r="G74" s="59"/>
      <c r="H74" s="59"/>
      <c r="I74" s="59"/>
      <c r="J74" s="59"/>
      <c r="K74" s="59"/>
      <c r="L74" s="60"/>
    </row>
  </sheetData>
  <mergeCells count="9">
    <mergeCell ref="A36:C36"/>
    <mergeCell ref="A38:C38"/>
    <mergeCell ref="A2:G2"/>
    <mergeCell ref="D4:G4"/>
    <mergeCell ref="A7:C7"/>
    <mergeCell ref="E7:G7"/>
    <mergeCell ref="A24:C24"/>
    <mergeCell ref="A27:C27"/>
    <mergeCell ref="E27:G27"/>
  </mergeCells>
  <phoneticPr fontId="2"/>
  <pageMargins left="0.78700000000000003" right="0.78700000000000003" top="0.98399999999999999" bottom="0.98399999999999999" header="0.51200000000000001" footer="0.51200000000000001"/>
  <pageSetup paperSize="9"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H34"/>
  <sheetViews>
    <sheetView tabSelected="1" view="pageBreakPreview" topLeftCell="A10" zoomScaleNormal="100" workbookViewId="0">
      <selection activeCell="K14" sqref="K14"/>
    </sheetView>
  </sheetViews>
  <sheetFormatPr defaultColWidth="8.09765625" defaultRowHeight="20.100000000000001" customHeight="1"/>
  <cols>
    <col min="1" max="2" width="21.296875" style="62" customWidth="1"/>
    <col min="3" max="3" width="3.296875" style="62" customWidth="1"/>
    <col min="4" max="5" width="21.296875" style="62" customWidth="1"/>
    <col min="6" max="6" width="3.296875" style="62" customWidth="1"/>
    <col min="7" max="7" width="22" style="62" customWidth="1"/>
    <col min="8" max="8" width="0.59765625" style="62" customWidth="1"/>
    <col min="9" max="9" width="11.5" style="62" bestFit="1" customWidth="1"/>
    <col min="10" max="16384" width="8.09765625" style="62"/>
  </cols>
  <sheetData>
    <row r="1" spans="1:8" ht="20.100000000000001" customHeight="1">
      <c r="A1" s="62" t="s">
        <v>66</v>
      </c>
    </row>
    <row r="3" spans="1:8" ht="48.6" customHeight="1">
      <c r="A3" s="154" t="s">
        <v>67</v>
      </c>
      <c r="B3" s="154"/>
      <c r="C3" s="154"/>
      <c r="D3" s="154"/>
      <c r="E3" s="154"/>
      <c r="F3" s="154"/>
      <c r="G3" s="154"/>
    </row>
    <row r="4" spans="1:8" ht="32.25" customHeight="1">
      <c r="A4" s="63"/>
      <c r="B4" s="63"/>
      <c r="C4" s="63"/>
      <c r="D4" s="63"/>
      <c r="E4" s="63"/>
      <c r="F4" s="63"/>
      <c r="G4" s="63"/>
    </row>
    <row r="6" spans="1:8" ht="20.100000000000001" customHeight="1">
      <c r="A6" s="64" t="s">
        <v>68</v>
      </c>
    </row>
    <row r="7" spans="1:8" ht="20.100000000000001" customHeight="1">
      <c r="A7" s="64"/>
    </row>
    <row r="8" spans="1:8" ht="20.100000000000001" customHeight="1">
      <c r="A8" s="62" t="s">
        <v>69</v>
      </c>
    </row>
    <row r="9" spans="1:8" ht="20.100000000000001" customHeight="1">
      <c r="A9" s="155" t="s">
        <v>70</v>
      </c>
      <c r="B9" s="156"/>
      <c r="C9" s="129"/>
      <c r="D9" s="156" t="s">
        <v>71</v>
      </c>
      <c r="E9" s="157"/>
      <c r="F9" s="66"/>
      <c r="G9" s="158" t="s">
        <v>49</v>
      </c>
      <c r="H9" s="159"/>
    </row>
    <row r="10" spans="1:8" ht="20.100000000000001" customHeight="1">
      <c r="A10" s="127" t="s">
        <v>72</v>
      </c>
      <c r="B10" s="156" t="s">
        <v>73</v>
      </c>
      <c r="C10" s="162"/>
      <c r="D10" s="127" t="s">
        <v>72</v>
      </c>
      <c r="E10" s="128" t="s">
        <v>73</v>
      </c>
      <c r="F10" s="66"/>
      <c r="G10" s="160"/>
      <c r="H10" s="161"/>
    </row>
    <row r="11" spans="1:8" ht="20.100000000000001" customHeight="1">
      <c r="A11" s="186"/>
      <c r="B11" s="69"/>
      <c r="C11" s="187"/>
      <c r="D11" s="186"/>
      <c r="E11" s="69"/>
      <c r="F11" s="70"/>
      <c r="G11" s="71"/>
      <c r="H11" s="72"/>
    </row>
    <row r="12" spans="1:8" ht="20.100000000000001" customHeight="1">
      <c r="A12" s="73"/>
      <c r="B12" s="74"/>
      <c r="C12" s="70"/>
      <c r="D12" s="73"/>
      <c r="E12" s="74"/>
      <c r="F12" s="70"/>
      <c r="G12" s="75"/>
      <c r="H12" s="76"/>
    </row>
    <row r="13" spans="1:8" ht="20.100000000000001" customHeight="1">
      <c r="A13" s="73"/>
      <c r="B13" s="74"/>
      <c r="C13" s="70"/>
      <c r="D13" s="73"/>
      <c r="E13" s="74"/>
      <c r="F13" s="70"/>
      <c r="G13" s="75"/>
      <c r="H13" s="76"/>
    </row>
    <row r="14" spans="1:8" ht="20.100000000000001" customHeight="1">
      <c r="A14" s="73"/>
      <c r="B14" s="74"/>
      <c r="C14" s="70"/>
      <c r="D14" s="77"/>
      <c r="E14" s="74"/>
      <c r="F14" s="70"/>
      <c r="G14" s="75"/>
      <c r="H14" s="76"/>
    </row>
    <row r="15" spans="1:8" ht="20.100000000000001" customHeight="1">
      <c r="A15" s="73"/>
      <c r="B15" s="78"/>
      <c r="C15" s="70"/>
      <c r="D15" s="73"/>
      <c r="E15" s="74"/>
      <c r="F15" s="70"/>
      <c r="G15" s="75"/>
      <c r="H15" s="76"/>
    </row>
    <row r="16" spans="1:8" ht="20.100000000000001" customHeight="1">
      <c r="A16" s="73"/>
      <c r="B16" s="74"/>
      <c r="C16" s="70"/>
      <c r="D16" s="73"/>
      <c r="E16" s="74"/>
      <c r="F16" s="70"/>
      <c r="G16" s="75"/>
      <c r="H16" s="76"/>
    </row>
    <row r="17" spans="1:8" ht="20.100000000000001" customHeight="1">
      <c r="A17" s="73"/>
      <c r="B17" s="74"/>
      <c r="C17" s="70"/>
      <c r="D17" s="79"/>
      <c r="E17" s="74"/>
      <c r="F17" s="70"/>
      <c r="G17" s="75"/>
      <c r="H17" s="76"/>
    </row>
    <row r="18" spans="1:8" ht="20.100000000000001" customHeight="1">
      <c r="A18" s="73"/>
      <c r="B18" s="74"/>
      <c r="C18" s="70"/>
      <c r="D18" s="77"/>
      <c r="E18" s="74"/>
      <c r="F18" s="70"/>
      <c r="G18" s="75"/>
      <c r="H18" s="76"/>
    </row>
    <row r="19" spans="1:8" ht="20.100000000000001" customHeight="1">
      <c r="A19" s="73"/>
      <c r="B19" s="80"/>
      <c r="C19" s="70"/>
      <c r="D19" s="73"/>
      <c r="E19" s="74"/>
      <c r="F19" s="70"/>
      <c r="G19" s="75"/>
      <c r="H19" s="76"/>
    </row>
    <row r="20" spans="1:8" ht="20.100000000000001" customHeight="1">
      <c r="A20" s="73"/>
      <c r="B20" s="74"/>
      <c r="C20" s="70"/>
      <c r="D20" s="79"/>
      <c r="E20" s="74"/>
      <c r="F20" s="70"/>
      <c r="G20" s="75"/>
      <c r="H20" s="76"/>
    </row>
    <row r="21" spans="1:8" ht="20.100000000000001" customHeight="1">
      <c r="A21" s="73"/>
      <c r="B21" s="81"/>
      <c r="C21" s="70"/>
      <c r="D21" s="73"/>
      <c r="E21" s="74"/>
      <c r="F21" s="70"/>
      <c r="G21" s="75"/>
      <c r="H21" s="76"/>
    </row>
    <row r="22" spans="1:8" ht="20.100000000000001" customHeight="1">
      <c r="A22" s="73"/>
      <c r="B22" s="74"/>
      <c r="C22" s="70"/>
      <c r="D22" s="73"/>
      <c r="E22" s="74"/>
      <c r="F22" s="70"/>
      <c r="G22" s="75"/>
      <c r="H22" s="76"/>
    </row>
    <row r="23" spans="1:8" ht="20.100000000000001" customHeight="1">
      <c r="A23" s="73"/>
      <c r="B23" s="74"/>
      <c r="C23" s="70"/>
      <c r="D23" s="73"/>
      <c r="E23" s="74"/>
      <c r="F23" s="70"/>
      <c r="G23" s="75"/>
      <c r="H23" s="76"/>
    </row>
    <row r="24" spans="1:8" ht="20.100000000000001" customHeight="1">
      <c r="A24" s="82"/>
      <c r="B24" s="83"/>
      <c r="C24" s="84"/>
      <c r="D24" s="79"/>
      <c r="E24" s="83"/>
      <c r="F24" s="84"/>
      <c r="G24" s="75"/>
      <c r="H24" s="76"/>
    </row>
    <row r="25" spans="1:8" ht="20.100000000000001" customHeight="1">
      <c r="A25" s="127" t="s">
        <v>74</v>
      </c>
      <c r="B25" s="85">
        <f>SUM(B11:B24)</f>
        <v>0</v>
      </c>
      <c r="C25" s="66" t="s">
        <v>75</v>
      </c>
      <c r="D25" s="127" t="s">
        <v>74</v>
      </c>
      <c r="E25" s="85">
        <f>SUM(E11:E24)</f>
        <v>0</v>
      </c>
      <c r="F25" s="86" t="s">
        <v>75</v>
      </c>
      <c r="G25" s="87"/>
      <c r="H25" s="86"/>
    </row>
    <row r="26" spans="1:8" ht="20.100000000000001" customHeight="1">
      <c r="A26" s="88"/>
      <c r="B26" s="89"/>
      <c r="C26" s="90"/>
      <c r="D26" s="88"/>
      <c r="E26" s="90"/>
      <c r="F26" s="90"/>
    </row>
    <row r="27" spans="1:8" ht="20.100000000000001" customHeight="1">
      <c r="B27" s="91" t="s">
        <v>76</v>
      </c>
    </row>
    <row r="28" spans="1:8" ht="20.100000000000001" customHeight="1">
      <c r="A28" s="92"/>
    </row>
    <row r="29" spans="1:8" ht="20.100000000000001" customHeight="1">
      <c r="A29" s="91" t="s">
        <v>77</v>
      </c>
      <c r="D29" s="93"/>
    </row>
    <row r="30" spans="1:8" ht="20.100000000000001" customHeight="1">
      <c r="A30" s="91"/>
      <c r="D30" s="93"/>
    </row>
    <row r="31" spans="1:8" ht="20.100000000000001" customHeight="1">
      <c r="B31" s="94"/>
      <c r="C31" s="94"/>
      <c r="D31" s="188" t="s">
        <v>92</v>
      </c>
      <c r="E31" s="188"/>
    </row>
    <row r="32" spans="1:8" ht="20.100000000000001" customHeight="1">
      <c r="B32" s="62" t="s">
        <v>78</v>
      </c>
      <c r="C32" s="95"/>
      <c r="D32" s="95"/>
      <c r="E32" s="95"/>
    </row>
    <row r="33" spans="1:7" ht="20.100000000000001" customHeight="1">
      <c r="D33" s="96"/>
      <c r="G33" s="97"/>
    </row>
    <row r="34" spans="1:7" ht="20.100000000000001" customHeight="1">
      <c r="A34" s="62" t="s">
        <v>79</v>
      </c>
    </row>
  </sheetData>
  <mergeCells count="6">
    <mergeCell ref="A3:G3"/>
    <mergeCell ref="A9:B9"/>
    <mergeCell ref="D9:E9"/>
    <mergeCell ref="G9:H10"/>
    <mergeCell ref="B10:C10"/>
    <mergeCell ref="D31:E31"/>
  </mergeCells>
  <phoneticPr fontId="2"/>
  <printOptions horizontalCentered="1"/>
  <pageMargins left="0.59055118110236227" right="0.19685039370078741" top="0.39370078740157483" bottom="0.59055118110236227" header="0.51181102362204722" footer="0.51181102362204722"/>
  <pageSetup paperSize="9" scale="7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H34"/>
  <sheetViews>
    <sheetView view="pageBreakPreview" topLeftCell="A13" zoomScaleNormal="100" workbookViewId="0">
      <selection activeCell="J22" sqref="J22"/>
    </sheetView>
  </sheetViews>
  <sheetFormatPr defaultColWidth="8.09765625" defaultRowHeight="20.100000000000001" customHeight="1"/>
  <cols>
    <col min="1" max="2" width="21.296875" style="62" customWidth="1"/>
    <col min="3" max="3" width="3.296875" style="62" customWidth="1"/>
    <col min="4" max="5" width="21.296875" style="62" customWidth="1"/>
    <col min="6" max="6" width="3.296875" style="62" customWidth="1"/>
    <col min="7" max="7" width="22" style="62" customWidth="1"/>
    <col min="8" max="8" width="0.59765625" style="62" customWidth="1"/>
    <col min="9" max="9" width="11.5" style="62" bestFit="1" customWidth="1"/>
    <col min="10" max="16384" width="8.09765625" style="62"/>
  </cols>
  <sheetData>
    <row r="1" spans="1:8" ht="20.100000000000001" customHeight="1">
      <c r="A1" s="62" t="s">
        <v>66</v>
      </c>
    </row>
    <row r="3" spans="1:8" ht="48.6" customHeight="1">
      <c r="A3" s="154" t="s">
        <v>67</v>
      </c>
      <c r="B3" s="154"/>
      <c r="C3" s="154"/>
      <c r="D3" s="154"/>
      <c r="E3" s="154"/>
      <c r="F3" s="154"/>
      <c r="G3" s="154"/>
    </row>
    <row r="4" spans="1:8" ht="32.25" customHeight="1">
      <c r="A4" s="63"/>
      <c r="B4" s="63"/>
      <c r="C4" s="63"/>
      <c r="D4" s="63"/>
      <c r="E4" s="63"/>
      <c r="F4" s="63"/>
      <c r="G4" s="63"/>
    </row>
    <row r="6" spans="1:8" ht="20.100000000000001" customHeight="1">
      <c r="A6" s="64" t="s">
        <v>68</v>
      </c>
    </row>
    <row r="7" spans="1:8" ht="20.100000000000001" customHeight="1">
      <c r="A7" s="64"/>
    </row>
    <row r="8" spans="1:8" ht="20.100000000000001" customHeight="1">
      <c r="A8" s="62" t="s">
        <v>69</v>
      </c>
    </row>
    <row r="9" spans="1:8" ht="20.100000000000001" customHeight="1">
      <c r="A9" s="155" t="s">
        <v>70</v>
      </c>
      <c r="B9" s="156"/>
      <c r="C9" s="65"/>
      <c r="D9" s="156" t="s">
        <v>71</v>
      </c>
      <c r="E9" s="157"/>
      <c r="F9" s="66"/>
      <c r="G9" s="158" t="s">
        <v>49</v>
      </c>
      <c r="H9" s="159"/>
    </row>
    <row r="10" spans="1:8" ht="20.100000000000001" customHeight="1">
      <c r="A10" s="67" t="s">
        <v>72</v>
      </c>
      <c r="B10" s="156" t="s">
        <v>73</v>
      </c>
      <c r="C10" s="162"/>
      <c r="D10" s="67" t="s">
        <v>72</v>
      </c>
      <c r="E10" s="68" t="s">
        <v>73</v>
      </c>
      <c r="F10" s="66"/>
      <c r="G10" s="160"/>
      <c r="H10" s="161"/>
    </row>
    <row r="11" spans="1:8" ht="20.100000000000001" customHeight="1">
      <c r="A11" s="116" t="s">
        <v>83</v>
      </c>
      <c r="B11" s="69">
        <v>235000</v>
      </c>
      <c r="C11" s="117"/>
      <c r="D11" s="118" t="s">
        <v>86</v>
      </c>
      <c r="E11" s="119">
        <v>214000</v>
      </c>
      <c r="F11" s="120"/>
      <c r="G11" s="71"/>
      <c r="H11" s="72"/>
    </row>
    <row r="12" spans="1:8" ht="16.8" customHeight="1">
      <c r="A12" s="121" t="s">
        <v>84</v>
      </c>
      <c r="B12" s="74">
        <v>0</v>
      </c>
      <c r="C12" s="120"/>
      <c r="D12" s="122"/>
      <c r="E12" s="123"/>
      <c r="F12" s="120"/>
      <c r="G12" s="75"/>
      <c r="H12" s="76"/>
    </row>
    <row r="13" spans="1:8" ht="24.6" customHeight="1">
      <c r="A13" s="121" t="s">
        <v>85</v>
      </c>
      <c r="B13" s="74">
        <v>79000</v>
      </c>
      <c r="C13" s="120"/>
      <c r="D13" s="194" t="s">
        <v>105</v>
      </c>
      <c r="E13" s="123">
        <v>100000</v>
      </c>
      <c r="F13" s="120"/>
      <c r="G13" s="75"/>
      <c r="H13" s="76"/>
    </row>
    <row r="14" spans="1:8" ht="20.100000000000001" customHeight="1">
      <c r="A14" s="121"/>
      <c r="B14" s="74"/>
      <c r="C14" s="120"/>
      <c r="D14" s="124"/>
      <c r="E14" s="123"/>
      <c r="F14" s="120"/>
      <c r="G14" s="75"/>
      <c r="H14" s="76"/>
    </row>
    <row r="15" spans="1:8" ht="20.100000000000001" customHeight="1">
      <c r="A15" s="73"/>
      <c r="B15" s="78"/>
      <c r="C15" s="70"/>
      <c r="D15" s="73"/>
      <c r="E15" s="74"/>
      <c r="F15" s="70"/>
      <c r="G15" s="75"/>
      <c r="H15" s="76"/>
    </row>
    <row r="16" spans="1:8" ht="20.100000000000001" customHeight="1">
      <c r="A16" s="73"/>
      <c r="B16" s="74"/>
      <c r="C16" s="70"/>
      <c r="D16" s="73"/>
      <c r="E16" s="74"/>
      <c r="F16" s="70"/>
      <c r="G16" s="75"/>
      <c r="H16" s="76"/>
    </row>
    <row r="17" spans="1:8" ht="20.100000000000001" customHeight="1">
      <c r="A17" s="73"/>
      <c r="B17" s="74"/>
      <c r="C17" s="70"/>
      <c r="D17" s="79"/>
      <c r="E17" s="74"/>
      <c r="F17" s="70"/>
      <c r="G17" s="75"/>
      <c r="H17" s="76"/>
    </row>
    <row r="18" spans="1:8" ht="20.100000000000001" customHeight="1">
      <c r="A18" s="73"/>
      <c r="B18" s="74"/>
      <c r="C18" s="70"/>
      <c r="D18" s="77"/>
      <c r="E18" s="74"/>
      <c r="F18" s="70"/>
      <c r="G18" s="75"/>
      <c r="H18" s="76"/>
    </row>
    <row r="19" spans="1:8" ht="20.100000000000001" customHeight="1">
      <c r="A19" s="73"/>
      <c r="B19" s="80"/>
      <c r="C19" s="70"/>
      <c r="D19" s="73"/>
      <c r="E19" s="74"/>
      <c r="F19" s="70"/>
      <c r="G19" s="75"/>
      <c r="H19" s="76"/>
    </row>
    <row r="20" spans="1:8" ht="20.100000000000001" customHeight="1">
      <c r="A20" s="73"/>
      <c r="B20" s="74"/>
      <c r="C20" s="70"/>
      <c r="D20" s="79"/>
      <c r="E20" s="74"/>
      <c r="F20" s="70"/>
      <c r="G20" s="75"/>
      <c r="H20" s="76"/>
    </row>
    <row r="21" spans="1:8" ht="20.100000000000001" customHeight="1">
      <c r="A21" s="73"/>
      <c r="B21" s="81"/>
      <c r="C21" s="70"/>
      <c r="D21" s="73"/>
      <c r="E21" s="74"/>
      <c r="F21" s="70"/>
      <c r="G21" s="75"/>
      <c r="H21" s="76"/>
    </row>
    <row r="22" spans="1:8" ht="20.100000000000001" customHeight="1">
      <c r="A22" s="73"/>
      <c r="B22" s="74"/>
      <c r="C22" s="70"/>
      <c r="D22" s="73"/>
      <c r="E22" s="74"/>
      <c r="F22" s="70"/>
      <c r="G22" s="75"/>
      <c r="H22" s="76"/>
    </row>
    <row r="23" spans="1:8" ht="20.100000000000001" customHeight="1">
      <c r="A23" s="73"/>
      <c r="B23" s="74"/>
      <c r="C23" s="70"/>
      <c r="D23" s="73"/>
      <c r="E23" s="74"/>
      <c r="F23" s="70"/>
      <c r="G23" s="75"/>
      <c r="H23" s="76"/>
    </row>
    <row r="24" spans="1:8" ht="20.100000000000001" customHeight="1">
      <c r="A24" s="82"/>
      <c r="B24" s="83"/>
      <c r="C24" s="84"/>
      <c r="D24" s="79"/>
      <c r="E24" s="83"/>
      <c r="F24" s="84"/>
      <c r="G24" s="75"/>
      <c r="H24" s="76"/>
    </row>
    <row r="25" spans="1:8" ht="20.100000000000001" customHeight="1">
      <c r="A25" s="67" t="s">
        <v>74</v>
      </c>
      <c r="B25" s="85">
        <f>SUM(B11:B24)</f>
        <v>314000</v>
      </c>
      <c r="C25" s="66" t="s">
        <v>75</v>
      </c>
      <c r="D25" s="67" t="s">
        <v>74</v>
      </c>
      <c r="E25" s="85">
        <f>SUM(E11:E24)</f>
        <v>314000</v>
      </c>
      <c r="F25" s="86" t="s">
        <v>75</v>
      </c>
      <c r="G25" s="87"/>
      <c r="H25" s="86"/>
    </row>
    <row r="26" spans="1:8" ht="20.100000000000001" customHeight="1">
      <c r="A26" s="88"/>
      <c r="B26" s="89"/>
      <c r="C26" s="90"/>
      <c r="D26" s="88"/>
      <c r="E26" s="90"/>
      <c r="F26" s="90"/>
    </row>
    <row r="27" spans="1:8" ht="20.100000000000001" customHeight="1">
      <c r="B27" s="91" t="s">
        <v>76</v>
      </c>
    </row>
    <row r="28" spans="1:8" ht="20.100000000000001" customHeight="1">
      <c r="A28" s="92"/>
    </row>
    <row r="29" spans="1:8" ht="20.100000000000001" customHeight="1">
      <c r="A29" s="91" t="s">
        <v>77</v>
      </c>
      <c r="D29" s="93"/>
    </row>
    <row r="30" spans="1:8" ht="20.100000000000001" customHeight="1">
      <c r="A30" s="91"/>
      <c r="D30" s="93"/>
    </row>
    <row r="31" spans="1:8" ht="20.100000000000001" customHeight="1">
      <c r="B31" s="94"/>
      <c r="C31" s="94"/>
      <c r="D31" s="153" t="s">
        <v>87</v>
      </c>
      <c r="E31" s="153"/>
      <c r="F31" s="153"/>
      <c r="G31" s="153"/>
    </row>
    <row r="32" spans="1:8" ht="20.100000000000001" customHeight="1">
      <c r="B32" s="62" t="s">
        <v>78</v>
      </c>
      <c r="C32" s="95"/>
      <c r="D32" s="95"/>
      <c r="E32" s="95" t="s">
        <v>104</v>
      </c>
    </row>
    <row r="33" spans="1:7" ht="20.100000000000001" customHeight="1">
      <c r="D33" s="96"/>
      <c r="G33" s="97"/>
    </row>
    <row r="34" spans="1:7" ht="20.100000000000001" customHeight="1">
      <c r="A34" s="62" t="s">
        <v>79</v>
      </c>
    </row>
  </sheetData>
  <mergeCells count="6">
    <mergeCell ref="D31:G31"/>
    <mergeCell ref="A3:G3"/>
    <mergeCell ref="A9:B9"/>
    <mergeCell ref="D9:E9"/>
    <mergeCell ref="G9:H10"/>
    <mergeCell ref="B10:C10"/>
  </mergeCells>
  <phoneticPr fontId="2"/>
  <printOptions horizontalCentered="1"/>
  <pageMargins left="0.59055118110236227" right="0.19685039370078741" top="0.39370078740157483" bottom="0.59055118110236227" header="0.51181102362204722" footer="0.51181102362204722"/>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別紙５ </vt:lpstr>
      <vt:lpstr>別紙５記載例 </vt:lpstr>
      <vt:lpstr>別紙６</vt:lpstr>
      <vt:lpstr>別紙６記載例</vt:lpstr>
      <vt:lpstr>別紙７</vt:lpstr>
      <vt:lpstr>別紙７記載例</vt:lpstr>
      <vt:lpstr>別紙８</vt:lpstr>
      <vt:lpstr>別紙８記載例</vt:lpstr>
      <vt:lpstr>別紙６!Print_Area</vt:lpstr>
      <vt:lpstr>別紙６記載例!Print_Area</vt:lpstr>
      <vt:lpstr>別紙７!Print_Area</vt:lpstr>
      <vt:lpstr>別紙７記載例!Print_Area</vt:lpstr>
      <vt:lpstr>別紙８!Print_Area</vt:lpstr>
      <vt:lpstr>別紙８記載例!Print_Area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2023-11-01T08:46:34Z</dcterms:modified>
</cp:coreProperties>
</file>