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550" windowHeight="4245" activeTab="9"/>
  </bookViews>
  <sheets>
    <sheet name="18-211" sheetId="1" r:id="rId1"/>
    <sheet name="18-212(1)" sheetId="2" r:id="rId2"/>
    <sheet name="18-212(2)" sheetId="3" r:id="rId3"/>
    <sheet name="18-213(1)" sheetId="4" r:id="rId4"/>
    <sheet name="18-213(2)" sheetId="5" r:id="rId5"/>
    <sheet name="18-214" sheetId="6" r:id="rId6"/>
    <sheet name="18-215" sheetId="7" r:id="rId7"/>
    <sheet name="18-216(1)" sheetId="8" r:id="rId8"/>
    <sheet name="18-216(2)" sheetId="9" r:id="rId9"/>
    <sheet name="18-217" sheetId="10" r:id="rId10"/>
  </sheets>
  <definedNames>
    <definedName name="_xlnm.Print_Area" localSheetId="1">'18-212(1)'!$A$2:$L$45</definedName>
    <definedName name="_xlnm.Print_Area" localSheetId="2">'18-212(2)'!$A$1:$L$36</definedName>
    <definedName name="_xlnm.Print_Titles" localSheetId="7">'18-216(1)'!$2:$3</definedName>
    <definedName name="_xlnm.Print_Titles" localSheetId="8">'18-216(2)'!$2:$3</definedName>
  </definedNames>
  <calcPr fullCalcOnLoad="1"/>
</workbook>
</file>

<file path=xl/sharedStrings.xml><?xml version="1.0" encoding="utf-8"?>
<sst xmlns="http://schemas.openxmlformats.org/spreadsheetml/2006/main" count="1299" uniqueCount="327">
  <si>
    <t>議　　　員</t>
  </si>
  <si>
    <t>定　数</t>
  </si>
  <si>
    <t>任期満了日</t>
  </si>
  <si>
    <t>人</t>
  </si>
  <si>
    <t>知事</t>
  </si>
  <si>
    <t>県議会</t>
  </si>
  <si>
    <t>中郡</t>
  </si>
  <si>
    <t>横浜市</t>
  </si>
  <si>
    <t>川崎市</t>
  </si>
  <si>
    <t>横須賀市</t>
  </si>
  <si>
    <t>平塚市</t>
  </si>
  <si>
    <t>足柄上郡</t>
  </si>
  <si>
    <t>鎌倉市</t>
  </si>
  <si>
    <t>藤沢市</t>
  </si>
  <si>
    <t>小田原市</t>
  </si>
  <si>
    <t>茅ヶ崎市</t>
  </si>
  <si>
    <t>逗子市</t>
  </si>
  <si>
    <t>相模原市</t>
  </si>
  <si>
    <t>足柄下郡</t>
  </si>
  <si>
    <t>三浦市</t>
  </si>
  <si>
    <t>秦野市</t>
  </si>
  <si>
    <t>厚木市</t>
  </si>
  <si>
    <t>大和市</t>
  </si>
  <si>
    <t>愛甲郡</t>
  </si>
  <si>
    <t>伊勢原市</t>
  </si>
  <si>
    <t>海老名市</t>
  </si>
  <si>
    <t>座間市</t>
  </si>
  <si>
    <t>南足柄市</t>
  </si>
  <si>
    <t>綾瀬市</t>
  </si>
  <si>
    <t>三浦郡</t>
  </si>
  <si>
    <t>－</t>
  </si>
  <si>
    <t>長の任期  満 了 日</t>
  </si>
  <si>
    <t>市 町 村 名 等</t>
  </si>
  <si>
    <t>27. 4.22</t>
  </si>
  <si>
    <t>28.1.19</t>
  </si>
  <si>
    <t>28. 2.25</t>
  </si>
  <si>
    <t>28. 5.23</t>
  </si>
  <si>
    <t>28. 9.30</t>
  </si>
  <si>
    <t>28.11.14</t>
  </si>
  <si>
    <t>28. 9.25</t>
  </si>
  <si>
    <t>28. 3.31</t>
  </si>
  <si>
    <t>28. 7.24</t>
  </si>
  <si>
    <t>（平成25年12月１日現在）選挙管理委員会調</t>
  </si>
  <si>
    <t>葉山町</t>
  </si>
  <si>
    <t>27. 4.30</t>
  </si>
  <si>
    <t>27. 4.29</t>
  </si>
  <si>
    <t>－</t>
  </si>
  <si>
    <t>高座郡</t>
  </si>
  <si>
    <t>27. 4.29</t>
  </si>
  <si>
    <t>29. 8.29</t>
  </si>
  <si>
    <t>寒川町</t>
  </si>
  <si>
    <t>29. 2.24</t>
  </si>
  <si>
    <t>27. 9.10</t>
  </si>
  <si>
    <t>27. 5. 2</t>
  </si>
  <si>
    <t>29.11.18</t>
  </si>
  <si>
    <t>27. 4.21</t>
  </si>
  <si>
    <t>27. 5. 1</t>
  </si>
  <si>
    <t>29. 7. 9</t>
  </si>
  <si>
    <t>大磯町</t>
  </si>
  <si>
    <t>27. 7.15</t>
  </si>
  <si>
    <t>26.12.14</t>
  </si>
  <si>
    <t>27. 4.30</t>
  </si>
  <si>
    <t>二宮町</t>
  </si>
  <si>
    <t>26.11.29</t>
  </si>
  <si>
    <t>29. 5.14</t>
  </si>
  <si>
    <t>29.10.31</t>
  </si>
  <si>
    <t>中井町</t>
  </si>
  <si>
    <t>26.11.13</t>
  </si>
  <si>
    <t>大井町</t>
  </si>
  <si>
    <t>26.12.21</t>
  </si>
  <si>
    <t>27. 4.27</t>
  </si>
  <si>
    <t>松田町</t>
  </si>
  <si>
    <t>27. 9.30</t>
  </si>
  <si>
    <t>29. 9.22</t>
  </si>
  <si>
    <t>26. 4. 5</t>
  </si>
  <si>
    <t>26.12.24</t>
  </si>
  <si>
    <t>山北町</t>
  </si>
  <si>
    <t>26. 7.21</t>
  </si>
  <si>
    <t>開成町</t>
  </si>
  <si>
    <t>27. 4.23</t>
  </si>
  <si>
    <t>29. 6.28</t>
  </si>
  <si>
    <t>26. 1.30</t>
  </si>
  <si>
    <t>27. 7.31</t>
  </si>
  <si>
    <t>27. 2.22</t>
  </si>
  <si>
    <t>箱根町</t>
  </si>
  <si>
    <t>29. 9.29</t>
  </si>
  <si>
    <t>27. 5. 3</t>
  </si>
  <si>
    <t>真鶴町</t>
  </si>
  <si>
    <t>湯河原町</t>
  </si>
  <si>
    <t>27. 5. 5</t>
  </si>
  <si>
    <t>27.11.13</t>
  </si>
  <si>
    <t>27.12.23</t>
  </si>
  <si>
    <t>愛川町</t>
  </si>
  <si>
    <t>27.10.14</t>
  </si>
  <si>
    <t>29.10.27</t>
  </si>
  <si>
    <t>清川村</t>
  </si>
  <si>
    <t>29. 4.30</t>
  </si>
  <si>
    <t>27. 2.28</t>
  </si>
  <si>
    <t>市　区　郡　別</t>
  </si>
  <si>
    <t>候補 者数</t>
  </si>
  <si>
    <t>当選 者数</t>
  </si>
  <si>
    <t>党　 派　 別　 得　 票　 率</t>
  </si>
  <si>
    <t>民主党</t>
  </si>
  <si>
    <t>自　由 民主党</t>
  </si>
  <si>
    <t>公明党</t>
  </si>
  <si>
    <t>みんなの党</t>
  </si>
  <si>
    <t>日　本 共産党</t>
  </si>
  <si>
    <t>諸　派</t>
  </si>
  <si>
    <t>無所属</t>
  </si>
  <si>
    <t>％</t>
  </si>
  <si>
    <t>県計</t>
  </si>
  <si>
    <t>鶴見区</t>
  </si>
  <si>
    <t>-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</si>
  <si>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</si>
  <si>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</si>
  <si>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</si>
  <si>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</si>
  <si>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</si>
  <si>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</si>
  <si>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</si>
  <si>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</si>
  <si>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</si>
  <si>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</si>
  <si>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</si>
  <si>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</si>
  <si>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</si>
  <si>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</si>
  <si>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</si>
  <si>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</si>
  <si>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</si>
  <si>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</si>
  <si>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</si>
  <si>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</si>
  <si>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</si>
  <si>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</si>
  <si>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</si>
  <si>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</si>
  <si>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候補 者数</t>
  </si>
  <si>
    <t>当選 者数</t>
  </si>
  <si>
    <t>党　 派　 別　 得　 票　 率</t>
  </si>
  <si>
    <t>自　由 民主党</t>
  </si>
  <si>
    <t>日　本 共産党</t>
  </si>
  <si>
    <t>諸　派</t>
  </si>
  <si>
    <t>緑区</t>
  </si>
  <si>
    <t>中央区</t>
  </si>
  <si>
    <t>南区</t>
  </si>
  <si>
    <t>逗子市・三浦郡</t>
  </si>
  <si>
    <t>高座郡</t>
  </si>
  <si>
    <t>市 区 郡 別</t>
  </si>
  <si>
    <t>定 数</t>
  </si>
  <si>
    <t>現 員</t>
  </si>
  <si>
    <t>会   派   別   議   員   数</t>
  </si>
  <si>
    <t>自民</t>
  </si>
  <si>
    <t>民主</t>
  </si>
  <si>
    <t>みな</t>
  </si>
  <si>
    <t>公明</t>
  </si>
  <si>
    <t>県政</t>
  </si>
  <si>
    <t>か結</t>
  </si>
  <si>
    <t>神ネ</t>
  </si>
  <si>
    <t>維新</t>
  </si>
  <si>
    <t>民ク</t>
  </si>
  <si>
    <t>改革</t>
  </si>
  <si>
    <t>新生</t>
  </si>
  <si>
    <t>黎明</t>
  </si>
  <si>
    <t>-</t>
  </si>
  <si>
    <t>鶴見区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</si>
  <si>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</si>
  <si>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</si>
  <si>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</si>
  <si>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</si>
  <si>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</si>
  <si>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</si>
  <si>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</si>
  <si>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</si>
  <si>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</si>
  <si>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</si>
  <si>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</si>
  <si>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</si>
  <si>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</si>
  <si>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</si>
  <si>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</si>
  <si>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</si>
  <si>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</si>
  <si>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　</t>
  </si>
  <si>
    <t/>
  </si>
  <si>
    <t>川崎区</t>
  </si>
  <si>
    <t>幸区</t>
  </si>
  <si>
    <t>中原区</t>
  </si>
  <si>
    <t>高津区</t>
  </si>
  <si>
    <t>宮前区</t>
  </si>
  <si>
    <t>多摩区</t>
  </si>
  <si>
    <t>麻生区</t>
  </si>
  <si>
    <t>（注）自民：自民党、民主：民主党・かながわクラブ、みな：みんなの党、公明：公明党</t>
  </si>
  <si>
    <t>（平成26年２月６日現在）議会局調</t>
  </si>
  <si>
    <t>定 数</t>
  </si>
  <si>
    <t>現 員</t>
  </si>
  <si>
    <t>相模原市</t>
  </si>
  <si>
    <t>逗子市･三浦郡</t>
  </si>
  <si>
    <t>平成25年11月30日現在</t>
  </si>
  <si>
    <t>区分</t>
  </si>
  <si>
    <t>選挙区別</t>
  </si>
  <si>
    <t>定数</t>
  </si>
  <si>
    <t>現員</t>
  </si>
  <si>
    <t>自由民主党</t>
  </si>
  <si>
    <t>公明党</t>
  </si>
  <si>
    <t>衆　　　議　　　院</t>
  </si>
  <si>
    <t>参 議 院 選 挙 区</t>
  </si>
  <si>
    <t>選挙区別</t>
  </si>
  <si>
    <t>(Ａ)</t>
  </si>
  <si>
    <t xml:space="preserve">平成25年12月2日現在        </t>
  </si>
  <si>
    <t>(Ｂ)</t>
  </si>
  <si>
    <t xml:space="preserve">平成24年12月2日現在        </t>
  </si>
  <si>
    <t xml:space="preserve"> 比較増減</t>
  </si>
  <si>
    <t>における登録者数</t>
  </si>
  <si>
    <t>男</t>
  </si>
  <si>
    <t>女</t>
  </si>
  <si>
    <t>計</t>
  </si>
  <si>
    <t>総　数</t>
  </si>
  <si>
    <t>第 １ 区</t>
  </si>
  <si>
    <t>第 ２ 区</t>
  </si>
  <si>
    <t>第 ３ 区</t>
  </si>
  <si>
    <t>第 ４ 区</t>
  </si>
  <si>
    <t>第 ５ 区</t>
  </si>
  <si>
    <t>第 ６ 区</t>
  </si>
  <si>
    <t>第 ７ 区</t>
  </si>
  <si>
    <t>第 ８ 区</t>
  </si>
  <si>
    <t>第 ９ 区</t>
  </si>
  <si>
    <t>第 10 区</t>
  </si>
  <si>
    <t>第 11 区</t>
  </si>
  <si>
    <t>第 12 区</t>
  </si>
  <si>
    <t>第 13 区</t>
  </si>
  <si>
    <t>第 14 区</t>
  </si>
  <si>
    <t>第 15 区</t>
  </si>
  <si>
    <t>第 16 区</t>
  </si>
  <si>
    <t>第 17 区</t>
  </si>
  <si>
    <t>第 18 区</t>
  </si>
  <si>
    <t>市区町村別</t>
  </si>
  <si>
    <t xml:space="preserve">平成25年12月2日現在
における登録者数          </t>
  </si>
  <si>
    <r>
      <t>平成</t>
    </r>
    <r>
      <rPr>
        <sz val="7"/>
        <rFont val="ＭＳ ゴシック"/>
        <family val="3"/>
      </rPr>
      <t>24</t>
    </r>
    <r>
      <rPr>
        <sz val="7"/>
        <rFont val="ＭＳ 明朝"/>
        <family val="1"/>
      </rPr>
      <t>年</t>
    </r>
    <r>
      <rPr>
        <sz val="7"/>
        <rFont val="MS UI Gothic"/>
        <family val="3"/>
      </rPr>
      <t>12</t>
    </r>
    <r>
      <rPr>
        <sz val="7"/>
        <rFont val="ＭＳ 明朝"/>
        <family val="1"/>
      </rPr>
      <t>月</t>
    </r>
    <r>
      <rPr>
        <sz val="7"/>
        <rFont val="MS UI Gothic"/>
        <family val="3"/>
      </rPr>
      <t>2</t>
    </r>
    <r>
      <rPr>
        <sz val="7"/>
        <rFont val="ＭＳ 明朝"/>
        <family val="1"/>
      </rPr>
      <t xml:space="preserve">日現在
における登録者数        </t>
    </r>
    <r>
      <rPr>
        <sz val="7"/>
        <rFont val="ＭＳ ゴシック"/>
        <family val="3"/>
      </rPr>
      <t xml:space="preserve">  </t>
    </r>
  </si>
  <si>
    <t>比　較　増　減</t>
  </si>
  <si>
    <t>市計</t>
  </si>
  <si>
    <t>郡計</t>
  </si>
  <si>
    <t>緑　　　区</t>
  </si>
  <si>
    <t>中　央　区</t>
  </si>
  <si>
    <t>南　　　区</t>
  </si>
  <si>
    <r>
      <t>平成</t>
    </r>
    <r>
      <rPr>
        <sz val="7"/>
        <rFont val="ＭＳ ゴシック"/>
        <family val="3"/>
      </rPr>
      <t>25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12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 xml:space="preserve">日現在
における登録者数          </t>
    </r>
  </si>
  <si>
    <r>
      <t>平成</t>
    </r>
    <r>
      <rPr>
        <sz val="7"/>
        <rFont val="MS UI Gothic"/>
        <family val="3"/>
      </rPr>
      <t>24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12</t>
    </r>
    <r>
      <rPr>
        <sz val="7"/>
        <rFont val="ＭＳ 明朝"/>
        <family val="1"/>
      </rPr>
      <t>月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 xml:space="preserve">日現在
における登録者数          </t>
    </r>
  </si>
  <si>
    <t>三浦郡葉山町</t>
  </si>
  <si>
    <t>高座郡寒川町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</si>
  <si>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</si>
  <si>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</si>
  <si>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</si>
  <si>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</si>
  <si>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</si>
  <si>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</si>
  <si>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</si>
  <si>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</si>
  <si>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</si>
  <si>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</si>
  <si>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</si>
  <si>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</si>
  <si>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区　　分</t>
  </si>
  <si>
    <t>職員数</t>
  </si>
  <si>
    <t>平   成   23   年</t>
  </si>
  <si>
    <t>　    　  24   年</t>
  </si>
  <si>
    <t>　    　  25   年</t>
  </si>
  <si>
    <t>神奈川県職員数</t>
  </si>
  <si>
    <t>その他の任命権者計</t>
  </si>
  <si>
    <t>知事部局計</t>
  </si>
  <si>
    <t>議会局</t>
  </si>
  <si>
    <t>選挙管理委員会</t>
  </si>
  <si>
    <t>政策局</t>
  </si>
  <si>
    <t>監査事務局</t>
  </si>
  <si>
    <t>総務局</t>
  </si>
  <si>
    <t>人事委員会事務局</t>
  </si>
  <si>
    <t>安全防災局</t>
  </si>
  <si>
    <t>漁業調整委員会事務局</t>
  </si>
  <si>
    <t>町村職員数</t>
  </si>
  <si>
    <t>県民局</t>
  </si>
  <si>
    <t>市町村立学校職員数</t>
  </si>
  <si>
    <t>葉山町</t>
  </si>
  <si>
    <t>環境農政局</t>
  </si>
  <si>
    <t>市職員数</t>
  </si>
  <si>
    <t>寒川町</t>
  </si>
  <si>
    <t>保健福祉局</t>
  </si>
  <si>
    <t>産業労働局</t>
  </si>
  <si>
    <t>県土整備局</t>
  </si>
  <si>
    <t>会計局</t>
  </si>
  <si>
    <t>労働委員会事務局</t>
  </si>
  <si>
    <t>地域県政総合センター等</t>
  </si>
  <si>
    <t>企業局</t>
  </si>
  <si>
    <t>教育局</t>
  </si>
  <si>
    <t>県立学校</t>
  </si>
  <si>
    <t>警察本部計</t>
  </si>
  <si>
    <t>本庁(本部)機関</t>
  </si>
  <si>
    <t>警察学校</t>
  </si>
  <si>
    <t>警察署</t>
  </si>
  <si>
    <t>総　　　数</t>
  </si>
  <si>
    <r>
      <t>第　</t>
    </r>
    <r>
      <rPr>
        <sz val="7"/>
        <rFont val="ＭＳ ゴシック"/>
        <family val="3"/>
      </rPr>
      <t>１</t>
    </r>
    <r>
      <rPr>
        <sz val="7"/>
        <rFont val="ＭＳ 明朝"/>
        <family val="1"/>
      </rPr>
      <t>　区</t>
    </r>
  </si>
  <si>
    <t>-</t>
  </si>
  <si>
    <t>-</t>
  </si>
  <si>
    <r>
      <t>第</t>
    </r>
    <r>
      <rPr>
        <sz val="7"/>
        <rFont val="ＭＳ ゴシック"/>
        <family val="3"/>
      </rPr>
      <t>　２</t>
    </r>
    <r>
      <rPr>
        <sz val="7"/>
        <rFont val="ＭＳ 明朝"/>
        <family val="1"/>
      </rPr>
      <t>　区</t>
    </r>
  </si>
  <si>
    <t>-</t>
  </si>
  <si>
    <r>
      <t>第　</t>
    </r>
    <r>
      <rPr>
        <sz val="7"/>
        <rFont val="ＭＳ ゴシック"/>
        <family val="3"/>
      </rPr>
      <t>３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</si>
  <si>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４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</si>
  <si>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５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</si>
  <si>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６</t>
    </r>
    <r>
      <rPr>
        <sz val="7"/>
        <rFont val="ＭＳ 明朝"/>
        <family val="1"/>
      </rPr>
      <t>　区</t>
    </r>
  </si>
  <si>
    <r>
      <t>第</t>
    </r>
    <r>
      <rPr>
        <sz val="7"/>
        <rFont val="ＭＳ ゴシック"/>
        <family val="3"/>
      </rPr>
      <t>　７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</si>
  <si>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８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</si>
  <si>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９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</si>
  <si>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</si>
  <si>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11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</si>
  <si>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12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</si>
  <si>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13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</si>
  <si>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14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</si>
  <si>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15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</si>
  <si>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16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</si>
  <si>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17</t>
    </r>
    <r>
      <rPr>
        <sz val="7"/>
        <rFont val="ＭＳ 明朝"/>
        <family val="1"/>
      </rPr>
      <t>　区</t>
    </r>
  </si>
  <si>
    <r>
      <t>第　</t>
    </r>
    <r>
      <rPr>
        <sz val="7"/>
        <rFont val="ＭＳ ゴシック"/>
        <family val="3"/>
      </rPr>
      <t>18　</t>
    </r>
    <r>
      <rPr>
        <sz val="7"/>
        <rFont val="ＭＳ 明朝"/>
        <family val="1"/>
      </rPr>
      <t>区</t>
    </r>
  </si>
  <si>
    <t>-</t>
  </si>
  <si>
    <t>-</t>
  </si>
  <si>
    <t>会   派   別   議   員   数</t>
  </si>
  <si>
    <t>みな</t>
  </si>
  <si>
    <t>-</t>
  </si>
  <si>
    <t>　　　県政：県政会、か結：かながわの未来を結ぶ会、神ネ：神奈川ネット、維新：維新の会</t>
  </si>
  <si>
    <t>　　　民ク：民主クラブ、改革：改革・かながわ民主クラブ、新生：新生・神奈川、黎明：黎明</t>
  </si>
  <si>
    <t>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</si>
</sst>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．&quot;m&quot;．&quot;d"/>
    <numFmt numFmtId="177" formatCode="0_ "/>
    <numFmt numFmtId="178" formatCode="#,##0.00_);[Red]\(#,##0.00\)"/>
    <numFmt numFmtId="179" formatCode="#,##0.00_ "/>
    <numFmt numFmtId="180" formatCode="#,##0;&quot;△ &quot;#,##0"/>
    <numFmt numFmtId="181" formatCode="0;&quot;△ &quot;0"/>
  </numFmts>
  <fonts count="54">
    <font>
      <sz val="11"/>
      <name val="ＭＳ Ｐ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b/>
      <sz val="7.5"/>
      <name val="ＭＳ ゴシック"/>
      <family val="3"/>
    </font>
    <font>
      <b/>
      <sz val="7"/>
      <name val="ＭＳ ゴシック"/>
      <family val="3"/>
    </font>
    <font>
      <b/>
      <sz val="7"/>
      <name val="ＭＳ 明朝"/>
      <family val="1"/>
    </font>
    <font>
      <sz val="7"/>
      <color indexed="10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7"/>
      <name val="MS UI Gothic"/>
      <family val="3"/>
    </font>
    <font>
      <sz val="7"/>
      <color indexed="8"/>
      <name val="ＭＳ ゴシック"/>
      <family val="3"/>
    </font>
    <font>
      <sz val="5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1" fillId="0" borderId="1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distributed" wrapText="1"/>
    </xf>
    <xf numFmtId="57" fontId="3" fillId="0" borderId="18" xfId="0" applyNumberFormat="1" applyFont="1" applyFill="1" applyBorder="1" applyAlignment="1">
      <alignment horizontal="right"/>
    </xf>
    <xf numFmtId="57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distributed" wrapText="1"/>
    </xf>
    <xf numFmtId="0" fontId="3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quotePrefix="1">
      <alignment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179" fontId="3" fillId="0" borderId="0" xfId="0" applyNumberFormat="1" applyFont="1" applyBorder="1" applyAlignment="1">
      <alignment horizontal="right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9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center" vertical="distributed" textRotation="255" shrinkToFit="1"/>
    </xf>
    <xf numFmtId="0" fontId="7" fillId="0" borderId="18" xfId="0" applyFont="1" applyFill="1" applyBorder="1" applyAlignment="1">
      <alignment horizontal="center" vertical="distributed" textRotation="255" shrinkToFit="1"/>
    </xf>
    <xf numFmtId="0" fontId="1" fillId="0" borderId="0" xfId="0" applyFont="1" applyFill="1" applyAlignment="1">
      <alignment horizontal="center" vertical="distributed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 shrinkToFit="1"/>
    </xf>
    <xf numFmtId="0" fontId="1" fillId="0" borderId="30" xfId="0" applyFont="1" applyFill="1" applyBorder="1" applyAlignment="1">
      <alignment horizontal="center" vertical="distributed" textRotation="255" shrinkToFit="1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/>
    </xf>
    <xf numFmtId="0" fontId="1" fillId="0" borderId="16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distributed" textRotation="255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10" xfId="59" applyFont="1" applyFill="1">
      <alignment horizontal="center" vertical="center"/>
      <protection/>
    </xf>
    <xf numFmtId="0" fontId="9" fillId="0" borderId="1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2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24" xfId="0" applyFont="1" applyFill="1" applyBorder="1" applyAlignment="1">
      <alignment horizontal="distributed"/>
    </xf>
    <xf numFmtId="38" fontId="11" fillId="0" borderId="0" xfId="51" applyFont="1" applyFill="1" applyBorder="1" applyAlignment="1">
      <alignment horizontal="right"/>
    </xf>
    <xf numFmtId="180" fontId="11" fillId="0" borderId="0" xfId="5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8" fontId="9" fillId="0" borderId="0" xfId="51" applyFont="1" applyFill="1" applyBorder="1" applyAlignment="1">
      <alignment horizontal="right" vertical="center"/>
    </xf>
    <xf numFmtId="180" fontId="9" fillId="0" borderId="0" xfId="51" applyNumberFormat="1" applyFont="1" applyFill="1" applyBorder="1" applyAlignment="1">
      <alignment horizontal="right" vertical="center"/>
    </xf>
    <xf numFmtId="0" fontId="9" fillId="0" borderId="0" xfId="59" applyFont="1" applyFill="1" applyBorder="1" applyAlignment="1">
      <alignment horizontal="distributed" vertical="center"/>
      <protection/>
    </xf>
    <xf numFmtId="0" fontId="9" fillId="0" borderId="24" xfId="59" applyFont="1" applyFill="1" applyBorder="1" applyAlignment="1">
      <alignment horizontal="distributed" vertical="center"/>
      <protection/>
    </xf>
    <xf numFmtId="181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180" fontId="11" fillId="0" borderId="0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Alignment="1">
      <alignment horizontal="right" vertical="center" wrapText="1"/>
    </xf>
    <xf numFmtId="180" fontId="9" fillId="0" borderId="18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Alignment="1">
      <alignment horizontal="right" vertical="center" wrapText="1"/>
    </xf>
    <xf numFmtId="41" fontId="9" fillId="0" borderId="0" xfId="0" applyNumberFormat="1" applyFont="1" applyFill="1" applyAlignment="1">
      <alignment horizontal="right" vertical="center" wrapText="1"/>
    </xf>
    <xf numFmtId="37" fontId="9" fillId="0" borderId="18" xfId="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 locked="0"/>
    </xf>
    <xf numFmtId="0" fontId="8" fillId="0" borderId="24" xfId="0" applyFont="1" applyFill="1" applyBorder="1" applyAlignment="1">
      <alignment horizontal="distributed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0" fontId="9" fillId="0" borderId="19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37" fontId="18" fillId="0" borderId="18" xfId="0" applyNumberFormat="1" applyFont="1" applyFill="1" applyBorder="1" applyAlignment="1" applyProtection="1">
      <alignment/>
      <protection locked="0"/>
    </xf>
    <xf numFmtId="37" fontId="18" fillId="0" borderId="0" xfId="0" applyNumberFormat="1" applyFont="1" applyFill="1" applyBorder="1" applyAlignment="1" applyProtection="1">
      <alignment/>
      <protection locked="0"/>
    </xf>
    <xf numFmtId="0" fontId="7" fillId="0" borderId="1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2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3" fontId="11" fillId="0" borderId="18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4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8" fontId="11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 vertical="center"/>
    </xf>
    <xf numFmtId="38" fontId="9" fillId="0" borderId="18" xfId="5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中央1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125" zoomScaleNormal="125" zoomScalePageLayoutView="0" workbookViewId="0" topLeftCell="A19">
      <selection activeCell="E9" sqref="E9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7.625" style="1" customWidth="1"/>
    <col min="4" max="4" width="0.74609375" style="1" customWidth="1"/>
    <col min="5" max="5" width="5.625" style="1" customWidth="1"/>
    <col min="6" max="7" width="7.125" style="2" customWidth="1"/>
    <col min="8" max="8" width="0.875" style="3" customWidth="1"/>
    <col min="9" max="9" width="1.875" style="1" customWidth="1"/>
    <col min="10" max="10" width="7.625" style="1" customWidth="1"/>
    <col min="11" max="11" width="0.875" style="1" customWidth="1"/>
    <col min="12" max="12" width="5.625" style="1" customWidth="1"/>
    <col min="13" max="14" width="7.125" style="2" customWidth="1"/>
    <col min="15" max="16384" width="9.00390625" style="1" customWidth="1"/>
  </cols>
  <sheetData>
    <row r="1" ht="14.25" customHeight="1" thickBot="1">
      <c r="N1" s="51" t="s">
        <v>42</v>
      </c>
    </row>
    <row r="2" spans="1:14" ht="14.25" customHeight="1" thickTop="1">
      <c r="A2" s="280" t="s">
        <v>32</v>
      </c>
      <c r="B2" s="280"/>
      <c r="C2" s="280"/>
      <c r="D2" s="4"/>
      <c r="E2" s="275" t="s">
        <v>0</v>
      </c>
      <c r="F2" s="275"/>
      <c r="G2" s="273" t="s">
        <v>31</v>
      </c>
      <c r="H2" s="271"/>
      <c r="I2" s="276" t="s">
        <v>32</v>
      </c>
      <c r="J2" s="277"/>
      <c r="K2" s="4"/>
      <c r="L2" s="275" t="s">
        <v>0</v>
      </c>
      <c r="M2" s="275"/>
      <c r="N2" s="271" t="s">
        <v>31</v>
      </c>
    </row>
    <row r="3" spans="1:14" ht="17.25" customHeight="1">
      <c r="A3" s="281"/>
      <c r="B3" s="281"/>
      <c r="C3" s="281"/>
      <c r="D3" s="5"/>
      <c r="E3" s="6" t="s">
        <v>1</v>
      </c>
      <c r="F3" s="6" t="s">
        <v>2</v>
      </c>
      <c r="G3" s="274"/>
      <c r="H3" s="272"/>
      <c r="I3" s="278"/>
      <c r="J3" s="279"/>
      <c r="K3" s="5"/>
      <c r="L3" s="6" t="s">
        <v>1</v>
      </c>
      <c r="M3" s="6" t="s">
        <v>2</v>
      </c>
      <c r="N3" s="272"/>
    </row>
    <row r="4" spans="2:14" ht="10.5" customHeight="1">
      <c r="B4" s="7"/>
      <c r="C4" s="7"/>
      <c r="D4" s="7"/>
      <c r="E4" s="8" t="s">
        <v>3</v>
      </c>
      <c r="F4" s="9"/>
      <c r="G4" s="10"/>
      <c r="H4" s="11"/>
      <c r="I4" s="7"/>
      <c r="J4" s="7"/>
      <c r="K4" s="7"/>
      <c r="L4" s="8" t="s">
        <v>3</v>
      </c>
      <c r="M4" s="9"/>
      <c r="N4" s="12"/>
    </row>
    <row r="5" spans="2:14" ht="15" customHeight="1">
      <c r="B5" s="268" t="s">
        <v>4</v>
      </c>
      <c r="C5" s="270"/>
      <c r="D5" s="14"/>
      <c r="E5" s="15" t="s">
        <v>30</v>
      </c>
      <c r="F5" s="16" t="s">
        <v>30</v>
      </c>
      <c r="G5" s="17" t="s">
        <v>33</v>
      </c>
      <c r="H5" s="18"/>
      <c r="I5" s="268" t="s">
        <v>29</v>
      </c>
      <c r="J5" s="270"/>
      <c r="K5" s="14"/>
      <c r="L5" s="15"/>
      <c r="M5" s="16"/>
      <c r="N5" s="19"/>
    </row>
    <row r="6" spans="2:14" ht="15" customHeight="1">
      <c r="B6" s="268"/>
      <c r="C6" s="270"/>
      <c r="D6" s="14"/>
      <c r="E6" s="15"/>
      <c r="F6" s="16"/>
      <c r="G6" s="17"/>
      <c r="H6" s="18"/>
      <c r="I6" s="30"/>
      <c r="J6" s="31" t="s">
        <v>43</v>
      </c>
      <c r="K6" s="31"/>
      <c r="L6" s="15">
        <v>14</v>
      </c>
      <c r="M6" s="16" t="s">
        <v>44</v>
      </c>
      <c r="N6" s="19" t="s">
        <v>34</v>
      </c>
    </row>
    <row r="7" spans="2:14" ht="15" customHeight="1">
      <c r="B7" s="268" t="s">
        <v>5</v>
      </c>
      <c r="C7" s="270"/>
      <c r="D7" s="14"/>
      <c r="E7" s="15">
        <v>107</v>
      </c>
      <c r="F7" s="16" t="s">
        <v>45</v>
      </c>
      <c r="G7" s="17" t="s">
        <v>46</v>
      </c>
      <c r="H7" s="18"/>
      <c r="I7" s="22"/>
      <c r="J7" s="23"/>
      <c r="K7" s="23"/>
      <c r="L7" s="15"/>
      <c r="M7" s="16"/>
      <c r="N7" s="19"/>
    </row>
    <row r="8" spans="2:14" ht="15" customHeight="1">
      <c r="B8" s="268"/>
      <c r="C8" s="270"/>
      <c r="D8" s="14"/>
      <c r="E8" s="15"/>
      <c r="F8" s="16"/>
      <c r="G8" s="17"/>
      <c r="H8" s="18"/>
      <c r="I8" s="268" t="s">
        <v>47</v>
      </c>
      <c r="J8" s="270"/>
      <c r="K8" s="14"/>
      <c r="L8" s="15"/>
      <c r="M8" s="16"/>
      <c r="N8" s="19"/>
    </row>
    <row r="9" spans="2:14" ht="15" customHeight="1">
      <c r="B9" s="268" t="s">
        <v>7</v>
      </c>
      <c r="C9" s="270"/>
      <c r="D9" s="14"/>
      <c r="E9" s="15">
        <v>86</v>
      </c>
      <c r="F9" s="16" t="s">
        <v>48</v>
      </c>
      <c r="G9" s="17" t="s">
        <v>49</v>
      </c>
      <c r="H9" s="18"/>
      <c r="I9" s="20"/>
      <c r="J9" s="21" t="s">
        <v>50</v>
      </c>
      <c r="K9" s="21"/>
      <c r="L9" s="15">
        <v>18</v>
      </c>
      <c r="M9" s="16" t="s">
        <v>51</v>
      </c>
      <c r="N9" s="19" t="s">
        <v>52</v>
      </c>
    </row>
    <row r="10" spans="2:14" ht="15" customHeight="1">
      <c r="B10" s="268" t="s">
        <v>8</v>
      </c>
      <c r="C10" s="270"/>
      <c r="D10" s="14"/>
      <c r="E10" s="15">
        <v>60</v>
      </c>
      <c r="F10" s="16" t="s">
        <v>53</v>
      </c>
      <c r="G10" s="48" t="s">
        <v>54</v>
      </c>
      <c r="H10" s="26"/>
      <c r="I10" s="22"/>
      <c r="J10" s="23"/>
      <c r="K10" s="23"/>
      <c r="L10" s="15"/>
      <c r="M10" s="16"/>
      <c r="N10" s="19"/>
    </row>
    <row r="11" spans="2:14" ht="15" customHeight="1">
      <c r="B11" s="268" t="s">
        <v>17</v>
      </c>
      <c r="C11" s="268"/>
      <c r="D11" s="14"/>
      <c r="E11" s="15">
        <v>49</v>
      </c>
      <c r="F11" s="16" t="s">
        <v>48</v>
      </c>
      <c r="G11" s="17" t="s">
        <v>55</v>
      </c>
      <c r="H11" s="18"/>
      <c r="I11" s="268" t="s">
        <v>6</v>
      </c>
      <c r="J11" s="269"/>
      <c r="K11" s="24"/>
      <c r="L11" s="15"/>
      <c r="M11" s="16"/>
      <c r="N11" s="19"/>
    </row>
    <row r="12" spans="2:14" ht="15" customHeight="1">
      <c r="B12" s="268" t="s">
        <v>9</v>
      </c>
      <c r="C12" s="268"/>
      <c r="D12" s="14"/>
      <c r="E12" s="15">
        <v>41</v>
      </c>
      <c r="F12" s="16" t="s">
        <v>56</v>
      </c>
      <c r="G12" s="17" t="s">
        <v>57</v>
      </c>
      <c r="H12" s="18"/>
      <c r="I12" s="22"/>
      <c r="J12" s="25" t="s">
        <v>58</v>
      </c>
      <c r="K12" s="25"/>
      <c r="L12" s="15">
        <v>14</v>
      </c>
      <c r="M12" s="16" t="s">
        <v>59</v>
      </c>
      <c r="N12" s="19" t="s">
        <v>60</v>
      </c>
    </row>
    <row r="13" spans="2:14" ht="15" customHeight="1">
      <c r="B13" s="268" t="s">
        <v>10</v>
      </c>
      <c r="C13" s="270"/>
      <c r="D13" s="14"/>
      <c r="E13" s="15">
        <v>30</v>
      </c>
      <c r="F13" s="16" t="s">
        <v>61</v>
      </c>
      <c r="G13" s="17" t="s">
        <v>48</v>
      </c>
      <c r="H13" s="26"/>
      <c r="I13" s="27"/>
      <c r="J13" s="25" t="s">
        <v>62</v>
      </c>
      <c r="K13" s="25"/>
      <c r="L13" s="15">
        <v>14</v>
      </c>
      <c r="M13" s="16" t="s">
        <v>63</v>
      </c>
      <c r="N13" s="19" t="s">
        <v>63</v>
      </c>
    </row>
    <row r="14" spans="2:14" ht="15" customHeight="1">
      <c r="B14" s="268"/>
      <c r="C14" s="268"/>
      <c r="D14" s="14"/>
      <c r="E14" s="15"/>
      <c r="F14" s="16"/>
      <c r="G14" s="48"/>
      <c r="H14" s="18"/>
      <c r="I14" s="22"/>
      <c r="J14" s="23"/>
      <c r="K14" s="23"/>
      <c r="L14" s="15"/>
      <c r="M14" s="16"/>
      <c r="N14" s="49"/>
    </row>
    <row r="15" spans="2:14" ht="15" customHeight="1">
      <c r="B15" s="268" t="s">
        <v>12</v>
      </c>
      <c r="C15" s="268"/>
      <c r="D15" s="14"/>
      <c r="E15" s="15">
        <v>26</v>
      </c>
      <c r="F15" s="16" t="s">
        <v>64</v>
      </c>
      <c r="G15" s="48" t="s">
        <v>65</v>
      </c>
      <c r="H15" s="18"/>
      <c r="I15" s="268" t="s">
        <v>11</v>
      </c>
      <c r="J15" s="269"/>
      <c r="K15" s="24"/>
      <c r="L15" s="15"/>
      <c r="M15" s="16"/>
      <c r="N15" s="49"/>
    </row>
    <row r="16" spans="2:14" ht="15" customHeight="1">
      <c r="B16" s="268" t="s">
        <v>13</v>
      </c>
      <c r="C16" s="270"/>
      <c r="D16" s="14"/>
      <c r="E16" s="15">
        <v>36</v>
      </c>
      <c r="F16" s="16" t="s">
        <v>61</v>
      </c>
      <c r="G16" s="17" t="s">
        <v>35</v>
      </c>
      <c r="H16" s="18"/>
      <c r="I16" s="27"/>
      <c r="J16" s="25" t="s">
        <v>66</v>
      </c>
      <c r="K16" s="25"/>
      <c r="L16" s="15">
        <v>14</v>
      </c>
      <c r="M16" s="16" t="s">
        <v>48</v>
      </c>
      <c r="N16" s="19" t="s">
        <v>67</v>
      </c>
    </row>
    <row r="17" spans="2:14" ht="15" customHeight="1">
      <c r="B17" s="268" t="s">
        <v>14</v>
      </c>
      <c r="C17" s="270"/>
      <c r="D17" s="14"/>
      <c r="E17" s="15">
        <v>28</v>
      </c>
      <c r="F17" s="16" t="s">
        <v>61</v>
      </c>
      <c r="G17" s="17" t="s">
        <v>36</v>
      </c>
      <c r="H17" s="18"/>
      <c r="I17" s="22"/>
      <c r="J17" s="25" t="s">
        <v>68</v>
      </c>
      <c r="K17" s="25"/>
      <c r="L17" s="15">
        <v>14</v>
      </c>
      <c r="M17" s="16" t="s">
        <v>37</v>
      </c>
      <c r="N17" s="19" t="s">
        <v>69</v>
      </c>
    </row>
    <row r="18" spans="2:14" ht="15" customHeight="1">
      <c r="B18" s="268" t="s">
        <v>15</v>
      </c>
      <c r="C18" s="270"/>
      <c r="D18" s="14"/>
      <c r="E18" s="15">
        <v>28</v>
      </c>
      <c r="F18" s="16" t="s">
        <v>61</v>
      </c>
      <c r="G18" s="17" t="s">
        <v>70</v>
      </c>
      <c r="H18" s="26"/>
      <c r="I18" s="22"/>
      <c r="J18" s="25" t="s">
        <v>71</v>
      </c>
      <c r="K18" s="25"/>
      <c r="L18" s="15">
        <v>12</v>
      </c>
      <c r="M18" s="16" t="s">
        <v>72</v>
      </c>
      <c r="N18" s="19" t="s">
        <v>73</v>
      </c>
    </row>
    <row r="19" spans="2:14" ht="15" customHeight="1">
      <c r="B19" s="268" t="s">
        <v>16</v>
      </c>
      <c r="C19" s="270"/>
      <c r="D19" s="14"/>
      <c r="E19" s="15">
        <v>20</v>
      </c>
      <c r="F19" s="16" t="s">
        <v>74</v>
      </c>
      <c r="G19" s="17" t="s">
        <v>75</v>
      </c>
      <c r="H19" s="18"/>
      <c r="I19" s="22"/>
      <c r="J19" s="25" t="s">
        <v>76</v>
      </c>
      <c r="K19" s="25"/>
      <c r="L19" s="15">
        <v>14</v>
      </c>
      <c r="M19" s="16" t="s">
        <v>61</v>
      </c>
      <c r="N19" s="19" t="s">
        <v>77</v>
      </c>
    </row>
    <row r="20" spans="2:14" ht="15" customHeight="1">
      <c r="B20" s="268"/>
      <c r="C20" s="268"/>
      <c r="D20" s="14"/>
      <c r="E20" s="15"/>
      <c r="F20" s="16"/>
      <c r="G20" s="17"/>
      <c r="H20" s="18"/>
      <c r="I20" s="22"/>
      <c r="J20" s="25" t="s">
        <v>78</v>
      </c>
      <c r="K20" s="25"/>
      <c r="L20" s="15">
        <v>12</v>
      </c>
      <c r="M20" s="16" t="s">
        <v>61</v>
      </c>
      <c r="N20" s="19" t="s">
        <v>79</v>
      </c>
    </row>
    <row r="21" spans="2:14" ht="15" customHeight="1">
      <c r="B21" s="268" t="s">
        <v>19</v>
      </c>
      <c r="C21" s="270"/>
      <c r="D21" s="14"/>
      <c r="E21" s="15">
        <v>15</v>
      </c>
      <c r="F21" s="16" t="s">
        <v>61</v>
      </c>
      <c r="G21" s="17" t="s">
        <v>80</v>
      </c>
      <c r="H21" s="18"/>
      <c r="I21" s="27"/>
      <c r="J21" s="23"/>
      <c r="K21" s="23"/>
      <c r="L21" s="15"/>
      <c r="M21" s="16"/>
      <c r="N21" s="19"/>
    </row>
    <row r="22" spans="2:14" ht="15" customHeight="1">
      <c r="B22" s="268" t="s">
        <v>20</v>
      </c>
      <c r="C22" s="270"/>
      <c r="D22" s="14"/>
      <c r="E22" s="15">
        <v>26</v>
      </c>
      <c r="F22" s="16" t="s">
        <v>52</v>
      </c>
      <c r="G22" s="17" t="s">
        <v>81</v>
      </c>
      <c r="H22" s="18"/>
      <c r="I22" s="268" t="s">
        <v>18</v>
      </c>
      <c r="J22" s="269"/>
      <c r="K22" s="24"/>
      <c r="L22" s="15"/>
      <c r="M22" s="16"/>
      <c r="N22" s="19"/>
    </row>
    <row r="23" spans="2:14" ht="15" customHeight="1">
      <c r="B23" s="268" t="s">
        <v>21</v>
      </c>
      <c r="C23" s="270"/>
      <c r="D23" s="14"/>
      <c r="E23" s="15">
        <v>28</v>
      </c>
      <c r="F23" s="16" t="s">
        <v>82</v>
      </c>
      <c r="G23" s="17" t="s">
        <v>83</v>
      </c>
      <c r="H23" s="18"/>
      <c r="I23" s="22"/>
      <c r="J23" s="25" t="s">
        <v>84</v>
      </c>
      <c r="K23" s="25"/>
      <c r="L23" s="15">
        <v>14</v>
      </c>
      <c r="M23" s="16" t="s">
        <v>85</v>
      </c>
      <c r="N23" s="49" t="s">
        <v>38</v>
      </c>
    </row>
    <row r="24" spans="2:14" ht="15" customHeight="1">
      <c r="B24" s="268" t="s">
        <v>22</v>
      </c>
      <c r="C24" s="270"/>
      <c r="D24" s="14"/>
      <c r="E24" s="15">
        <v>28</v>
      </c>
      <c r="F24" s="16" t="s">
        <v>86</v>
      </c>
      <c r="G24" s="17" t="s">
        <v>56</v>
      </c>
      <c r="H24" s="18"/>
      <c r="I24" s="22"/>
      <c r="J24" s="25" t="s">
        <v>87</v>
      </c>
      <c r="K24" s="25"/>
      <c r="L24" s="15">
        <v>11</v>
      </c>
      <c r="M24" s="16" t="s">
        <v>85</v>
      </c>
      <c r="N24" s="19" t="s">
        <v>39</v>
      </c>
    </row>
    <row r="25" spans="2:14" ht="15" customHeight="1">
      <c r="B25" s="268" t="s">
        <v>24</v>
      </c>
      <c r="C25" s="270"/>
      <c r="D25" s="14"/>
      <c r="E25" s="15">
        <v>21</v>
      </c>
      <c r="F25" s="16" t="s">
        <v>48</v>
      </c>
      <c r="G25" s="17" t="s">
        <v>37</v>
      </c>
      <c r="H25" s="18"/>
      <c r="I25" s="22"/>
      <c r="J25" s="25" t="s">
        <v>88</v>
      </c>
      <c r="K25" s="25"/>
      <c r="L25" s="15">
        <v>14</v>
      </c>
      <c r="M25" s="16" t="s">
        <v>40</v>
      </c>
      <c r="N25" s="19" t="s">
        <v>89</v>
      </c>
    </row>
    <row r="26" spans="2:14" ht="15" customHeight="1">
      <c r="B26" s="13"/>
      <c r="C26" s="28"/>
      <c r="D26" s="28"/>
      <c r="E26" s="15"/>
      <c r="F26" s="16"/>
      <c r="G26" s="17"/>
      <c r="H26" s="18"/>
      <c r="I26" s="22"/>
      <c r="J26" s="29"/>
      <c r="K26" s="29"/>
      <c r="L26" s="15"/>
      <c r="M26" s="16"/>
      <c r="N26" s="19"/>
    </row>
    <row r="27" spans="2:14" ht="15" customHeight="1">
      <c r="B27" s="268" t="s">
        <v>25</v>
      </c>
      <c r="C27" s="270"/>
      <c r="D27" s="14"/>
      <c r="E27" s="15">
        <v>22</v>
      </c>
      <c r="F27" s="50" t="s">
        <v>90</v>
      </c>
      <c r="G27" s="48" t="s">
        <v>91</v>
      </c>
      <c r="H27" s="26"/>
      <c r="I27" s="268" t="s">
        <v>23</v>
      </c>
      <c r="J27" s="269"/>
      <c r="K27" s="24"/>
      <c r="L27" s="15"/>
      <c r="M27" s="16"/>
      <c r="N27" s="19"/>
    </row>
    <row r="28" spans="2:14" ht="15" customHeight="1">
      <c r="B28" s="268" t="s">
        <v>26</v>
      </c>
      <c r="C28" s="270"/>
      <c r="D28" s="14"/>
      <c r="E28" s="15">
        <v>23</v>
      </c>
      <c r="F28" s="16" t="s">
        <v>37</v>
      </c>
      <c r="G28" s="17" t="s">
        <v>37</v>
      </c>
      <c r="H28" s="18"/>
      <c r="I28" s="22"/>
      <c r="J28" s="25" t="s">
        <v>92</v>
      </c>
      <c r="K28" s="25"/>
      <c r="L28" s="15">
        <v>16</v>
      </c>
      <c r="M28" s="16" t="s">
        <v>93</v>
      </c>
      <c r="N28" s="49" t="s">
        <v>94</v>
      </c>
    </row>
    <row r="29" spans="2:14" ht="15" customHeight="1">
      <c r="B29" s="268" t="s">
        <v>27</v>
      </c>
      <c r="C29" s="270"/>
      <c r="D29" s="14"/>
      <c r="E29" s="15">
        <v>16</v>
      </c>
      <c r="F29" s="16" t="s">
        <v>48</v>
      </c>
      <c r="G29" s="17" t="s">
        <v>48</v>
      </c>
      <c r="H29" s="18"/>
      <c r="I29" s="22"/>
      <c r="J29" s="25" t="s">
        <v>95</v>
      </c>
      <c r="K29" s="25"/>
      <c r="L29" s="15">
        <v>10</v>
      </c>
      <c r="M29" s="16" t="s">
        <v>96</v>
      </c>
      <c r="N29" s="49" t="s">
        <v>97</v>
      </c>
    </row>
    <row r="30" spans="2:14" ht="15" customHeight="1">
      <c r="B30" s="268" t="s">
        <v>28</v>
      </c>
      <c r="C30" s="270"/>
      <c r="D30" s="14"/>
      <c r="E30" s="15">
        <v>21</v>
      </c>
      <c r="F30" s="16" t="s">
        <v>48</v>
      </c>
      <c r="G30" s="17" t="s">
        <v>41</v>
      </c>
      <c r="H30" s="18"/>
      <c r="I30" s="27"/>
      <c r="J30" s="23"/>
      <c r="K30" s="23"/>
      <c r="L30" s="15"/>
      <c r="M30" s="16"/>
      <c r="N30" s="19"/>
    </row>
    <row r="31" spans="2:13" ht="15" customHeight="1">
      <c r="B31" s="30"/>
      <c r="C31" s="31"/>
      <c r="D31" s="31"/>
      <c r="E31" s="15"/>
      <c r="F31" s="16"/>
      <c r="G31" s="17"/>
      <c r="H31" s="18"/>
      <c r="I31" s="32"/>
      <c r="K31" s="31"/>
      <c r="L31" s="45"/>
      <c r="M31" s="46"/>
    </row>
    <row r="32" spans="1:14" ht="4.5" customHeight="1" thickBot="1">
      <c r="A32" s="33"/>
      <c r="B32" s="34"/>
      <c r="C32" s="34"/>
      <c r="D32" s="34"/>
      <c r="E32" s="35"/>
      <c r="F32" s="36"/>
      <c r="G32" s="37"/>
      <c r="H32" s="38"/>
      <c r="I32" s="39"/>
      <c r="J32" s="40"/>
      <c r="K32" s="40"/>
      <c r="L32" s="35"/>
      <c r="M32" s="36"/>
      <c r="N32" s="41"/>
    </row>
    <row r="33" spans="2:14" ht="5.25" customHeight="1" thickTop="1">
      <c r="B33" s="42"/>
      <c r="C33" s="42"/>
      <c r="D33" s="42"/>
      <c r="E33" s="42"/>
      <c r="F33" s="43"/>
      <c r="G33" s="43"/>
      <c r="H33" s="44"/>
      <c r="I33" s="42"/>
      <c r="J33" s="42"/>
      <c r="K33" s="42"/>
      <c r="L33" s="42"/>
      <c r="M33" s="43"/>
      <c r="N33" s="43"/>
    </row>
    <row r="34" spans="2:14" ht="10.5" customHeight="1">
      <c r="B34" s="42"/>
      <c r="D34" s="42"/>
      <c r="E34" s="42"/>
      <c r="F34" s="43"/>
      <c r="G34" s="43"/>
      <c r="H34" s="44"/>
      <c r="I34" s="42"/>
      <c r="J34" s="42"/>
      <c r="K34" s="42"/>
      <c r="L34" s="42"/>
      <c r="M34" s="43"/>
      <c r="N34" s="43"/>
    </row>
    <row r="35" spans="2:14" ht="10.5" customHeight="1">
      <c r="B35" s="42"/>
      <c r="C35" s="42"/>
      <c r="D35" s="42"/>
      <c r="E35" s="42"/>
      <c r="F35" s="43"/>
      <c r="G35" s="43"/>
      <c r="H35" s="44"/>
      <c r="I35" s="42"/>
      <c r="J35" s="42"/>
      <c r="K35" s="42"/>
      <c r="L35" s="42"/>
      <c r="M35" s="43"/>
      <c r="N35" s="43"/>
    </row>
    <row r="36" ht="10.5">
      <c r="B36" s="47"/>
    </row>
  </sheetData>
  <sheetProtection/>
  <mergeCells count="38">
    <mergeCell ref="B15:C15"/>
    <mergeCell ref="B14:C14"/>
    <mergeCell ref="B11:C11"/>
    <mergeCell ref="L2:M2"/>
    <mergeCell ref="B6:C6"/>
    <mergeCell ref="B7:C7"/>
    <mergeCell ref="B8:C8"/>
    <mergeCell ref="I8:J8"/>
    <mergeCell ref="B9:C9"/>
    <mergeCell ref="B10:C10"/>
    <mergeCell ref="N2:N3"/>
    <mergeCell ref="B5:C5"/>
    <mergeCell ref="I5:J5"/>
    <mergeCell ref="G2:G3"/>
    <mergeCell ref="E2:F2"/>
    <mergeCell ref="H2:H3"/>
    <mergeCell ref="I2:J3"/>
    <mergeCell ref="A2:C3"/>
    <mergeCell ref="B12:C12"/>
    <mergeCell ref="B13:C13"/>
    <mergeCell ref="B29:C29"/>
    <mergeCell ref="B30:C30"/>
    <mergeCell ref="B16:C16"/>
    <mergeCell ref="B17:C17"/>
    <mergeCell ref="B25:C25"/>
    <mergeCell ref="B27:C27"/>
    <mergeCell ref="B28:C28"/>
    <mergeCell ref="B24:C24"/>
    <mergeCell ref="I11:J11"/>
    <mergeCell ref="I15:J15"/>
    <mergeCell ref="I22:J22"/>
    <mergeCell ref="I27:J27"/>
    <mergeCell ref="B21:C21"/>
    <mergeCell ref="B22:C22"/>
    <mergeCell ref="B23:C23"/>
    <mergeCell ref="B18:C18"/>
    <mergeCell ref="B19:C19"/>
    <mergeCell ref="B20:C20"/>
  </mergeCells>
  <printOptions/>
  <pageMargins left="1.06" right="0.787" top="0.984" bottom="0.984" header="0.512" footer="0.512"/>
  <pageSetup horizontalDpi="600" verticalDpi="600" orientation="portrait" paperSize="9" scale="120" r:id="rId1"/>
  <headerFooter alignWithMargins="0">
    <oddHeader>&amp;R&amp;F　知事・県議会議員・市町村議会議員・市町村長の定数と任期満了日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55"/>
  <sheetViews>
    <sheetView tabSelected="1" zoomScale="125" zoomScaleNormal="125" zoomScalePageLayoutView="0" workbookViewId="0" topLeftCell="A40">
      <selection activeCell="P22" sqref="P22"/>
    </sheetView>
  </sheetViews>
  <sheetFormatPr defaultColWidth="9.00390625" defaultRowHeight="15.75" customHeight="1"/>
  <cols>
    <col min="1" max="1" width="1.625" style="191" customWidth="1"/>
    <col min="2" max="2" width="11.50390625" style="191" customWidth="1"/>
    <col min="3" max="3" width="0.5" style="191" customWidth="1"/>
    <col min="4" max="4" width="7.625" style="191" customWidth="1"/>
    <col min="5" max="5" width="0.5" style="191" customWidth="1"/>
    <col min="6" max="6" width="1.625" style="191" customWidth="1"/>
    <col min="7" max="7" width="11.50390625" style="191" customWidth="1"/>
    <col min="8" max="8" width="0.5" style="191" customWidth="1"/>
    <col min="9" max="9" width="7.625" style="191" customWidth="1"/>
    <col min="10" max="10" width="0.6171875" style="191" customWidth="1"/>
    <col min="11" max="11" width="1.625" style="191" customWidth="1"/>
    <col min="12" max="12" width="11.50390625" style="191" customWidth="1"/>
    <col min="13" max="13" width="0.5" style="191" customWidth="1"/>
    <col min="14" max="14" width="7.625" style="191" customWidth="1"/>
    <col min="15" max="15" width="2.125" style="162" customWidth="1"/>
    <col min="16" max="16384" width="9.00390625" style="162" customWidth="1"/>
  </cols>
  <sheetData>
    <row r="1" ht="3" customHeight="1" thickBot="1"/>
    <row r="2" spans="1:14" s="172" customFormat="1" ht="15.75" customHeight="1" thickTop="1">
      <c r="A2" s="339" t="s">
        <v>261</v>
      </c>
      <c r="B2" s="339"/>
      <c r="C2" s="233"/>
      <c r="D2" s="234" t="s">
        <v>262</v>
      </c>
      <c r="E2" s="232"/>
      <c r="F2" s="339" t="s">
        <v>261</v>
      </c>
      <c r="G2" s="339"/>
      <c r="H2" s="233"/>
      <c r="I2" s="234" t="s">
        <v>262</v>
      </c>
      <c r="J2" s="232"/>
      <c r="K2" s="339" t="s">
        <v>261</v>
      </c>
      <c r="L2" s="339"/>
      <c r="M2" s="233"/>
      <c r="N2" s="235"/>
    </row>
    <row r="3" spans="1:14" s="172" customFormat="1" ht="4.5" customHeight="1">
      <c r="A3" s="236"/>
      <c r="B3" s="236"/>
      <c r="C3" s="237"/>
      <c r="D3" s="238"/>
      <c r="E3" s="236"/>
      <c r="F3" s="236"/>
      <c r="G3" s="236"/>
      <c r="H3" s="237"/>
      <c r="I3" s="238"/>
      <c r="J3" s="107"/>
      <c r="K3" s="107"/>
      <c r="L3" s="107"/>
      <c r="M3" s="239"/>
      <c r="N3" s="106"/>
    </row>
    <row r="4" spans="1:15" ht="10.5" customHeight="1">
      <c r="A4" s="328" t="s">
        <v>263</v>
      </c>
      <c r="B4" s="328"/>
      <c r="C4" s="240"/>
      <c r="D4" s="337">
        <v>144597</v>
      </c>
      <c r="E4" s="242"/>
      <c r="G4" s="90"/>
      <c r="H4" s="243"/>
      <c r="I4" s="244"/>
      <c r="J4" s="179"/>
      <c r="L4" s="90"/>
      <c r="M4" s="90"/>
      <c r="N4" s="245"/>
      <c r="O4" s="193"/>
    </row>
    <row r="5" spans="1:15" ht="10.5" customHeight="1">
      <c r="A5" s="336"/>
      <c r="B5" s="336"/>
      <c r="C5" s="246"/>
      <c r="D5" s="338"/>
      <c r="E5" s="247"/>
      <c r="F5" s="179"/>
      <c r="G5" s="192"/>
      <c r="H5" s="248"/>
      <c r="I5" s="249"/>
      <c r="J5" s="179"/>
      <c r="L5" s="90"/>
      <c r="M5" s="90"/>
      <c r="N5" s="245"/>
      <c r="O5" s="193"/>
    </row>
    <row r="6" spans="1:15" ht="10.5" customHeight="1">
      <c r="A6" s="328" t="s">
        <v>264</v>
      </c>
      <c r="B6" s="328"/>
      <c r="C6" s="240"/>
      <c r="D6" s="337">
        <v>143937</v>
      </c>
      <c r="E6" s="194"/>
      <c r="F6" s="329"/>
      <c r="G6" s="329"/>
      <c r="I6" s="249"/>
      <c r="J6" s="247"/>
      <c r="L6" s="90"/>
      <c r="M6" s="90"/>
      <c r="N6" s="245"/>
      <c r="O6" s="193"/>
    </row>
    <row r="7" spans="1:14" ht="10.5" customHeight="1">
      <c r="A7" s="328"/>
      <c r="B7" s="328"/>
      <c r="C7" s="240"/>
      <c r="D7" s="338"/>
      <c r="E7" s="247"/>
      <c r="F7" s="179"/>
      <c r="I7" s="250"/>
      <c r="J7" s="247"/>
      <c r="K7" s="179"/>
      <c r="N7" s="251"/>
    </row>
    <row r="8" spans="1:14" ht="10.5" customHeight="1">
      <c r="A8" s="328" t="s">
        <v>265</v>
      </c>
      <c r="B8" s="336"/>
      <c r="C8" s="246"/>
      <c r="D8" s="337">
        <v>143658</v>
      </c>
      <c r="E8" s="194"/>
      <c r="F8" s="242"/>
      <c r="G8" s="90"/>
      <c r="H8" s="243"/>
      <c r="I8" s="249"/>
      <c r="J8" s="247"/>
      <c r="K8" s="179"/>
      <c r="L8" s="90"/>
      <c r="M8" s="90"/>
      <c r="N8" s="245"/>
    </row>
    <row r="9" spans="1:14" ht="10.5" customHeight="1">
      <c r="A9" s="336"/>
      <c r="B9" s="336"/>
      <c r="C9" s="240"/>
      <c r="D9" s="338"/>
      <c r="E9" s="194"/>
      <c r="F9" s="179"/>
      <c r="G9" s="90"/>
      <c r="H9" s="243"/>
      <c r="I9" s="249"/>
      <c r="J9" s="194"/>
      <c r="K9" s="179"/>
      <c r="N9" s="251"/>
    </row>
    <row r="10" spans="1:14" ht="9" customHeight="1">
      <c r="A10" s="252"/>
      <c r="B10" s="252"/>
      <c r="C10" s="246"/>
      <c r="D10" s="253"/>
      <c r="E10" s="247"/>
      <c r="F10" s="179"/>
      <c r="G10" s="90"/>
      <c r="H10" s="243"/>
      <c r="I10" s="249"/>
      <c r="J10" s="194"/>
      <c r="L10" s="90"/>
      <c r="M10" s="90"/>
      <c r="N10" s="245"/>
    </row>
    <row r="11" spans="1:14" ht="9" customHeight="1">
      <c r="A11" s="252"/>
      <c r="B11" s="252"/>
      <c r="C11" s="246"/>
      <c r="D11" s="253"/>
      <c r="E11" s="194"/>
      <c r="F11" s="179"/>
      <c r="G11" s="90"/>
      <c r="H11" s="243"/>
      <c r="I11" s="249"/>
      <c r="J11" s="194"/>
      <c r="N11" s="251"/>
    </row>
    <row r="12" spans="1:14" ht="11.25" customHeight="1">
      <c r="A12" s="328" t="s">
        <v>266</v>
      </c>
      <c r="B12" s="328"/>
      <c r="C12" s="202"/>
      <c r="D12" s="241">
        <v>36502</v>
      </c>
      <c r="E12" s="247"/>
      <c r="F12" s="329" t="s">
        <v>267</v>
      </c>
      <c r="G12" s="329"/>
      <c r="I12" s="249">
        <v>148</v>
      </c>
      <c r="J12" s="247"/>
      <c r="L12" s="90" t="s">
        <v>24</v>
      </c>
      <c r="M12" s="243"/>
      <c r="N12" s="245">
        <v>686</v>
      </c>
    </row>
    <row r="13" spans="1:14" ht="11.25" customHeight="1">
      <c r="A13" s="90"/>
      <c r="B13" s="90"/>
      <c r="C13" s="243"/>
      <c r="D13" s="254"/>
      <c r="E13" s="194"/>
      <c r="F13" s="179"/>
      <c r="I13" s="250"/>
      <c r="J13" s="194"/>
      <c r="N13" s="251"/>
    </row>
    <row r="14" spans="1:14" ht="11.25" customHeight="1">
      <c r="A14" s="329" t="s">
        <v>268</v>
      </c>
      <c r="B14" s="329"/>
      <c r="C14" s="243"/>
      <c r="D14" s="244">
        <v>7061</v>
      </c>
      <c r="E14" s="247"/>
      <c r="F14" s="242"/>
      <c r="G14" s="90" t="s">
        <v>269</v>
      </c>
      <c r="H14" s="243"/>
      <c r="I14" s="249">
        <v>71</v>
      </c>
      <c r="J14" s="194"/>
      <c r="L14" s="90" t="s">
        <v>25</v>
      </c>
      <c r="M14" s="90"/>
      <c r="N14" s="245">
        <v>774</v>
      </c>
    </row>
    <row r="15" spans="1:14" ht="11.25" customHeight="1">
      <c r="A15" s="90"/>
      <c r="B15" s="90"/>
      <c r="C15" s="243"/>
      <c r="D15" s="249"/>
      <c r="E15" s="194"/>
      <c r="F15" s="179"/>
      <c r="G15" s="90"/>
      <c r="H15" s="243"/>
      <c r="I15" s="249"/>
      <c r="J15" s="194"/>
      <c r="L15" s="90"/>
      <c r="M15" s="90"/>
      <c r="N15" s="245"/>
    </row>
    <row r="16" spans="1:14" ht="11.25" customHeight="1">
      <c r="A16" s="90"/>
      <c r="B16" s="90"/>
      <c r="C16" s="243"/>
      <c r="D16" s="244"/>
      <c r="E16" s="247"/>
      <c r="F16" s="179"/>
      <c r="G16" s="90" t="s">
        <v>270</v>
      </c>
      <c r="H16" s="243"/>
      <c r="I16" s="249">
        <v>5</v>
      </c>
      <c r="J16" s="194"/>
      <c r="L16" s="90" t="s">
        <v>26</v>
      </c>
      <c r="M16" s="90"/>
      <c r="N16" s="245">
        <v>805</v>
      </c>
    </row>
    <row r="17" spans="1:14" ht="11.25" customHeight="1">
      <c r="A17" s="90"/>
      <c r="B17" s="90"/>
      <c r="C17" s="243"/>
      <c r="D17" s="249"/>
      <c r="E17" s="194"/>
      <c r="F17" s="179"/>
      <c r="G17" s="90"/>
      <c r="H17" s="243"/>
      <c r="I17" s="249"/>
      <c r="J17" s="194"/>
      <c r="K17" s="179"/>
      <c r="N17" s="251"/>
    </row>
    <row r="18" spans="1:14" ht="11.25" customHeight="1">
      <c r="A18" s="90"/>
      <c r="B18" s="90" t="s">
        <v>271</v>
      </c>
      <c r="C18" s="243"/>
      <c r="D18" s="244">
        <v>397</v>
      </c>
      <c r="E18" s="194"/>
      <c r="F18" s="179"/>
      <c r="G18" s="90" t="s">
        <v>272</v>
      </c>
      <c r="H18" s="243"/>
      <c r="I18" s="249">
        <v>39</v>
      </c>
      <c r="J18" s="194"/>
      <c r="K18" s="179"/>
      <c r="L18" s="90" t="s">
        <v>27</v>
      </c>
      <c r="M18" s="90"/>
      <c r="N18" s="245">
        <v>318</v>
      </c>
    </row>
    <row r="19" spans="1:14" ht="11.25" customHeight="1">
      <c r="A19" s="90"/>
      <c r="B19" s="90"/>
      <c r="C19" s="243"/>
      <c r="D19" s="249"/>
      <c r="E19" s="194"/>
      <c r="F19" s="179"/>
      <c r="G19" s="90"/>
      <c r="H19" s="243"/>
      <c r="I19" s="249"/>
      <c r="J19" s="194"/>
      <c r="K19" s="179"/>
      <c r="N19" s="251"/>
    </row>
    <row r="20" spans="1:14" ht="11.25" customHeight="1">
      <c r="A20" s="90"/>
      <c r="B20" s="90" t="s">
        <v>273</v>
      </c>
      <c r="C20" s="243"/>
      <c r="D20" s="244">
        <v>1091</v>
      </c>
      <c r="E20" s="194"/>
      <c r="F20" s="179"/>
      <c r="G20" s="90" t="s">
        <v>274</v>
      </c>
      <c r="H20" s="243"/>
      <c r="I20" s="249">
        <v>31</v>
      </c>
      <c r="J20" s="194"/>
      <c r="L20" s="90" t="s">
        <v>28</v>
      </c>
      <c r="M20" s="90"/>
      <c r="N20" s="245">
        <v>612</v>
      </c>
    </row>
    <row r="21" spans="1:14" ht="11.25" customHeight="1">
      <c r="A21" s="90"/>
      <c r="B21" s="90"/>
      <c r="C21" s="243"/>
      <c r="D21" s="249"/>
      <c r="E21" s="194"/>
      <c r="G21" s="90"/>
      <c r="H21" s="243"/>
      <c r="I21" s="249"/>
      <c r="J21" s="194"/>
      <c r="L21" s="90"/>
      <c r="M21" s="90"/>
      <c r="N21" s="245"/>
    </row>
    <row r="22" spans="1:14" ht="11.25" customHeight="1">
      <c r="A22" s="90"/>
      <c r="B22" s="90" t="s">
        <v>275</v>
      </c>
      <c r="C22" s="243"/>
      <c r="D22" s="249">
        <v>144</v>
      </c>
      <c r="E22" s="194"/>
      <c r="G22" s="255" t="s">
        <v>276</v>
      </c>
      <c r="H22" s="243"/>
      <c r="I22" s="249">
        <v>2</v>
      </c>
      <c r="J22" s="194"/>
      <c r="K22" s="328" t="s">
        <v>277</v>
      </c>
      <c r="L22" s="328"/>
      <c r="M22" s="201"/>
      <c r="N22" s="256">
        <f>N24+N26+N28+N30+N32+N34+N36+N38+N40+N42+N44+N46+N48+N50</f>
        <v>3005</v>
      </c>
    </row>
    <row r="23" spans="1:14" ht="11.25" customHeight="1">
      <c r="A23" s="90"/>
      <c r="B23" s="90"/>
      <c r="C23" s="243"/>
      <c r="D23" s="249"/>
      <c r="E23" s="194"/>
      <c r="G23" s="255"/>
      <c r="H23" s="90"/>
      <c r="I23" s="249"/>
      <c r="J23" s="194"/>
      <c r="K23" s="179"/>
      <c r="N23" s="251"/>
    </row>
    <row r="24" spans="1:14" ht="11.25" customHeight="1">
      <c r="A24" s="90"/>
      <c r="B24" s="90" t="s">
        <v>278</v>
      </c>
      <c r="C24" s="243"/>
      <c r="D24" s="249">
        <v>668</v>
      </c>
      <c r="E24" s="247"/>
      <c r="F24" s="328" t="s">
        <v>279</v>
      </c>
      <c r="G24" s="328"/>
      <c r="I24" s="241">
        <v>35851</v>
      </c>
      <c r="J24" s="194"/>
      <c r="K24" s="179"/>
      <c r="L24" s="90" t="s">
        <v>280</v>
      </c>
      <c r="M24" s="90"/>
      <c r="N24" s="245">
        <v>275</v>
      </c>
    </row>
    <row r="25" spans="1:14" ht="11.25" customHeight="1">
      <c r="A25" s="90"/>
      <c r="B25" s="90"/>
      <c r="C25" s="243"/>
      <c r="D25" s="249"/>
      <c r="E25" s="247"/>
      <c r="F25" s="90"/>
      <c r="G25" s="90"/>
      <c r="H25" s="257"/>
      <c r="I25" s="244"/>
      <c r="J25" s="194"/>
      <c r="K25" s="179"/>
      <c r="L25" s="90"/>
      <c r="M25" s="90"/>
      <c r="N25" s="245"/>
    </row>
    <row r="26" spans="1:14" ht="11.25" customHeight="1">
      <c r="A26" s="90"/>
      <c r="B26" s="90" t="s">
        <v>281</v>
      </c>
      <c r="C26" s="243"/>
      <c r="D26" s="244">
        <v>821</v>
      </c>
      <c r="E26" s="247"/>
      <c r="F26" s="328" t="s">
        <v>282</v>
      </c>
      <c r="G26" s="328"/>
      <c r="H26" s="257"/>
      <c r="I26" s="241">
        <f>I28+I30+I32+I34+I36+I38+I40+I42+I44+I46+I48+I50+I52+I54+N12+N14+N16+N18+N20</f>
        <v>68300</v>
      </c>
      <c r="J26" s="247"/>
      <c r="K26" s="179"/>
      <c r="L26" s="90" t="s">
        <v>283</v>
      </c>
      <c r="M26" s="90"/>
      <c r="N26" s="245">
        <v>349</v>
      </c>
    </row>
    <row r="27" spans="1:14" ht="11.25" customHeight="1">
      <c r="A27" s="90"/>
      <c r="B27" s="90"/>
      <c r="C27" s="243"/>
      <c r="D27" s="249"/>
      <c r="E27" s="192"/>
      <c r="F27" s="90"/>
      <c r="I27" s="250"/>
      <c r="J27" s="194"/>
      <c r="K27" s="179"/>
      <c r="L27" s="90"/>
      <c r="M27" s="90"/>
      <c r="N27" s="245"/>
    </row>
    <row r="28" spans="1:16" ht="11.25" customHeight="1">
      <c r="A28" s="90"/>
      <c r="B28" s="90" t="s">
        <v>284</v>
      </c>
      <c r="C28" s="243"/>
      <c r="D28" s="244">
        <v>1515</v>
      </c>
      <c r="E28" s="179"/>
      <c r="F28" s="90"/>
      <c r="G28" s="90" t="s">
        <v>7</v>
      </c>
      <c r="H28" s="257"/>
      <c r="I28" s="244">
        <v>26931</v>
      </c>
      <c r="J28" s="247"/>
      <c r="K28" s="242"/>
      <c r="L28" s="90" t="s">
        <v>249</v>
      </c>
      <c r="M28" s="90"/>
      <c r="N28" s="245">
        <v>262</v>
      </c>
      <c r="P28" s="258"/>
    </row>
    <row r="29" spans="1:14" ht="11.25" customHeight="1">
      <c r="A29" s="90"/>
      <c r="B29" s="90"/>
      <c r="C29" s="243"/>
      <c r="D29" s="249"/>
      <c r="E29" s="242"/>
      <c r="F29" s="90"/>
      <c r="G29" s="90"/>
      <c r="H29" s="257"/>
      <c r="I29" s="244"/>
      <c r="J29" s="194"/>
      <c r="K29" s="179"/>
      <c r="L29" s="90"/>
      <c r="M29" s="90"/>
      <c r="N29" s="245"/>
    </row>
    <row r="30" spans="1:14" ht="11.25" customHeight="1">
      <c r="A30" s="90"/>
      <c r="B30" s="90" t="s">
        <v>285</v>
      </c>
      <c r="C30" s="243"/>
      <c r="D30" s="249">
        <v>571</v>
      </c>
      <c r="E30" s="179"/>
      <c r="F30" s="90"/>
      <c r="G30" s="90" t="s">
        <v>8</v>
      </c>
      <c r="H30" s="257"/>
      <c r="I30" s="244">
        <v>13290</v>
      </c>
      <c r="J30" s="247"/>
      <c r="K30" s="242"/>
      <c r="L30" s="90" t="s">
        <v>250</v>
      </c>
      <c r="M30" s="90"/>
      <c r="N30" s="245">
        <v>233</v>
      </c>
    </row>
    <row r="31" spans="1:14" ht="11.25" customHeight="1">
      <c r="A31" s="90"/>
      <c r="B31" s="90"/>
      <c r="C31" s="243"/>
      <c r="D31" s="249"/>
      <c r="E31" s="179"/>
      <c r="F31" s="90"/>
      <c r="G31" s="90"/>
      <c r="H31" s="257"/>
      <c r="I31" s="244"/>
      <c r="J31" s="194"/>
      <c r="K31" s="242"/>
      <c r="L31" s="90"/>
      <c r="M31" s="90"/>
      <c r="N31" s="245"/>
    </row>
    <row r="32" spans="1:14" ht="11.25" customHeight="1">
      <c r="A32" s="90"/>
      <c r="B32" s="90" t="s">
        <v>286</v>
      </c>
      <c r="C32" s="243"/>
      <c r="D32" s="244">
        <v>1196</v>
      </c>
      <c r="E32" s="179"/>
      <c r="F32" s="90"/>
      <c r="G32" s="90" t="s">
        <v>196</v>
      </c>
      <c r="H32" s="257"/>
      <c r="I32" s="244">
        <v>4586</v>
      </c>
      <c r="J32" s="247"/>
      <c r="K32" s="242"/>
      <c r="L32" s="90" t="s">
        <v>251</v>
      </c>
      <c r="M32" s="90"/>
      <c r="N32" s="245">
        <v>104</v>
      </c>
    </row>
    <row r="33" spans="1:14" ht="11.25" customHeight="1">
      <c r="A33" s="90"/>
      <c r="B33" s="90"/>
      <c r="C33" s="243"/>
      <c r="D33" s="249"/>
      <c r="E33" s="242"/>
      <c r="F33" s="90"/>
      <c r="G33" s="90"/>
      <c r="H33" s="257"/>
      <c r="I33" s="244"/>
      <c r="J33" s="194"/>
      <c r="K33" s="179"/>
      <c r="L33" s="90"/>
      <c r="M33" s="90"/>
      <c r="N33" s="245"/>
    </row>
    <row r="34" spans="1:14" ht="11.25" customHeight="1">
      <c r="A34" s="90"/>
      <c r="B34" s="90" t="s">
        <v>287</v>
      </c>
      <c r="C34" s="243"/>
      <c r="D34" s="249">
        <v>78</v>
      </c>
      <c r="E34" s="179"/>
      <c r="F34" s="90"/>
      <c r="G34" s="90" t="s">
        <v>9</v>
      </c>
      <c r="H34" s="257"/>
      <c r="I34" s="244">
        <v>3156</v>
      </c>
      <c r="J34" s="247"/>
      <c r="K34" s="242"/>
      <c r="L34" s="90" t="s">
        <v>252</v>
      </c>
      <c r="M34" s="90"/>
      <c r="N34" s="245">
        <v>145</v>
      </c>
    </row>
    <row r="35" spans="1:14" ht="11.25" customHeight="1">
      <c r="A35" s="90"/>
      <c r="B35" s="90"/>
      <c r="C35" s="243"/>
      <c r="D35" s="249"/>
      <c r="E35" s="179"/>
      <c r="F35" s="90"/>
      <c r="G35" s="90"/>
      <c r="H35" s="257"/>
      <c r="I35" s="244"/>
      <c r="J35" s="194"/>
      <c r="K35" s="179"/>
      <c r="L35" s="90"/>
      <c r="M35" s="90"/>
      <c r="N35" s="245"/>
    </row>
    <row r="36" spans="1:14" ht="11.25" customHeight="1">
      <c r="A36" s="90"/>
      <c r="B36" s="255" t="s">
        <v>288</v>
      </c>
      <c r="C36" s="243"/>
      <c r="D36" s="249">
        <v>20</v>
      </c>
      <c r="E36" s="179"/>
      <c r="F36" s="90"/>
      <c r="G36" s="90" t="s">
        <v>10</v>
      </c>
      <c r="H36" s="257"/>
      <c r="I36" s="244">
        <v>2313</v>
      </c>
      <c r="J36" s="247"/>
      <c r="K36" s="242"/>
      <c r="L36" s="90" t="s">
        <v>253</v>
      </c>
      <c r="M36" s="90"/>
      <c r="N36" s="245">
        <v>108</v>
      </c>
    </row>
    <row r="37" spans="1:14" ht="11.25" customHeight="1">
      <c r="A37" s="90"/>
      <c r="B37" s="90"/>
      <c r="C37" s="243"/>
      <c r="D37" s="249"/>
      <c r="E37" s="179"/>
      <c r="F37" s="90"/>
      <c r="G37" s="90"/>
      <c r="H37" s="257"/>
      <c r="I37" s="244"/>
      <c r="J37" s="194"/>
      <c r="K37" s="179"/>
      <c r="L37" s="90"/>
      <c r="M37" s="90"/>
      <c r="N37" s="245"/>
    </row>
    <row r="38" spans="1:14" ht="11.25" customHeight="1">
      <c r="A38" s="90"/>
      <c r="B38" s="259" t="s">
        <v>289</v>
      </c>
      <c r="C38" s="260"/>
      <c r="D38" s="249">
        <v>560</v>
      </c>
      <c r="E38" s="179"/>
      <c r="F38" s="90"/>
      <c r="G38" s="90" t="s">
        <v>12</v>
      </c>
      <c r="H38" s="257"/>
      <c r="I38" s="244">
        <v>1363</v>
      </c>
      <c r="J38" s="247"/>
      <c r="K38" s="242"/>
      <c r="L38" s="90" t="s">
        <v>254</v>
      </c>
      <c r="M38" s="90"/>
      <c r="N38" s="245">
        <v>150</v>
      </c>
    </row>
    <row r="39" spans="1:14" ht="11.25" customHeight="1">
      <c r="A39" s="90"/>
      <c r="B39" s="90"/>
      <c r="C39" s="243"/>
      <c r="D39" s="250"/>
      <c r="E39" s="179"/>
      <c r="F39" s="90"/>
      <c r="G39" s="90"/>
      <c r="H39" s="257"/>
      <c r="I39" s="244"/>
      <c r="J39" s="194"/>
      <c r="K39" s="179"/>
      <c r="L39" s="90"/>
      <c r="M39" s="90"/>
      <c r="N39" s="245"/>
    </row>
    <row r="40" spans="1:14" ht="11.25" customHeight="1">
      <c r="A40" s="329" t="s">
        <v>290</v>
      </c>
      <c r="B40" s="329"/>
      <c r="C40" s="243"/>
      <c r="D40" s="244">
        <v>914</v>
      </c>
      <c r="E40" s="179"/>
      <c r="F40" s="90"/>
      <c r="G40" s="90" t="s">
        <v>13</v>
      </c>
      <c r="H40" s="257"/>
      <c r="I40" s="244">
        <v>3419</v>
      </c>
      <c r="J40" s="247"/>
      <c r="K40" s="242"/>
      <c r="L40" s="90" t="s">
        <v>255</v>
      </c>
      <c r="M40" s="90"/>
      <c r="N40" s="245">
        <v>114</v>
      </c>
    </row>
    <row r="41" spans="4:14" ht="11.25" customHeight="1">
      <c r="D41" s="250"/>
      <c r="E41" s="242"/>
      <c r="F41" s="90"/>
      <c r="G41" s="90"/>
      <c r="H41" s="257"/>
      <c r="I41" s="244"/>
      <c r="J41" s="194"/>
      <c r="K41" s="179"/>
      <c r="L41" s="90"/>
      <c r="M41" s="90"/>
      <c r="N41" s="245"/>
    </row>
    <row r="42" spans="1:14" ht="11.25" customHeight="1">
      <c r="A42" s="329" t="s">
        <v>291</v>
      </c>
      <c r="B42" s="329"/>
      <c r="C42" s="243"/>
      <c r="D42" s="249">
        <v>816</v>
      </c>
      <c r="E42" s="179"/>
      <c r="F42" s="90"/>
      <c r="G42" s="90" t="s">
        <v>14</v>
      </c>
      <c r="H42" s="257"/>
      <c r="I42" s="244">
        <v>2165</v>
      </c>
      <c r="J42" s="247"/>
      <c r="K42" s="242"/>
      <c r="L42" s="90" t="s">
        <v>256</v>
      </c>
      <c r="M42" s="90"/>
      <c r="N42" s="245">
        <v>385</v>
      </c>
    </row>
    <row r="43" spans="1:14" ht="11.25" customHeight="1">
      <c r="A43" s="90"/>
      <c r="B43" s="90"/>
      <c r="C43" s="243"/>
      <c r="D43" s="249"/>
      <c r="E43" s="179"/>
      <c r="F43" s="90"/>
      <c r="G43" s="90"/>
      <c r="H43" s="257"/>
      <c r="I43" s="244"/>
      <c r="J43" s="194"/>
      <c r="K43" s="179"/>
      <c r="L43" s="90"/>
      <c r="M43" s="90"/>
      <c r="N43" s="245"/>
    </row>
    <row r="44" spans="1:14" ht="11.25" customHeight="1">
      <c r="A44" s="329" t="s">
        <v>292</v>
      </c>
      <c r="B44" s="329"/>
      <c r="C44" s="243"/>
      <c r="D44" s="244">
        <v>10794</v>
      </c>
      <c r="E44" s="179"/>
      <c r="F44" s="90"/>
      <c r="G44" s="90" t="s">
        <v>15</v>
      </c>
      <c r="H44" s="257"/>
      <c r="I44" s="244">
        <v>1938</v>
      </c>
      <c r="J44" s="247"/>
      <c r="K44" s="242"/>
      <c r="L44" s="90" t="s">
        <v>257</v>
      </c>
      <c r="M44" s="90"/>
      <c r="N44" s="245">
        <v>100</v>
      </c>
    </row>
    <row r="45" spans="1:14" ht="11.25" customHeight="1">
      <c r="A45" s="192"/>
      <c r="B45" s="192"/>
      <c r="C45" s="248"/>
      <c r="D45" s="244"/>
      <c r="E45" s="179"/>
      <c r="F45" s="90"/>
      <c r="G45" s="90"/>
      <c r="H45" s="257"/>
      <c r="I45" s="244"/>
      <c r="J45" s="194"/>
      <c r="K45" s="179"/>
      <c r="L45" s="90"/>
      <c r="M45" s="90"/>
      <c r="N45" s="245"/>
    </row>
    <row r="46" spans="1:14" ht="11.25" customHeight="1">
      <c r="A46" s="329" t="s">
        <v>293</v>
      </c>
      <c r="B46" s="329"/>
      <c r="C46" s="243"/>
      <c r="D46" s="244">
        <v>16769</v>
      </c>
      <c r="E46" s="179"/>
      <c r="F46" s="90"/>
      <c r="G46" s="90" t="s">
        <v>16</v>
      </c>
      <c r="H46" s="257"/>
      <c r="I46" s="244">
        <v>449</v>
      </c>
      <c r="J46" s="194"/>
      <c r="K46" s="242"/>
      <c r="L46" s="90" t="s">
        <v>258</v>
      </c>
      <c r="M46" s="90"/>
      <c r="N46" s="245">
        <v>323</v>
      </c>
    </row>
    <row r="47" spans="1:14" ht="11.25" customHeight="1">
      <c r="A47" s="192"/>
      <c r="B47" s="192"/>
      <c r="C47" s="248"/>
      <c r="D47" s="244"/>
      <c r="E47" s="179"/>
      <c r="F47" s="90"/>
      <c r="G47" s="90"/>
      <c r="H47" s="257"/>
      <c r="I47" s="244"/>
      <c r="J47" s="194"/>
      <c r="K47" s="179"/>
      <c r="L47" s="90"/>
      <c r="M47" s="90"/>
      <c r="N47" s="245"/>
    </row>
    <row r="48" spans="1:14" ht="11.25" customHeight="1">
      <c r="A48" s="179"/>
      <c r="B48" s="90" t="s">
        <v>294</v>
      </c>
      <c r="C48" s="243"/>
      <c r="D48" s="244">
        <v>4802</v>
      </c>
      <c r="E48" s="179"/>
      <c r="F48" s="90"/>
      <c r="G48" s="90" t="s">
        <v>19</v>
      </c>
      <c r="H48" s="257"/>
      <c r="I48" s="244">
        <v>580</v>
      </c>
      <c r="J48" s="194"/>
      <c r="K48" s="179"/>
      <c r="L48" s="90" t="s">
        <v>259</v>
      </c>
      <c r="M48" s="90"/>
      <c r="N48" s="245">
        <v>384</v>
      </c>
    </row>
    <row r="49" spans="1:14" ht="11.25" customHeight="1">
      <c r="A49" s="242"/>
      <c r="B49" s="90"/>
      <c r="C49" s="243"/>
      <c r="D49" s="249"/>
      <c r="E49" s="242"/>
      <c r="G49" s="90"/>
      <c r="H49" s="257"/>
      <c r="I49" s="244"/>
      <c r="J49" s="194"/>
      <c r="L49" s="90"/>
      <c r="M49" s="90"/>
      <c r="N49" s="245"/>
    </row>
    <row r="50" spans="1:14" ht="11.25" customHeight="1">
      <c r="A50" s="179"/>
      <c r="B50" s="90" t="s">
        <v>295</v>
      </c>
      <c r="C50" s="243"/>
      <c r="D50" s="249">
        <v>717</v>
      </c>
      <c r="E50" s="179"/>
      <c r="G50" s="90" t="s">
        <v>20</v>
      </c>
      <c r="H50" s="257"/>
      <c r="I50" s="244">
        <v>1072</v>
      </c>
      <c r="J50" s="247"/>
      <c r="L50" s="90" t="s">
        <v>260</v>
      </c>
      <c r="M50" s="90"/>
      <c r="N50" s="245">
        <v>73</v>
      </c>
    </row>
    <row r="51" spans="1:14" ht="11.25" customHeight="1">
      <c r="A51" s="242"/>
      <c r="B51" s="192"/>
      <c r="C51" s="192"/>
      <c r="D51" s="250"/>
      <c r="E51" s="261"/>
      <c r="I51" s="250"/>
      <c r="J51" s="262"/>
      <c r="N51" s="251"/>
    </row>
    <row r="52" spans="2:14" ht="11.25" customHeight="1">
      <c r="B52" s="90" t="s">
        <v>296</v>
      </c>
      <c r="C52" s="243"/>
      <c r="D52" s="244">
        <v>11250</v>
      </c>
      <c r="G52" s="90" t="s">
        <v>21</v>
      </c>
      <c r="H52" s="257"/>
      <c r="I52" s="244">
        <v>1983</v>
      </c>
      <c r="J52" s="194"/>
      <c r="N52" s="251"/>
    </row>
    <row r="53" spans="1:14" ht="11.25" customHeight="1">
      <c r="A53" s="179"/>
      <c r="B53" s="192"/>
      <c r="C53" s="248"/>
      <c r="D53" s="249"/>
      <c r="G53" s="90"/>
      <c r="H53" s="257"/>
      <c r="I53" s="244"/>
      <c r="J53" s="194"/>
      <c r="N53" s="251"/>
    </row>
    <row r="54" spans="1:14" ht="11.25" customHeight="1">
      <c r="A54" s="329"/>
      <c r="B54" s="329"/>
      <c r="D54" s="249"/>
      <c r="G54" s="90" t="s">
        <v>22</v>
      </c>
      <c r="H54" s="243"/>
      <c r="I54" s="244">
        <v>1860</v>
      </c>
      <c r="J54" s="194"/>
      <c r="N54" s="251"/>
    </row>
    <row r="55" spans="1:14" ht="6" customHeight="1" thickBot="1">
      <c r="A55" s="263"/>
      <c r="B55" s="188"/>
      <c r="C55" s="188"/>
      <c r="D55" s="264"/>
      <c r="E55" s="265"/>
      <c r="F55" s="188"/>
      <c r="G55" s="188"/>
      <c r="H55" s="188"/>
      <c r="I55" s="266"/>
      <c r="J55" s="263"/>
      <c r="K55" s="265"/>
      <c r="L55" s="229"/>
      <c r="M55" s="229"/>
      <c r="N55" s="267"/>
    </row>
    <row r="56" ht="15.75" customHeight="1" thickTop="1"/>
  </sheetData>
  <sheetProtection/>
  <mergeCells count="21">
    <mergeCell ref="A2:B2"/>
    <mergeCell ref="F2:G2"/>
    <mergeCell ref="K2:L2"/>
    <mergeCell ref="A4:B5"/>
    <mergeCell ref="D4:D5"/>
    <mergeCell ref="A6:B7"/>
    <mergeCell ref="D6:D7"/>
    <mergeCell ref="F6:G6"/>
    <mergeCell ref="A8:B9"/>
    <mergeCell ref="D8:D9"/>
    <mergeCell ref="A12:B12"/>
    <mergeCell ref="F12:G12"/>
    <mergeCell ref="A14:B14"/>
    <mergeCell ref="K22:L22"/>
    <mergeCell ref="A54:B54"/>
    <mergeCell ref="F24:G24"/>
    <mergeCell ref="F26:G26"/>
    <mergeCell ref="A40:B40"/>
    <mergeCell ref="A42:B42"/>
    <mergeCell ref="A44:B44"/>
    <mergeCell ref="A46:B46"/>
  </mergeCells>
  <printOptions horizontalCentered="1"/>
  <pageMargins left="0.7874015748031497" right="0.7874015748031497" top="1.08" bottom="0.81" header="0.74" footer="0.5118110236220472"/>
  <pageSetup horizontalDpi="600" verticalDpi="600" orientation="portrait" paperSize="9" scale="125" r:id="rId1"/>
  <headerFooter alignWithMargins="0">
    <oddHeader>&amp;R&amp;F　公務員数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45"/>
  <sheetViews>
    <sheetView zoomScale="125" zoomScaleNormal="125" zoomScalePageLayoutView="0" workbookViewId="0" topLeftCell="A1">
      <pane ySplit="4" topLeftCell="A14" activePane="bottomLeft" state="frozen"/>
      <selection pane="topLeft" activeCell="A1" sqref="A1"/>
      <selection pane="bottomLeft" activeCell="F19" sqref="F19"/>
    </sheetView>
  </sheetViews>
  <sheetFormatPr defaultColWidth="9.00390625" defaultRowHeight="13.5"/>
  <cols>
    <col min="1" max="1" width="1.875" style="52" customWidth="1"/>
    <col min="2" max="2" width="9.625" style="52" customWidth="1"/>
    <col min="3" max="3" width="0.5" style="52" customWidth="1"/>
    <col min="4" max="4" width="4.375" style="53" customWidth="1"/>
    <col min="5" max="5" width="4.375" style="52" customWidth="1"/>
    <col min="6" max="12" width="5.50390625" style="52" customWidth="1"/>
    <col min="13" max="13" width="0.5" style="52" customWidth="1"/>
    <col min="14" max="14" width="4.375" style="52" customWidth="1"/>
    <col min="15" max="22" width="5.50390625" style="52" customWidth="1"/>
    <col min="23" max="16384" width="9.00390625" style="52" customWidth="1"/>
  </cols>
  <sheetData>
    <row r="2" ht="13.5" customHeight="1" thickBot="1">
      <c r="L2" s="54"/>
    </row>
    <row r="3" spans="1:22" s="57" customFormat="1" ht="13.5" customHeight="1" thickTop="1">
      <c r="A3" s="285" t="s">
        <v>98</v>
      </c>
      <c r="B3" s="285"/>
      <c r="C3" s="55"/>
      <c r="D3" s="287" t="s">
        <v>99</v>
      </c>
      <c r="E3" s="287" t="s">
        <v>100</v>
      </c>
      <c r="F3" s="289" t="s">
        <v>101</v>
      </c>
      <c r="G3" s="289"/>
      <c r="H3" s="289"/>
      <c r="I3" s="289"/>
      <c r="J3" s="289"/>
      <c r="K3" s="289"/>
      <c r="L3" s="290"/>
      <c r="M3" s="56"/>
      <c r="N3" s="56"/>
      <c r="O3" s="282"/>
      <c r="P3" s="282"/>
      <c r="Q3" s="282"/>
      <c r="R3" s="282"/>
      <c r="S3" s="282"/>
      <c r="T3" s="282"/>
      <c r="U3" s="282"/>
      <c r="V3" s="282"/>
    </row>
    <row r="4" spans="1:22" s="57" customFormat="1" ht="24.75" customHeight="1">
      <c r="A4" s="286"/>
      <c r="B4" s="286"/>
      <c r="C4" s="58"/>
      <c r="D4" s="288"/>
      <c r="E4" s="288"/>
      <c r="F4" s="59" t="s">
        <v>102</v>
      </c>
      <c r="G4" s="59" t="s">
        <v>103</v>
      </c>
      <c r="H4" s="59" t="s">
        <v>104</v>
      </c>
      <c r="I4" s="60" t="s">
        <v>105</v>
      </c>
      <c r="J4" s="59" t="s">
        <v>106</v>
      </c>
      <c r="K4" s="59" t="s">
        <v>107</v>
      </c>
      <c r="L4" s="61" t="s">
        <v>108</v>
      </c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s="63" customFormat="1" ht="9" customHeight="1">
      <c r="A5" s="62"/>
      <c r="D5" s="64" t="s">
        <v>3</v>
      </c>
      <c r="E5" s="62" t="s">
        <v>3</v>
      </c>
      <c r="F5" s="62" t="s">
        <v>109</v>
      </c>
      <c r="G5" s="62" t="s">
        <v>109</v>
      </c>
      <c r="H5" s="62" t="s">
        <v>109</v>
      </c>
      <c r="I5" s="65" t="s">
        <v>109</v>
      </c>
      <c r="J5" s="62" t="s">
        <v>109</v>
      </c>
      <c r="K5" s="62" t="s">
        <v>109</v>
      </c>
      <c r="L5" s="62" t="s">
        <v>109</v>
      </c>
      <c r="M5" s="62"/>
      <c r="N5" s="62"/>
      <c r="O5" s="66"/>
      <c r="P5" s="66"/>
      <c r="Q5" s="66"/>
      <c r="R5" s="66"/>
      <c r="S5" s="66"/>
      <c r="T5" s="66"/>
      <c r="U5" s="66"/>
      <c r="V5" s="66"/>
    </row>
    <row r="6" spans="1:22" ht="12" customHeight="1">
      <c r="A6" s="283" t="s">
        <v>110</v>
      </c>
      <c r="B6" s="283"/>
      <c r="C6" s="67"/>
      <c r="D6" s="68">
        <v>177</v>
      </c>
      <c r="E6" s="69">
        <v>107</v>
      </c>
      <c r="F6" s="70">
        <v>27.05</v>
      </c>
      <c r="G6" s="70">
        <v>34.42</v>
      </c>
      <c r="H6" s="71">
        <v>6.58</v>
      </c>
      <c r="I6" s="71">
        <v>13.6</v>
      </c>
      <c r="J6" s="71">
        <v>3.15</v>
      </c>
      <c r="K6" s="71">
        <v>2.03</v>
      </c>
      <c r="L6" s="71">
        <v>13.16</v>
      </c>
      <c r="M6" s="67"/>
      <c r="N6" s="72"/>
      <c r="O6" s="73"/>
      <c r="P6" s="73"/>
      <c r="Q6" s="73"/>
      <c r="R6" s="73"/>
      <c r="S6" s="73"/>
      <c r="T6" s="73"/>
      <c r="U6" s="73"/>
      <c r="V6" s="73"/>
    </row>
    <row r="7" spans="1:22" ht="12" customHeight="1">
      <c r="A7" s="67"/>
      <c r="B7" s="67"/>
      <c r="C7" s="67"/>
      <c r="D7" s="74"/>
      <c r="E7" s="75"/>
      <c r="F7" s="76"/>
      <c r="G7" s="76"/>
      <c r="H7" s="77"/>
      <c r="I7" s="77"/>
      <c r="J7" s="77"/>
      <c r="K7" s="77"/>
      <c r="L7" s="77"/>
      <c r="M7" s="67"/>
      <c r="N7" s="72"/>
      <c r="O7" s="73"/>
      <c r="P7" s="73"/>
      <c r="Q7" s="73"/>
      <c r="R7" s="73"/>
      <c r="S7" s="73"/>
      <c r="T7" s="73"/>
      <c r="U7" s="73"/>
      <c r="V7" s="73"/>
    </row>
    <row r="8" spans="1:22" ht="12" customHeight="1">
      <c r="A8" s="284" t="s">
        <v>7</v>
      </c>
      <c r="B8" s="284"/>
      <c r="C8" s="67"/>
      <c r="D8" s="74">
        <f>SUM(D10:D30)</f>
        <v>73</v>
      </c>
      <c r="E8" s="75">
        <f>SUM(E10:E30)</f>
        <v>42</v>
      </c>
      <c r="F8" s="76">
        <v>29.17</v>
      </c>
      <c r="G8" s="76">
        <v>35.43</v>
      </c>
      <c r="H8" s="77">
        <v>5.44</v>
      </c>
      <c r="I8" s="77">
        <v>17.95</v>
      </c>
      <c r="J8" s="77">
        <v>2.26</v>
      </c>
      <c r="K8" s="77">
        <v>1.79</v>
      </c>
      <c r="L8" s="77">
        <v>7.97</v>
      </c>
      <c r="M8" s="67"/>
      <c r="N8" s="72"/>
      <c r="O8" s="73"/>
      <c r="P8" s="73"/>
      <c r="Q8" s="73"/>
      <c r="R8" s="73"/>
      <c r="S8" s="73"/>
      <c r="T8" s="73"/>
      <c r="U8" s="73"/>
      <c r="V8" s="73"/>
    </row>
    <row r="9" spans="1:22" ht="12" customHeight="1">
      <c r="A9" s="67"/>
      <c r="D9" s="74"/>
      <c r="E9" s="75"/>
      <c r="F9" s="76"/>
      <c r="G9" s="76"/>
      <c r="H9" s="77"/>
      <c r="I9" s="77"/>
      <c r="J9" s="77"/>
      <c r="K9" s="77"/>
      <c r="L9" s="77"/>
      <c r="M9" s="67"/>
      <c r="N9" s="72"/>
      <c r="O9" s="73"/>
      <c r="P9" s="73"/>
      <c r="Q9" s="73"/>
      <c r="R9" s="73"/>
      <c r="S9" s="73"/>
      <c r="T9" s="73"/>
      <c r="U9" s="73"/>
      <c r="V9" s="73"/>
    </row>
    <row r="10" spans="2:22" ht="12" customHeight="1">
      <c r="B10" s="67" t="s">
        <v>111</v>
      </c>
      <c r="C10" s="67"/>
      <c r="D10" s="74">
        <v>6</v>
      </c>
      <c r="E10" s="75">
        <v>3</v>
      </c>
      <c r="F10" s="76">
        <v>12.17</v>
      </c>
      <c r="G10" s="76">
        <v>25.7</v>
      </c>
      <c r="H10" s="77">
        <v>19.1</v>
      </c>
      <c r="I10" s="77">
        <v>22.12</v>
      </c>
      <c r="J10" s="77">
        <v>10.17</v>
      </c>
      <c r="K10" s="77" t="s">
        <v>112</v>
      </c>
      <c r="L10" s="77">
        <v>10.74</v>
      </c>
      <c r="M10" s="67"/>
      <c r="N10" s="72"/>
      <c r="O10" s="73"/>
      <c r="P10" s="73"/>
      <c r="Q10" s="73"/>
      <c r="R10" s="73"/>
      <c r="S10" s="73"/>
      <c r="T10" s="73"/>
      <c r="U10" s="73"/>
      <c r="V10" s="73"/>
    </row>
    <row r="11" spans="2:22" ht="12" customHeight="1">
      <c r="B11" s="67" t="s">
        <v>113</v>
      </c>
      <c r="C11" s="67"/>
      <c r="D11" s="74">
        <v>7</v>
      </c>
      <c r="E11" s="75">
        <v>3</v>
      </c>
      <c r="F11" s="76">
        <v>14.46</v>
      </c>
      <c r="G11" s="76">
        <v>26.41</v>
      </c>
      <c r="H11" s="77">
        <v>17.51</v>
      </c>
      <c r="I11" s="77">
        <v>14.71</v>
      </c>
      <c r="J11" s="77">
        <v>8.46</v>
      </c>
      <c r="K11" s="77">
        <v>10.92</v>
      </c>
      <c r="L11" s="77">
        <v>7.53</v>
      </c>
      <c r="M11" s="67"/>
      <c r="N11" s="72"/>
      <c r="O11" s="73"/>
      <c r="P11" s="73"/>
      <c r="Q11" s="73"/>
      <c r="R11" s="73"/>
      <c r="S11" s="73"/>
      <c r="T11" s="73"/>
      <c r="U11" s="73"/>
      <c r="V11" s="73"/>
    </row>
    <row r="12" spans="2:22" ht="12" customHeight="1">
      <c r="B12" s="67" t="s">
        <v>114</v>
      </c>
      <c r="C12" s="67"/>
      <c r="D12" s="74">
        <v>2</v>
      </c>
      <c r="E12" s="75">
        <v>1</v>
      </c>
      <c r="F12" s="77">
        <v>40.26</v>
      </c>
      <c r="G12" s="76">
        <v>59.74</v>
      </c>
      <c r="H12" s="77" t="s">
        <v>112</v>
      </c>
      <c r="I12" s="77" t="s">
        <v>112</v>
      </c>
      <c r="J12" s="77" t="s">
        <v>112</v>
      </c>
      <c r="K12" s="77" t="s">
        <v>112</v>
      </c>
      <c r="L12" s="77" t="s">
        <v>112</v>
      </c>
      <c r="M12" s="67"/>
      <c r="N12" s="72"/>
      <c r="O12" s="73"/>
      <c r="P12" s="73"/>
      <c r="Q12" s="73"/>
      <c r="R12" s="73"/>
      <c r="S12" s="73"/>
      <c r="T12" s="73"/>
      <c r="U12" s="73"/>
      <c r="V12" s="73"/>
    </row>
    <row r="13" spans="2:22" ht="12" customHeight="1">
      <c r="B13" s="67" t="s">
        <v>115</v>
      </c>
      <c r="C13" s="67"/>
      <c r="D13" s="74">
        <v>4</v>
      </c>
      <c r="E13" s="75">
        <v>2</v>
      </c>
      <c r="F13" s="76">
        <v>26.33</v>
      </c>
      <c r="G13" s="76">
        <v>38.04</v>
      </c>
      <c r="H13" s="77" t="s">
        <v>112</v>
      </c>
      <c r="I13" s="77">
        <v>23.75</v>
      </c>
      <c r="J13" s="77" t="s">
        <v>112</v>
      </c>
      <c r="K13" s="77" t="s">
        <v>112</v>
      </c>
      <c r="L13" s="77">
        <v>11.89</v>
      </c>
      <c r="M13" s="67"/>
      <c r="N13" s="72"/>
      <c r="O13" s="73"/>
      <c r="P13" s="73"/>
      <c r="Q13" s="73"/>
      <c r="R13" s="73"/>
      <c r="S13" s="73"/>
      <c r="T13" s="73"/>
      <c r="U13" s="73"/>
      <c r="V13" s="73"/>
    </row>
    <row r="14" spans="2:22" ht="12" customHeight="1">
      <c r="B14" s="67" t="s">
        <v>116</v>
      </c>
      <c r="C14" s="67"/>
      <c r="D14" s="74">
        <v>4</v>
      </c>
      <c r="E14" s="75">
        <v>2</v>
      </c>
      <c r="F14" s="76">
        <v>27.82</v>
      </c>
      <c r="G14" s="76">
        <v>38.47</v>
      </c>
      <c r="H14" s="77" t="s">
        <v>112</v>
      </c>
      <c r="I14" s="77">
        <v>26.32</v>
      </c>
      <c r="J14" s="77" t="s">
        <v>112</v>
      </c>
      <c r="K14" s="77" t="s">
        <v>112</v>
      </c>
      <c r="L14" s="77">
        <v>7.39</v>
      </c>
      <c r="M14" s="67"/>
      <c r="N14" s="72"/>
      <c r="O14" s="73"/>
      <c r="P14" s="73"/>
      <c r="Q14" s="73"/>
      <c r="R14" s="73"/>
      <c r="S14" s="73"/>
      <c r="T14" s="73"/>
      <c r="U14" s="73"/>
      <c r="V14" s="73"/>
    </row>
    <row r="15" spans="2:22" ht="12" customHeight="1">
      <c r="B15" s="67"/>
      <c r="C15" s="67"/>
      <c r="D15" s="74"/>
      <c r="E15" s="75"/>
      <c r="F15" s="76"/>
      <c r="G15" s="76"/>
      <c r="H15" s="77"/>
      <c r="I15" s="77"/>
      <c r="J15" s="77"/>
      <c r="K15" s="77"/>
      <c r="L15" s="77"/>
      <c r="M15" s="67"/>
      <c r="N15" s="72"/>
      <c r="O15" s="73"/>
      <c r="P15" s="73"/>
      <c r="Q15" s="73"/>
      <c r="R15" s="73"/>
      <c r="S15" s="73"/>
      <c r="T15" s="73"/>
      <c r="U15" s="73"/>
      <c r="V15" s="73"/>
    </row>
    <row r="16" spans="2:22" ht="12" customHeight="1">
      <c r="B16" s="67" t="s">
        <v>117</v>
      </c>
      <c r="C16" s="67"/>
      <c r="D16" s="74">
        <v>4</v>
      </c>
      <c r="E16" s="75">
        <v>3</v>
      </c>
      <c r="F16" s="76">
        <v>28.25</v>
      </c>
      <c r="G16" s="76">
        <v>39.59</v>
      </c>
      <c r="H16" s="77">
        <v>20.03</v>
      </c>
      <c r="I16" s="77" t="s">
        <v>112</v>
      </c>
      <c r="J16" s="77" t="s">
        <v>112</v>
      </c>
      <c r="K16" s="77" t="s">
        <v>112</v>
      </c>
      <c r="L16" s="77">
        <v>12.13</v>
      </c>
      <c r="M16" s="67"/>
      <c r="N16" s="72"/>
      <c r="O16" s="73"/>
      <c r="P16" s="73"/>
      <c r="Q16" s="73"/>
      <c r="R16" s="73"/>
      <c r="S16" s="73"/>
      <c r="T16" s="73"/>
      <c r="U16" s="73"/>
      <c r="V16" s="73"/>
    </row>
    <row r="17" spans="2:22" ht="12" customHeight="1">
      <c r="B17" s="67" t="s">
        <v>118</v>
      </c>
      <c r="C17" s="67"/>
      <c r="D17" s="74">
        <v>3</v>
      </c>
      <c r="E17" s="75">
        <v>2</v>
      </c>
      <c r="F17" s="77">
        <v>31.47</v>
      </c>
      <c r="G17" s="76">
        <v>36.48</v>
      </c>
      <c r="H17" s="77" t="s">
        <v>112</v>
      </c>
      <c r="I17" s="77">
        <v>32.05</v>
      </c>
      <c r="J17" s="77" t="s">
        <v>112</v>
      </c>
      <c r="K17" s="77" t="s">
        <v>112</v>
      </c>
      <c r="L17" s="77" t="s">
        <v>112</v>
      </c>
      <c r="M17" s="67"/>
      <c r="N17" s="72"/>
      <c r="O17" s="73"/>
      <c r="P17" s="73"/>
      <c r="Q17" s="73"/>
      <c r="R17" s="73"/>
      <c r="S17" s="73"/>
      <c r="T17" s="73"/>
      <c r="U17" s="73"/>
      <c r="V17" s="73"/>
    </row>
    <row r="18" spans="2:22" ht="12" customHeight="1">
      <c r="B18" s="67" t="s">
        <v>119</v>
      </c>
      <c r="C18" s="67"/>
      <c r="D18" s="74">
        <v>4</v>
      </c>
      <c r="E18" s="75">
        <v>3</v>
      </c>
      <c r="F18" s="76">
        <v>27.74</v>
      </c>
      <c r="G18" s="76">
        <v>28.8</v>
      </c>
      <c r="H18" s="76">
        <v>23.87</v>
      </c>
      <c r="I18" s="77" t="s">
        <v>112</v>
      </c>
      <c r="J18" s="77" t="s">
        <v>112</v>
      </c>
      <c r="K18" s="77" t="s">
        <v>112</v>
      </c>
      <c r="L18" s="77">
        <v>19.59</v>
      </c>
      <c r="M18" s="67"/>
      <c r="N18" s="72"/>
      <c r="O18" s="73"/>
      <c r="P18" s="73"/>
      <c r="Q18" s="73"/>
      <c r="R18" s="73"/>
      <c r="S18" s="73"/>
      <c r="T18" s="73"/>
      <c r="U18" s="73"/>
      <c r="V18" s="73"/>
    </row>
    <row r="19" spans="2:22" ht="12" customHeight="1">
      <c r="B19" s="67" t="s">
        <v>120</v>
      </c>
      <c r="C19" s="67"/>
      <c r="D19" s="74">
        <v>5</v>
      </c>
      <c r="E19" s="75">
        <v>2</v>
      </c>
      <c r="F19" s="76">
        <v>27.94</v>
      </c>
      <c r="G19" s="76">
        <v>40.55</v>
      </c>
      <c r="H19" s="77" t="s">
        <v>112</v>
      </c>
      <c r="I19" s="77" t="s">
        <v>112</v>
      </c>
      <c r="J19" s="77" t="s">
        <v>112</v>
      </c>
      <c r="K19" s="77" t="s">
        <v>112</v>
      </c>
      <c r="L19" s="77">
        <v>31.51</v>
      </c>
      <c r="M19" s="67"/>
      <c r="N19" s="72"/>
      <c r="O19" s="73"/>
      <c r="P19" s="73"/>
      <c r="Q19" s="73"/>
      <c r="R19" s="73"/>
      <c r="S19" s="73"/>
      <c r="T19" s="73"/>
      <c r="U19" s="73"/>
      <c r="V19" s="73"/>
    </row>
    <row r="20" spans="2:22" ht="12" customHeight="1">
      <c r="B20" s="67" t="s">
        <v>121</v>
      </c>
      <c r="C20" s="67"/>
      <c r="D20" s="74">
        <v>3</v>
      </c>
      <c r="E20" s="75">
        <v>2</v>
      </c>
      <c r="F20" s="76">
        <v>33.17</v>
      </c>
      <c r="G20" s="76">
        <v>41.22</v>
      </c>
      <c r="H20" s="77" t="s">
        <v>112</v>
      </c>
      <c r="I20" s="77">
        <v>25.61</v>
      </c>
      <c r="J20" s="77" t="s">
        <v>112</v>
      </c>
      <c r="K20" s="77" t="s">
        <v>112</v>
      </c>
      <c r="L20" s="77" t="s">
        <v>112</v>
      </c>
      <c r="M20" s="67"/>
      <c r="N20" s="72"/>
      <c r="O20" s="73"/>
      <c r="P20" s="73"/>
      <c r="Q20" s="73"/>
      <c r="R20" s="73"/>
      <c r="S20" s="73"/>
      <c r="T20" s="73"/>
      <c r="U20" s="73"/>
      <c r="V20" s="73"/>
    </row>
    <row r="21" spans="2:22" ht="12" customHeight="1">
      <c r="B21" s="67"/>
      <c r="C21" s="67"/>
      <c r="D21" s="74"/>
      <c r="E21" s="75"/>
      <c r="F21" s="76"/>
      <c r="G21" s="76"/>
      <c r="H21" s="77"/>
      <c r="I21" s="77"/>
      <c r="J21" s="77"/>
      <c r="K21" s="77"/>
      <c r="L21" s="77"/>
      <c r="M21" s="67"/>
      <c r="N21" s="72"/>
      <c r="O21" s="73"/>
      <c r="P21" s="73"/>
      <c r="Q21" s="73"/>
      <c r="R21" s="73"/>
      <c r="S21" s="73"/>
      <c r="T21" s="73"/>
      <c r="U21" s="73"/>
      <c r="V21" s="73"/>
    </row>
    <row r="22" spans="2:22" ht="12" customHeight="1">
      <c r="B22" s="67" t="s">
        <v>122</v>
      </c>
      <c r="C22" s="67"/>
      <c r="D22" s="74">
        <v>5</v>
      </c>
      <c r="E22" s="75">
        <v>4</v>
      </c>
      <c r="F22" s="76">
        <v>33.86</v>
      </c>
      <c r="G22" s="76">
        <v>34.94</v>
      </c>
      <c r="H22" s="77" t="s">
        <v>112</v>
      </c>
      <c r="I22" s="77">
        <v>19.56</v>
      </c>
      <c r="J22" s="77">
        <v>11.64</v>
      </c>
      <c r="K22" s="77" t="s">
        <v>112</v>
      </c>
      <c r="L22" s="77" t="s">
        <v>112</v>
      </c>
      <c r="M22" s="67"/>
      <c r="N22" s="72"/>
      <c r="O22" s="73"/>
      <c r="P22" s="73"/>
      <c r="Q22" s="73"/>
      <c r="R22" s="73"/>
      <c r="S22" s="73"/>
      <c r="T22" s="73"/>
      <c r="U22" s="73"/>
      <c r="V22" s="73"/>
    </row>
    <row r="23" spans="2:22" ht="12" customHeight="1">
      <c r="B23" s="67" t="s">
        <v>123</v>
      </c>
      <c r="C23" s="67"/>
      <c r="D23" s="74">
        <v>3</v>
      </c>
      <c r="E23" s="75">
        <v>2</v>
      </c>
      <c r="F23" s="76">
        <v>25.81</v>
      </c>
      <c r="G23" s="76">
        <v>35.11</v>
      </c>
      <c r="H23" s="77" t="s">
        <v>112</v>
      </c>
      <c r="I23" s="77">
        <v>39.08</v>
      </c>
      <c r="J23" s="77" t="s">
        <v>112</v>
      </c>
      <c r="K23" s="77" t="s">
        <v>112</v>
      </c>
      <c r="L23" s="77" t="s">
        <v>112</v>
      </c>
      <c r="M23" s="67"/>
      <c r="N23" s="72"/>
      <c r="O23" s="73"/>
      <c r="P23" s="73"/>
      <c r="Q23" s="73"/>
      <c r="R23" s="73"/>
      <c r="S23" s="73"/>
      <c r="T23" s="73"/>
      <c r="U23" s="73"/>
      <c r="V23" s="73"/>
    </row>
    <row r="24" spans="2:22" ht="12" customHeight="1">
      <c r="B24" s="67" t="s">
        <v>124</v>
      </c>
      <c r="C24" s="67"/>
      <c r="D24" s="74">
        <v>6</v>
      </c>
      <c r="E24" s="75">
        <v>4</v>
      </c>
      <c r="F24" s="76">
        <v>22.68</v>
      </c>
      <c r="G24" s="76">
        <v>33.77</v>
      </c>
      <c r="H24" s="77" t="s">
        <v>112</v>
      </c>
      <c r="I24" s="77">
        <v>29.5</v>
      </c>
      <c r="J24" s="77" t="s">
        <v>112</v>
      </c>
      <c r="K24" s="77">
        <v>14.05</v>
      </c>
      <c r="L24" s="77" t="s">
        <v>112</v>
      </c>
      <c r="M24" s="67"/>
      <c r="N24" s="72"/>
      <c r="O24" s="73"/>
      <c r="P24" s="73"/>
      <c r="Q24" s="73"/>
      <c r="R24" s="73"/>
      <c r="S24" s="73"/>
      <c r="T24" s="73"/>
      <c r="U24" s="73"/>
      <c r="V24" s="73"/>
    </row>
    <row r="25" spans="2:22" ht="12" customHeight="1">
      <c r="B25" s="67" t="s">
        <v>125</v>
      </c>
      <c r="C25" s="67"/>
      <c r="D25" s="74">
        <v>5</v>
      </c>
      <c r="E25" s="75">
        <v>2</v>
      </c>
      <c r="F25" s="76">
        <v>25.45</v>
      </c>
      <c r="G25" s="76">
        <v>33.9</v>
      </c>
      <c r="H25" s="77" t="s">
        <v>112</v>
      </c>
      <c r="I25" s="77">
        <v>19.73</v>
      </c>
      <c r="J25" s="77" t="s">
        <v>112</v>
      </c>
      <c r="K25" s="77" t="s">
        <v>112</v>
      </c>
      <c r="L25" s="77">
        <v>20.92</v>
      </c>
      <c r="M25" s="67"/>
      <c r="N25" s="72"/>
      <c r="O25" s="73"/>
      <c r="P25" s="73"/>
      <c r="Q25" s="73"/>
      <c r="R25" s="73"/>
      <c r="S25" s="73"/>
      <c r="T25" s="73"/>
      <c r="U25" s="73"/>
      <c r="V25" s="73"/>
    </row>
    <row r="26" spans="2:22" ht="12" customHeight="1">
      <c r="B26" s="67" t="s">
        <v>126</v>
      </c>
      <c r="C26" s="67"/>
      <c r="D26" s="74">
        <v>4</v>
      </c>
      <c r="E26" s="75">
        <v>3</v>
      </c>
      <c r="F26" s="76">
        <v>44.27</v>
      </c>
      <c r="G26" s="76">
        <v>34.58</v>
      </c>
      <c r="H26" s="77" t="s">
        <v>112</v>
      </c>
      <c r="I26" s="77">
        <v>21.14</v>
      </c>
      <c r="J26" s="77" t="s">
        <v>112</v>
      </c>
      <c r="K26" s="77" t="s">
        <v>112</v>
      </c>
      <c r="L26" s="77" t="s">
        <v>112</v>
      </c>
      <c r="M26" s="67"/>
      <c r="N26" s="72"/>
      <c r="O26" s="73"/>
      <c r="P26" s="73"/>
      <c r="Q26" s="73"/>
      <c r="R26" s="73"/>
      <c r="S26" s="73"/>
      <c r="T26" s="73"/>
      <c r="U26" s="73"/>
      <c r="V26" s="73"/>
    </row>
    <row r="27" spans="2:22" ht="12" customHeight="1">
      <c r="B27" s="67"/>
      <c r="C27" s="67"/>
      <c r="D27" s="74"/>
      <c r="E27" s="75"/>
      <c r="F27" s="76"/>
      <c r="G27" s="76"/>
      <c r="H27" s="77"/>
      <c r="I27" s="77"/>
      <c r="J27" s="77"/>
      <c r="K27" s="77"/>
      <c r="L27" s="77"/>
      <c r="M27" s="67"/>
      <c r="N27" s="72"/>
      <c r="O27" s="73"/>
      <c r="P27" s="73"/>
      <c r="Q27" s="73"/>
      <c r="R27" s="73"/>
      <c r="S27" s="73"/>
      <c r="T27" s="73"/>
      <c r="U27" s="73"/>
      <c r="V27" s="73"/>
    </row>
    <row r="28" spans="2:22" ht="12" customHeight="1">
      <c r="B28" s="67" t="s">
        <v>127</v>
      </c>
      <c r="C28" s="67"/>
      <c r="D28" s="74">
        <v>3</v>
      </c>
      <c r="E28" s="75">
        <v>1</v>
      </c>
      <c r="F28" s="76">
        <v>34.92</v>
      </c>
      <c r="G28" s="76">
        <v>27.68</v>
      </c>
      <c r="H28" s="77" t="s">
        <v>112</v>
      </c>
      <c r="I28" s="77">
        <v>37.4</v>
      </c>
      <c r="J28" s="77" t="s">
        <v>112</v>
      </c>
      <c r="K28" s="77" t="s">
        <v>112</v>
      </c>
      <c r="L28" s="77" t="s">
        <v>112</v>
      </c>
      <c r="M28" s="67"/>
      <c r="N28" s="72"/>
      <c r="O28" s="73"/>
      <c r="P28" s="73"/>
      <c r="Q28" s="73"/>
      <c r="R28" s="73"/>
      <c r="S28" s="73"/>
      <c r="T28" s="73"/>
      <c r="U28" s="73"/>
      <c r="V28" s="73"/>
    </row>
    <row r="29" spans="2:22" ht="12" customHeight="1">
      <c r="B29" s="67" t="s">
        <v>128</v>
      </c>
      <c r="C29" s="67"/>
      <c r="D29" s="74">
        <v>3</v>
      </c>
      <c r="E29" s="75">
        <v>2</v>
      </c>
      <c r="F29" s="76">
        <v>31.93</v>
      </c>
      <c r="G29" s="76">
        <v>39.56</v>
      </c>
      <c r="H29" s="77" t="s">
        <v>112</v>
      </c>
      <c r="I29" s="76" t="s">
        <v>112</v>
      </c>
      <c r="J29" s="76" t="s">
        <v>112</v>
      </c>
      <c r="K29" s="77" t="s">
        <v>112</v>
      </c>
      <c r="L29" s="77">
        <v>28.51</v>
      </c>
      <c r="M29" s="67"/>
      <c r="N29" s="72"/>
      <c r="O29" s="73"/>
      <c r="P29" s="73"/>
      <c r="Q29" s="73"/>
      <c r="R29" s="73"/>
      <c r="S29" s="73"/>
      <c r="T29" s="73"/>
      <c r="U29" s="73"/>
      <c r="V29" s="73"/>
    </row>
    <row r="30" spans="2:22" ht="12" customHeight="1">
      <c r="B30" s="67" t="s">
        <v>129</v>
      </c>
      <c r="C30" s="67"/>
      <c r="D30" s="74">
        <v>2</v>
      </c>
      <c r="E30" s="75">
        <v>1</v>
      </c>
      <c r="F30" s="76">
        <v>52.99</v>
      </c>
      <c r="G30" s="76">
        <v>47.01</v>
      </c>
      <c r="H30" s="77" t="s">
        <v>112</v>
      </c>
      <c r="I30" s="77" t="s">
        <v>112</v>
      </c>
      <c r="J30" s="77" t="s">
        <v>112</v>
      </c>
      <c r="K30" s="77" t="s">
        <v>112</v>
      </c>
      <c r="L30" s="77" t="s">
        <v>112</v>
      </c>
      <c r="M30" s="67"/>
      <c r="N30" s="72"/>
      <c r="O30" s="73"/>
      <c r="P30" s="73"/>
      <c r="Q30" s="73"/>
      <c r="R30" s="73"/>
      <c r="S30" s="73"/>
      <c r="T30" s="73"/>
      <c r="U30" s="73"/>
      <c r="V30" s="73"/>
    </row>
    <row r="31" spans="1:22" ht="12" customHeight="1">
      <c r="A31" s="67"/>
      <c r="D31" s="74"/>
      <c r="E31" s="75"/>
      <c r="F31" s="76"/>
      <c r="G31" s="76"/>
      <c r="H31" s="77"/>
      <c r="I31" s="77"/>
      <c r="J31" s="76"/>
      <c r="K31" s="76"/>
      <c r="L31" s="76"/>
      <c r="M31" s="67"/>
      <c r="N31" s="72"/>
      <c r="O31" s="73"/>
      <c r="P31" s="73"/>
      <c r="Q31" s="73"/>
      <c r="R31" s="73"/>
      <c r="S31" s="73"/>
      <c r="T31" s="73"/>
      <c r="U31" s="73"/>
      <c r="V31" s="73"/>
    </row>
    <row r="32" spans="1:22" ht="12" customHeight="1">
      <c r="A32" s="284" t="s">
        <v>8</v>
      </c>
      <c r="B32" s="284"/>
      <c r="C32" s="67"/>
      <c r="D32" s="74">
        <f>SUM(D34:D41)</f>
        <v>26</v>
      </c>
      <c r="E32" s="75">
        <f>SUM(E34:E41)</f>
        <v>17</v>
      </c>
      <c r="F32" s="76">
        <v>27.03</v>
      </c>
      <c r="G32" s="76">
        <v>33.18</v>
      </c>
      <c r="H32" s="77">
        <v>3.7</v>
      </c>
      <c r="I32" s="77">
        <v>14.95</v>
      </c>
      <c r="J32" s="76">
        <v>7.82</v>
      </c>
      <c r="K32" s="76">
        <v>2.34</v>
      </c>
      <c r="L32" s="76">
        <v>10.99</v>
      </c>
      <c r="M32" s="67"/>
      <c r="N32" s="72"/>
      <c r="O32" s="73"/>
      <c r="P32" s="73"/>
      <c r="Q32" s="73"/>
      <c r="R32" s="73"/>
      <c r="S32" s="73"/>
      <c r="T32" s="73"/>
      <c r="U32" s="73"/>
      <c r="V32" s="73"/>
    </row>
    <row r="33" spans="1:22" ht="12" customHeight="1">
      <c r="A33" s="78"/>
      <c r="D33" s="74"/>
      <c r="E33" s="75"/>
      <c r="F33" s="76"/>
      <c r="G33" s="76"/>
      <c r="H33" s="76"/>
      <c r="I33" s="76"/>
      <c r="J33" s="76"/>
      <c r="K33" s="76"/>
      <c r="L33" s="76"/>
      <c r="M33" s="67"/>
      <c r="N33" s="72"/>
      <c r="O33" s="73"/>
      <c r="P33" s="73"/>
      <c r="Q33" s="73"/>
      <c r="R33" s="73"/>
      <c r="S33" s="73"/>
      <c r="T33" s="73"/>
      <c r="U33" s="73"/>
      <c r="V33" s="73"/>
    </row>
    <row r="34" spans="2:22" ht="12" customHeight="1">
      <c r="B34" s="67" t="s">
        <v>130</v>
      </c>
      <c r="C34" s="67"/>
      <c r="D34" s="74">
        <v>5</v>
      </c>
      <c r="E34" s="75">
        <v>3</v>
      </c>
      <c r="F34" s="77">
        <v>17.07</v>
      </c>
      <c r="G34" s="76">
        <v>31.33</v>
      </c>
      <c r="H34" s="77">
        <v>21.5</v>
      </c>
      <c r="I34" s="77">
        <v>14.36</v>
      </c>
      <c r="J34" s="76">
        <v>15.74</v>
      </c>
      <c r="K34" s="77" t="s">
        <v>112</v>
      </c>
      <c r="L34" s="77" t="s">
        <v>112</v>
      </c>
      <c r="M34" s="67"/>
      <c r="N34" s="72"/>
      <c r="O34" s="73"/>
      <c r="P34" s="73"/>
      <c r="Q34" s="73"/>
      <c r="R34" s="73"/>
      <c r="S34" s="73"/>
      <c r="T34" s="73"/>
      <c r="U34" s="73"/>
      <c r="V34" s="73"/>
    </row>
    <row r="35" spans="2:22" ht="12" customHeight="1">
      <c r="B35" s="67" t="s">
        <v>131</v>
      </c>
      <c r="C35" s="67"/>
      <c r="D35" s="74">
        <v>2</v>
      </c>
      <c r="E35" s="75">
        <v>2</v>
      </c>
      <c r="F35" s="77" t="s">
        <v>112</v>
      </c>
      <c r="G35" s="76" t="s">
        <v>112</v>
      </c>
      <c r="H35" s="76" t="s">
        <v>112</v>
      </c>
      <c r="I35" s="76" t="s">
        <v>112</v>
      </c>
      <c r="J35" s="76" t="s">
        <v>112</v>
      </c>
      <c r="K35" s="76" t="s">
        <v>112</v>
      </c>
      <c r="L35" s="77" t="s">
        <v>112</v>
      </c>
      <c r="M35" s="67"/>
      <c r="N35" s="72"/>
      <c r="O35" s="73"/>
      <c r="P35" s="73"/>
      <c r="Q35" s="73"/>
      <c r="R35" s="73"/>
      <c r="S35" s="73"/>
      <c r="T35" s="73"/>
      <c r="U35" s="73"/>
      <c r="V35" s="73"/>
    </row>
    <row r="36" spans="2:22" ht="12" customHeight="1">
      <c r="B36" s="67" t="s">
        <v>132</v>
      </c>
      <c r="C36" s="67"/>
      <c r="D36" s="74">
        <v>5</v>
      </c>
      <c r="E36" s="75">
        <v>3</v>
      </c>
      <c r="F36" s="77">
        <v>33.98</v>
      </c>
      <c r="G36" s="76">
        <v>36.18</v>
      </c>
      <c r="H36" s="77" t="s">
        <v>112</v>
      </c>
      <c r="I36" s="77">
        <v>17.53</v>
      </c>
      <c r="J36" s="76">
        <v>12.31</v>
      </c>
      <c r="K36" s="77" t="s">
        <v>112</v>
      </c>
      <c r="L36" s="77" t="s">
        <v>112</v>
      </c>
      <c r="M36" s="67"/>
      <c r="N36" s="72"/>
      <c r="O36" s="73"/>
      <c r="P36" s="73"/>
      <c r="Q36" s="73"/>
      <c r="R36" s="73"/>
      <c r="S36" s="73"/>
      <c r="T36" s="73"/>
      <c r="U36" s="73"/>
      <c r="V36" s="73"/>
    </row>
    <row r="37" spans="2:22" ht="12" customHeight="1">
      <c r="B37" s="67" t="s">
        <v>133</v>
      </c>
      <c r="C37" s="67"/>
      <c r="D37" s="74">
        <v>3</v>
      </c>
      <c r="E37" s="75">
        <v>2</v>
      </c>
      <c r="F37" s="76">
        <v>24.05</v>
      </c>
      <c r="G37" s="76">
        <v>43.16</v>
      </c>
      <c r="H37" s="77" t="s">
        <v>112</v>
      </c>
      <c r="I37" s="77">
        <v>32.8</v>
      </c>
      <c r="J37" s="76" t="s">
        <v>112</v>
      </c>
      <c r="K37" s="76" t="s">
        <v>112</v>
      </c>
      <c r="L37" s="76" t="s">
        <v>112</v>
      </c>
      <c r="M37" s="67"/>
      <c r="N37" s="72"/>
      <c r="O37" s="73"/>
      <c r="P37" s="73"/>
      <c r="Q37" s="73"/>
      <c r="R37" s="73"/>
      <c r="S37" s="73"/>
      <c r="T37" s="73"/>
      <c r="U37" s="73"/>
      <c r="V37" s="73"/>
    </row>
    <row r="38" spans="2:22" ht="12" customHeight="1">
      <c r="B38" s="67" t="s">
        <v>134</v>
      </c>
      <c r="C38" s="67"/>
      <c r="D38" s="74">
        <v>4</v>
      </c>
      <c r="E38" s="75">
        <v>3</v>
      </c>
      <c r="F38" s="76">
        <v>23.12</v>
      </c>
      <c r="G38" s="76">
        <v>40.54</v>
      </c>
      <c r="H38" s="77" t="s">
        <v>112</v>
      </c>
      <c r="I38" s="77">
        <v>22.37</v>
      </c>
      <c r="J38" s="76" t="s">
        <v>112</v>
      </c>
      <c r="K38" s="76">
        <v>13.97</v>
      </c>
      <c r="L38" s="77" t="s">
        <v>112</v>
      </c>
      <c r="M38" s="67"/>
      <c r="N38" s="72"/>
      <c r="O38" s="73"/>
      <c r="P38" s="73"/>
      <c r="Q38" s="73"/>
      <c r="R38" s="73"/>
      <c r="S38" s="73"/>
      <c r="T38" s="73"/>
      <c r="U38" s="73"/>
      <c r="V38" s="73"/>
    </row>
    <row r="39" spans="2:22" ht="12" customHeight="1">
      <c r="B39" s="67"/>
      <c r="C39" s="67"/>
      <c r="D39" s="74"/>
      <c r="E39" s="75"/>
      <c r="F39" s="76"/>
      <c r="G39" s="76"/>
      <c r="H39" s="76"/>
      <c r="I39" s="76"/>
      <c r="J39" s="76"/>
      <c r="K39" s="76"/>
      <c r="L39" s="76"/>
      <c r="M39" s="67"/>
      <c r="N39" s="72"/>
      <c r="O39" s="73"/>
      <c r="P39" s="73"/>
      <c r="Q39" s="73"/>
      <c r="R39" s="73"/>
      <c r="S39" s="73"/>
      <c r="T39" s="73"/>
      <c r="U39" s="73"/>
      <c r="V39" s="73"/>
    </row>
    <row r="40" spans="2:22" ht="12" customHeight="1">
      <c r="B40" s="67" t="s">
        <v>135</v>
      </c>
      <c r="C40" s="67"/>
      <c r="D40" s="74">
        <v>4</v>
      </c>
      <c r="E40" s="75">
        <v>2</v>
      </c>
      <c r="F40" s="76">
        <v>33.17</v>
      </c>
      <c r="G40" s="76">
        <v>41.64</v>
      </c>
      <c r="H40" s="77" t="s">
        <v>112</v>
      </c>
      <c r="I40" s="77" t="s">
        <v>112</v>
      </c>
      <c r="J40" s="76">
        <v>16.21</v>
      </c>
      <c r="K40" s="76" t="s">
        <v>112</v>
      </c>
      <c r="L40" s="77">
        <v>8.98</v>
      </c>
      <c r="M40" s="67"/>
      <c r="N40" s="72"/>
      <c r="O40" s="73"/>
      <c r="P40" s="73"/>
      <c r="Q40" s="73"/>
      <c r="R40" s="73"/>
      <c r="S40" s="73"/>
      <c r="T40" s="73"/>
      <c r="U40" s="73"/>
      <c r="V40" s="73"/>
    </row>
    <row r="41" spans="2:22" ht="12" customHeight="1">
      <c r="B41" s="67" t="s">
        <v>136</v>
      </c>
      <c r="C41" s="79"/>
      <c r="D41" s="74">
        <v>3</v>
      </c>
      <c r="E41" s="75">
        <v>2</v>
      </c>
      <c r="F41" s="76">
        <v>30.49</v>
      </c>
      <c r="G41" s="77" t="s">
        <v>112</v>
      </c>
      <c r="H41" s="77" t="s">
        <v>112</v>
      </c>
      <c r="I41" s="77" t="s">
        <v>112</v>
      </c>
      <c r="J41" s="76" t="s">
        <v>112</v>
      </c>
      <c r="K41" s="76" t="s">
        <v>112</v>
      </c>
      <c r="L41" s="76">
        <v>69.51</v>
      </c>
      <c r="N41" s="72"/>
      <c r="O41" s="73"/>
      <c r="P41" s="73"/>
      <c r="Q41" s="73"/>
      <c r="R41" s="73"/>
      <c r="S41" s="73"/>
      <c r="T41" s="73"/>
      <c r="U41" s="73"/>
      <c r="V41" s="73"/>
    </row>
    <row r="42" spans="1:22" ht="6" customHeight="1" thickBot="1">
      <c r="A42" s="80"/>
      <c r="B42" s="80"/>
      <c r="C42" s="81"/>
      <c r="D42" s="82"/>
      <c r="E42" s="80"/>
      <c r="F42" s="80"/>
      <c r="G42" s="80"/>
      <c r="H42" s="80"/>
      <c r="I42" s="80"/>
      <c r="J42" s="80"/>
      <c r="K42" s="80"/>
      <c r="L42" s="80"/>
      <c r="N42" s="72"/>
      <c r="O42" s="73"/>
      <c r="P42" s="73"/>
      <c r="Q42" s="73"/>
      <c r="R42" s="73"/>
      <c r="S42" s="73"/>
      <c r="T42" s="73"/>
      <c r="U42" s="73"/>
      <c r="V42" s="73"/>
    </row>
    <row r="43" ht="4.5" customHeight="1" thickTop="1"/>
    <row r="45" spans="4:10" ht="10.5">
      <c r="D45" s="83"/>
      <c r="E45" s="3"/>
      <c r="F45" s="3"/>
      <c r="G45" s="3"/>
      <c r="H45" s="3"/>
      <c r="I45" s="3"/>
      <c r="J45" s="3"/>
    </row>
  </sheetData>
  <sheetProtection/>
  <mergeCells count="8">
    <mergeCell ref="O3:V3"/>
    <mergeCell ref="A6:B6"/>
    <mergeCell ref="A8:B8"/>
    <mergeCell ref="A32:B32"/>
    <mergeCell ref="A3:B4"/>
    <mergeCell ref="D3:D4"/>
    <mergeCell ref="E3:E4"/>
    <mergeCell ref="F3:L3"/>
  </mergeCells>
  <printOptions/>
  <pageMargins left="0.787" right="0.787" top="0.984" bottom="0.984" header="0.512" footer="0.512"/>
  <pageSetup horizontalDpi="600" verticalDpi="600" orientation="portrait" paperSize="9" scale="125" r:id="rId1"/>
  <headerFooter alignWithMargins="0">
    <oddHeader>&amp;R&amp;F　県議会議員第17回統一地方選挙状況（&amp;A）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130" zoomScaleSheetLayoutView="130" zoomScalePageLayoutView="0" workbookViewId="0" topLeftCell="A1">
      <pane xSplit="3" ySplit="4" topLeftCell="D14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F13" sqref="F13"/>
    </sheetView>
  </sheetViews>
  <sheetFormatPr defaultColWidth="9.00390625" defaultRowHeight="13.5"/>
  <cols>
    <col min="1" max="1" width="1.875" style="0" customWidth="1"/>
    <col min="2" max="2" width="10.625" style="0" customWidth="1"/>
    <col min="3" max="3" width="0.875" style="0" customWidth="1"/>
    <col min="4" max="5" width="4.375" style="0" customWidth="1"/>
    <col min="6" max="12" width="5.50390625" style="0" customWidth="1"/>
  </cols>
  <sheetData>
    <row r="1" spans="1:12" ht="20.25" customHeight="1" thickBot="1">
      <c r="A1" s="52"/>
      <c r="B1" s="52"/>
      <c r="L1" s="54"/>
    </row>
    <row r="2" spans="1:12" ht="13.5" customHeight="1" thickTop="1">
      <c r="A2" s="285" t="s">
        <v>98</v>
      </c>
      <c r="B2" s="285"/>
      <c r="C2" s="55"/>
      <c r="D2" s="287" t="s">
        <v>137</v>
      </c>
      <c r="E2" s="287" t="s">
        <v>138</v>
      </c>
      <c r="F2" s="289" t="s">
        <v>139</v>
      </c>
      <c r="G2" s="289"/>
      <c r="H2" s="289"/>
      <c r="I2" s="289"/>
      <c r="J2" s="289"/>
      <c r="K2" s="289"/>
      <c r="L2" s="290"/>
    </row>
    <row r="3" spans="1:12" ht="24.75" customHeight="1">
      <c r="A3" s="286"/>
      <c r="B3" s="286"/>
      <c r="C3" s="58"/>
      <c r="D3" s="288"/>
      <c r="E3" s="288"/>
      <c r="F3" s="59" t="s">
        <v>102</v>
      </c>
      <c r="G3" s="59" t="s">
        <v>140</v>
      </c>
      <c r="H3" s="59" t="s">
        <v>104</v>
      </c>
      <c r="I3" s="60" t="s">
        <v>105</v>
      </c>
      <c r="J3" s="59" t="s">
        <v>141</v>
      </c>
      <c r="K3" s="59" t="s">
        <v>142</v>
      </c>
      <c r="L3" s="61" t="s">
        <v>108</v>
      </c>
    </row>
    <row r="4" spans="2:12" s="84" customFormat="1" ht="12" customHeight="1">
      <c r="B4" s="62"/>
      <c r="C4" s="62"/>
      <c r="D4" s="64" t="s">
        <v>3</v>
      </c>
      <c r="E4" s="62" t="s">
        <v>3</v>
      </c>
      <c r="F4" s="62" t="s">
        <v>109</v>
      </c>
      <c r="G4" s="62" t="s">
        <v>109</v>
      </c>
      <c r="H4" s="62" t="s">
        <v>109</v>
      </c>
      <c r="I4" s="65" t="s">
        <v>109</v>
      </c>
      <c r="J4" s="62" t="s">
        <v>109</v>
      </c>
      <c r="K4" s="62" t="s">
        <v>109</v>
      </c>
      <c r="L4" s="62" t="s">
        <v>109</v>
      </c>
    </row>
    <row r="5" spans="1:12" s="89" customFormat="1" ht="16.5" customHeight="1">
      <c r="A5" s="284" t="s">
        <v>17</v>
      </c>
      <c r="B5" s="284"/>
      <c r="C5" s="85"/>
      <c r="D5" s="86">
        <v>13</v>
      </c>
      <c r="E5" s="87">
        <v>8</v>
      </c>
      <c r="F5" s="88">
        <v>34.78</v>
      </c>
      <c r="G5" s="88">
        <v>35.89</v>
      </c>
      <c r="H5" s="88">
        <v>8.83</v>
      </c>
      <c r="I5" s="88">
        <v>6.34</v>
      </c>
      <c r="J5" s="88">
        <v>3.53</v>
      </c>
      <c r="K5" s="77" t="s">
        <v>112</v>
      </c>
      <c r="L5" s="88">
        <v>10.63</v>
      </c>
    </row>
    <row r="6" spans="2:12" s="89" customFormat="1" ht="16.5" customHeight="1">
      <c r="B6" s="85"/>
      <c r="C6" s="85"/>
      <c r="D6" s="86"/>
      <c r="E6" s="87"/>
      <c r="F6" s="88"/>
      <c r="G6" s="88"/>
      <c r="H6" s="88"/>
      <c r="I6" s="88"/>
      <c r="J6" s="88"/>
      <c r="K6" s="77"/>
      <c r="L6" s="88"/>
    </row>
    <row r="7" spans="2:12" s="89" customFormat="1" ht="16.5" customHeight="1">
      <c r="B7" s="85" t="s">
        <v>143</v>
      </c>
      <c r="C7" s="85"/>
      <c r="D7" s="86">
        <v>3</v>
      </c>
      <c r="E7" s="87">
        <v>2</v>
      </c>
      <c r="F7" s="88">
        <v>35.94</v>
      </c>
      <c r="G7" s="88">
        <v>42.09</v>
      </c>
      <c r="H7" s="88" t="s">
        <v>112</v>
      </c>
      <c r="I7" s="88" t="s">
        <v>112</v>
      </c>
      <c r="J7" s="88" t="s">
        <v>112</v>
      </c>
      <c r="K7" s="88" t="s">
        <v>112</v>
      </c>
      <c r="L7" s="88">
        <v>21.97</v>
      </c>
    </row>
    <row r="8" spans="2:12" s="89" customFormat="1" ht="16.5" customHeight="1">
      <c r="B8" s="85" t="s">
        <v>144</v>
      </c>
      <c r="C8" s="85"/>
      <c r="D8" s="86">
        <v>4</v>
      </c>
      <c r="E8" s="87">
        <v>3</v>
      </c>
      <c r="F8" s="88">
        <v>40.6</v>
      </c>
      <c r="G8" s="88">
        <v>35.22</v>
      </c>
      <c r="H8" s="88">
        <v>24.18</v>
      </c>
      <c r="I8" s="88" t="s">
        <v>112</v>
      </c>
      <c r="J8" s="88" t="s">
        <v>112</v>
      </c>
      <c r="K8" s="88" t="s">
        <v>112</v>
      </c>
      <c r="L8" s="88" t="s">
        <v>112</v>
      </c>
    </row>
    <row r="9" spans="2:12" s="89" customFormat="1" ht="16.5" customHeight="1">
      <c r="B9" s="85" t="s">
        <v>145</v>
      </c>
      <c r="C9" s="85"/>
      <c r="D9" s="86">
        <v>6</v>
      </c>
      <c r="E9" s="87">
        <v>3</v>
      </c>
      <c r="F9" s="88">
        <v>28.36</v>
      </c>
      <c r="G9" s="88">
        <v>32.28</v>
      </c>
      <c r="H9" s="88" t="s">
        <v>112</v>
      </c>
      <c r="I9" s="77">
        <v>16.84</v>
      </c>
      <c r="J9" s="77">
        <v>9.37</v>
      </c>
      <c r="K9" s="88" t="s">
        <v>112</v>
      </c>
      <c r="L9" s="88">
        <v>13.15</v>
      </c>
    </row>
    <row r="10" spans="2:12" s="89" customFormat="1" ht="16.5" customHeight="1">
      <c r="B10" s="85"/>
      <c r="C10" s="85"/>
      <c r="D10" s="86"/>
      <c r="E10" s="87"/>
      <c r="F10" s="88"/>
      <c r="G10" s="88"/>
      <c r="H10" s="88"/>
      <c r="I10" s="88"/>
      <c r="J10" s="88"/>
      <c r="K10" s="88"/>
      <c r="L10" s="88"/>
    </row>
    <row r="11" spans="2:12" s="89" customFormat="1" ht="16.5" customHeight="1">
      <c r="B11" s="85" t="s">
        <v>9</v>
      </c>
      <c r="C11" s="85"/>
      <c r="D11" s="86">
        <v>6</v>
      </c>
      <c r="E11" s="87">
        <v>5</v>
      </c>
      <c r="F11" s="88">
        <v>16.67</v>
      </c>
      <c r="G11" s="88">
        <v>47.41</v>
      </c>
      <c r="H11" s="88">
        <v>16.64</v>
      </c>
      <c r="I11" s="88">
        <v>12.81</v>
      </c>
      <c r="J11" s="88">
        <v>6.48</v>
      </c>
      <c r="K11" s="88" t="s">
        <v>112</v>
      </c>
      <c r="L11" s="88" t="s">
        <v>112</v>
      </c>
    </row>
    <row r="12" spans="2:12" s="89" customFormat="1" ht="16.5" customHeight="1">
      <c r="B12" s="85" t="s">
        <v>10</v>
      </c>
      <c r="C12" s="85"/>
      <c r="D12" s="86">
        <v>5</v>
      </c>
      <c r="E12" s="87">
        <v>3</v>
      </c>
      <c r="F12" s="88">
        <v>16.15</v>
      </c>
      <c r="G12" s="88">
        <v>33.65</v>
      </c>
      <c r="H12" s="88">
        <v>22.04</v>
      </c>
      <c r="I12" s="88" t="s">
        <v>112</v>
      </c>
      <c r="J12" s="88" t="s">
        <v>112</v>
      </c>
      <c r="K12" s="77" t="s">
        <v>112</v>
      </c>
      <c r="L12" s="88">
        <v>28.15</v>
      </c>
    </row>
    <row r="13" spans="2:12" s="89" customFormat="1" ht="16.5" customHeight="1">
      <c r="B13" s="85" t="s">
        <v>12</v>
      </c>
      <c r="C13" s="85"/>
      <c r="D13" s="86">
        <v>4</v>
      </c>
      <c r="E13" s="87">
        <v>2</v>
      </c>
      <c r="F13" s="88">
        <v>32.58</v>
      </c>
      <c r="G13" s="88">
        <v>33.74</v>
      </c>
      <c r="H13" s="77" t="s">
        <v>112</v>
      </c>
      <c r="I13" s="77">
        <v>31.99</v>
      </c>
      <c r="J13" s="77" t="s">
        <v>112</v>
      </c>
      <c r="K13" s="88" t="s">
        <v>112</v>
      </c>
      <c r="L13" s="88">
        <v>1.69</v>
      </c>
    </row>
    <row r="14" spans="2:12" s="89" customFormat="1" ht="16.5" customHeight="1">
      <c r="B14" s="85" t="s">
        <v>13</v>
      </c>
      <c r="C14" s="85"/>
      <c r="D14" s="86">
        <v>9</v>
      </c>
      <c r="E14" s="87">
        <v>5</v>
      </c>
      <c r="F14" s="88">
        <v>22.3</v>
      </c>
      <c r="G14" s="88">
        <v>31.18</v>
      </c>
      <c r="H14" s="88">
        <v>13.65</v>
      </c>
      <c r="I14" s="88">
        <v>11.96</v>
      </c>
      <c r="J14" s="88">
        <v>6.58</v>
      </c>
      <c r="K14" s="88">
        <v>7.67</v>
      </c>
      <c r="L14" s="88">
        <v>6.67</v>
      </c>
    </row>
    <row r="15" spans="2:12" s="89" customFormat="1" ht="16.5" customHeight="1">
      <c r="B15" s="85" t="s">
        <v>14</v>
      </c>
      <c r="C15" s="85"/>
      <c r="D15" s="86">
        <v>3</v>
      </c>
      <c r="E15" s="87">
        <v>2</v>
      </c>
      <c r="F15" s="77">
        <v>35.98</v>
      </c>
      <c r="G15" s="77" t="s">
        <v>112</v>
      </c>
      <c r="H15" s="77" t="s">
        <v>112</v>
      </c>
      <c r="I15" s="77" t="s">
        <v>112</v>
      </c>
      <c r="J15" s="77" t="s">
        <v>112</v>
      </c>
      <c r="K15" s="88" t="s">
        <v>112</v>
      </c>
      <c r="L15" s="88">
        <v>64.02</v>
      </c>
    </row>
    <row r="16" spans="2:12" s="89" customFormat="1" ht="16.5" customHeight="1">
      <c r="B16" s="85"/>
      <c r="C16" s="85"/>
      <c r="D16" s="86"/>
      <c r="E16" s="87"/>
      <c r="F16" s="88"/>
      <c r="G16" s="88"/>
      <c r="H16" s="88"/>
      <c r="I16" s="88"/>
      <c r="J16" s="88"/>
      <c r="K16" s="88"/>
      <c r="L16" s="88"/>
    </row>
    <row r="17" spans="2:12" s="89" customFormat="1" ht="16.5" customHeight="1">
      <c r="B17" s="85" t="s">
        <v>15</v>
      </c>
      <c r="C17" s="85"/>
      <c r="D17" s="86">
        <v>4</v>
      </c>
      <c r="E17" s="87">
        <v>3</v>
      </c>
      <c r="F17" s="88">
        <v>38.96</v>
      </c>
      <c r="G17" s="88">
        <v>42.25</v>
      </c>
      <c r="H17" s="77" t="s">
        <v>112</v>
      </c>
      <c r="I17" s="88">
        <v>18.8</v>
      </c>
      <c r="J17" s="88" t="s">
        <v>112</v>
      </c>
      <c r="K17" s="88" t="s">
        <v>112</v>
      </c>
      <c r="L17" s="88" t="s">
        <v>112</v>
      </c>
    </row>
    <row r="18" spans="2:12" s="89" customFormat="1" ht="16.5" customHeight="1">
      <c r="B18" s="90" t="s">
        <v>146</v>
      </c>
      <c r="C18" s="85"/>
      <c r="D18" s="86">
        <v>1</v>
      </c>
      <c r="E18" s="87">
        <v>1</v>
      </c>
      <c r="F18" s="77" t="s">
        <v>112</v>
      </c>
      <c r="G18" s="88" t="s">
        <v>112</v>
      </c>
      <c r="H18" s="77" t="s">
        <v>112</v>
      </c>
      <c r="I18" s="77" t="s">
        <v>112</v>
      </c>
      <c r="J18" s="77" t="s">
        <v>112</v>
      </c>
      <c r="K18" s="77" t="s">
        <v>112</v>
      </c>
      <c r="L18" s="88" t="s">
        <v>112</v>
      </c>
    </row>
    <row r="19" spans="2:12" s="89" customFormat="1" ht="16.5" customHeight="1">
      <c r="B19" s="85" t="s">
        <v>19</v>
      </c>
      <c r="C19" s="85"/>
      <c r="D19" s="86">
        <v>3</v>
      </c>
      <c r="E19" s="87">
        <v>1</v>
      </c>
      <c r="F19" s="77" t="s">
        <v>112</v>
      </c>
      <c r="G19" s="77">
        <v>56.6</v>
      </c>
      <c r="H19" s="77" t="s">
        <v>112</v>
      </c>
      <c r="I19" s="77" t="s">
        <v>112</v>
      </c>
      <c r="J19" s="77" t="s">
        <v>112</v>
      </c>
      <c r="K19" s="77" t="s">
        <v>112</v>
      </c>
      <c r="L19" s="88">
        <v>43.4</v>
      </c>
    </row>
    <row r="20" spans="2:12" s="89" customFormat="1" ht="16.5" customHeight="1">
      <c r="B20" s="85" t="s">
        <v>20</v>
      </c>
      <c r="C20" s="85"/>
      <c r="D20" s="86">
        <v>2</v>
      </c>
      <c r="E20" s="87">
        <v>2</v>
      </c>
      <c r="F20" s="77" t="s">
        <v>112</v>
      </c>
      <c r="G20" s="88" t="s">
        <v>112</v>
      </c>
      <c r="H20" s="77" t="s">
        <v>112</v>
      </c>
      <c r="I20" s="77" t="s">
        <v>112</v>
      </c>
      <c r="J20" s="77" t="s">
        <v>112</v>
      </c>
      <c r="K20" s="77" t="s">
        <v>112</v>
      </c>
      <c r="L20" s="77" t="s">
        <v>112</v>
      </c>
    </row>
    <row r="21" spans="2:12" s="89" customFormat="1" ht="16.5" customHeight="1">
      <c r="B21" s="85" t="s">
        <v>21</v>
      </c>
      <c r="C21" s="85"/>
      <c r="D21" s="86">
        <v>6</v>
      </c>
      <c r="E21" s="87">
        <v>3</v>
      </c>
      <c r="F21" s="88">
        <v>23.52</v>
      </c>
      <c r="G21" s="88">
        <v>32.87</v>
      </c>
      <c r="H21" s="77" t="s">
        <v>112</v>
      </c>
      <c r="I21" s="88">
        <v>14.46</v>
      </c>
      <c r="J21" s="88" t="s">
        <v>112</v>
      </c>
      <c r="K21" s="88">
        <v>10.43</v>
      </c>
      <c r="L21" s="88">
        <v>18.72</v>
      </c>
    </row>
    <row r="22" spans="2:12" s="89" customFormat="1" ht="16.5" customHeight="1">
      <c r="B22" s="85"/>
      <c r="C22" s="85"/>
      <c r="D22" s="86"/>
      <c r="E22" s="87"/>
      <c r="F22" s="88"/>
      <c r="G22" s="88"/>
      <c r="H22" s="88"/>
      <c r="I22" s="88"/>
      <c r="J22" s="88"/>
      <c r="K22" s="88"/>
      <c r="L22" s="88"/>
    </row>
    <row r="23" spans="2:12" s="89" customFormat="1" ht="16.5" customHeight="1">
      <c r="B23" s="85" t="s">
        <v>22</v>
      </c>
      <c r="C23" s="85"/>
      <c r="D23" s="86">
        <v>5</v>
      </c>
      <c r="E23" s="87">
        <v>3</v>
      </c>
      <c r="F23" s="88">
        <v>15.78</v>
      </c>
      <c r="G23" s="88">
        <v>35.73</v>
      </c>
      <c r="H23" s="88">
        <v>22.71</v>
      </c>
      <c r="I23" s="77" t="s">
        <v>112</v>
      </c>
      <c r="J23" s="77" t="s">
        <v>112</v>
      </c>
      <c r="K23" s="88" t="s">
        <v>112</v>
      </c>
      <c r="L23" s="77">
        <v>25.79</v>
      </c>
    </row>
    <row r="24" spans="2:12" s="89" customFormat="1" ht="16.5" customHeight="1">
      <c r="B24" s="85" t="s">
        <v>24</v>
      </c>
      <c r="C24" s="85"/>
      <c r="D24" s="86">
        <v>2</v>
      </c>
      <c r="E24" s="87">
        <v>1</v>
      </c>
      <c r="F24" s="77" t="s">
        <v>112</v>
      </c>
      <c r="G24" s="77" t="s">
        <v>112</v>
      </c>
      <c r="H24" s="77" t="s">
        <v>112</v>
      </c>
      <c r="I24" s="77" t="s">
        <v>112</v>
      </c>
      <c r="J24" s="77" t="s">
        <v>112</v>
      </c>
      <c r="K24" s="77">
        <v>28.58</v>
      </c>
      <c r="L24" s="77">
        <v>71.42</v>
      </c>
    </row>
    <row r="25" spans="2:12" s="89" customFormat="1" ht="16.5" customHeight="1">
      <c r="B25" s="85" t="s">
        <v>25</v>
      </c>
      <c r="C25" s="85"/>
      <c r="D25" s="86">
        <v>2</v>
      </c>
      <c r="E25" s="87">
        <v>1</v>
      </c>
      <c r="F25" s="77">
        <v>31.3</v>
      </c>
      <c r="G25" s="77">
        <v>68.7</v>
      </c>
      <c r="H25" s="77" t="s">
        <v>112</v>
      </c>
      <c r="I25" s="77" t="s">
        <v>112</v>
      </c>
      <c r="J25" s="77" t="s">
        <v>112</v>
      </c>
      <c r="K25" s="88" t="s">
        <v>112</v>
      </c>
      <c r="L25" s="88" t="s">
        <v>112</v>
      </c>
    </row>
    <row r="26" spans="2:12" s="89" customFormat="1" ht="16.5" customHeight="1">
      <c r="B26" s="85" t="s">
        <v>26</v>
      </c>
      <c r="C26" s="85"/>
      <c r="D26" s="86">
        <v>1</v>
      </c>
      <c r="E26" s="87">
        <v>1</v>
      </c>
      <c r="F26" s="77" t="s">
        <v>112</v>
      </c>
      <c r="G26" s="77" t="s">
        <v>112</v>
      </c>
      <c r="H26" s="77" t="s">
        <v>112</v>
      </c>
      <c r="I26" s="77" t="s">
        <v>112</v>
      </c>
      <c r="J26" s="77" t="s">
        <v>112</v>
      </c>
      <c r="K26" s="88" t="s">
        <v>112</v>
      </c>
      <c r="L26" s="88" t="s">
        <v>112</v>
      </c>
    </row>
    <row r="27" spans="2:12" s="89" customFormat="1" ht="16.5" customHeight="1">
      <c r="B27" s="85" t="s">
        <v>27</v>
      </c>
      <c r="C27" s="85"/>
      <c r="D27" s="86">
        <v>3</v>
      </c>
      <c r="E27" s="87">
        <v>1</v>
      </c>
      <c r="F27" s="77" t="s">
        <v>112</v>
      </c>
      <c r="G27" s="77" t="s">
        <v>112</v>
      </c>
      <c r="H27" s="77" t="s">
        <v>112</v>
      </c>
      <c r="I27" s="77" t="s">
        <v>112</v>
      </c>
      <c r="J27" s="77" t="s">
        <v>112</v>
      </c>
      <c r="K27" s="77" t="s">
        <v>112</v>
      </c>
      <c r="L27" s="77">
        <v>100</v>
      </c>
    </row>
    <row r="28" spans="2:12" s="89" customFormat="1" ht="16.5" customHeight="1">
      <c r="B28" s="85"/>
      <c r="C28" s="85"/>
      <c r="D28" s="86"/>
      <c r="E28" s="87"/>
      <c r="F28" s="88"/>
      <c r="G28" s="88"/>
      <c r="H28" s="88"/>
      <c r="I28" s="88"/>
      <c r="J28" s="88"/>
      <c r="K28" s="88"/>
      <c r="L28" s="88"/>
    </row>
    <row r="29" spans="2:12" s="89" customFormat="1" ht="16.5" customHeight="1">
      <c r="B29" s="85" t="s">
        <v>28</v>
      </c>
      <c r="C29" s="85"/>
      <c r="D29" s="86">
        <v>2</v>
      </c>
      <c r="E29" s="87">
        <v>1</v>
      </c>
      <c r="F29" s="77">
        <v>37.68</v>
      </c>
      <c r="G29" s="77" t="s">
        <v>112</v>
      </c>
      <c r="H29" s="77" t="s">
        <v>112</v>
      </c>
      <c r="I29" s="77" t="s">
        <v>112</v>
      </c>
      <c r="J29" s="77" t="s">
        <v>112</v>
      </c>
      <c r="K29" s="77" t="s">
        <v>112</v>
      </c>
      <c r="L29" s="88">
        <v>62.32</v>
      </c>
    </row>
    <row r="30" spans="2:12" s="89" customFormat="1" ht="16.5" customHeight="1">
      <c r="B30" s="85" t="s">
        <v>147</v>
      </c>
      <c r="C30" s="85"/>
      <c r="D30" s="86">
        <v>2</v>
      </c>
      <c r="E30" s="87">
        <v>1</v>
      </c>
      <c r="F30" s="77" t="s">
        <v>112</v>
      </c>
      <c r="G30" s="77" t="s">
        <v>112</v>
      </c>
      <c r="H30" s="77" t="s">
        <v>112</v>
      </c>
      <c r="I30" s="77" t="s">
        <v>112</v>
      </c>
      <c r="J30" s="77" t="s">
        <v>112</v>
      </c>
      <c r="K30" s="77" t="s">
        <v>112</v>
      </c>
      <c r="L30" s="77">
        <v>100</v>
      </c>
    </row>
    <row r="31" spans="2:12" s="89" customFormat="1" ht="16.5" customHeight="1">
      <c r="B31" s="85" t="s">
        <v>6</v>
      </c>
      <c r="C31" s="85"/>
      <c r="D31" s="86">
        <v>2</v>
      </c>
      <c r="E31" s="87">
        <v>1</v>
      </c>
      <c r="F31" s="77" t="s">
        <v>112</v>
      </c>
      <c r="G31" s="77">
        <v>54.51</v>
      </c>
      <c r="H31" s="77" t="s">
        <v>112</v>
      </c>
      <c r="I31" s="77" t="s">
        <v>112</v>
      </c>
      <c r="J31" s="77" t="s">
        <v>112</v>
      </c>
      <c r="K31" s="88" t="s">
        <v>112</v>
      </c>
      <c r="L31" s="77">
        <v>45.49</v>
      </c>
    </row>
    <row r="32" spans="2:12" s="89" customFormat="1" ht="16.5" customHeight="1">
      <c r="B32" s="85" t="s">
        <v>11</v>
      </c>
      <c r="C32" s="85"/>
      <c r="D32" s="86">
        <v>1</v>
      </c>
      <c r="E32" s="87">
        <v>1</v>
      </c>
      <c r="F32" s="77" t="s">
        <v>112</v>
      </c>
      <c r="G32" s="88" t="s">
        <v>112</v>
      </c>
      <c r="H32" s="77" t="s">
        <v>112</v>
      </c>
      <c r="I32" s="77" t="s">
        <v>112</v>
      </c>
      <c r="J32" s="77" t="s">
        <v>112</v>
      </c>
      <c r="K32" s="77" t="s">
        <v>112</v>
      </c>
      <c r="L32" s="77" t="s">
        <v>112</v>
      </c>
    </row>
    <row r="33" spans="2:12" s="89" customFormat="1" ht="16.5" customHeight="1">
      <c r="B33" s="85" t="s">
        <v>18</v>
      </c>
      <c r="C33" s="85"/>
      <c r="D33" s="86">
        <v>1</v>
      </c>
      <c r="E33" s="87">
        <v>1</v>
      </c>
      <c r="F33" s="77" t="s">
        <v>112</v>
      </c>
      <c r="G33" s="77" t="s">
        <v>112</v>
      </c>
      <c r="H33" s="77" t="s">
        <v>112</v>
      </c>
      <c r="I33" s="77" t="s">
        <v>112</v>
      </c>
      <c r="J33" s="77" t="s">
        <v>112</v>
      </c>
      <c r="K33" s="77" t="s">
        <v>112</v>
      </c>
      <c r="L33" s="77" t="s">
        <v>112</v>
      </c>
    </row>
    <row r="34" spans="2:12" s="89" customFormat="1" ht="16.5" customHeight="1">
      <c r="B34" s="85"/>
      <c r="C34" s="85"/>
      <c r="D34" s="86"/>
      <c r="E34" s="87"/>
      <c r="F34" s="88"/>
      <c r="G34" s="88"/>
      <c r="H34" s="88"/>
      <c r="I34" s="88"/>
      <c r="J34" s="88"/>
      <c r="K34" s="88"/>
      <c r="L34" s="88"/>
    </row>
    <row r="35" spans="2:12" s="89" customFormat="1" ht="16.5" customHeight="1">
      <c r="B35" s="85" t="s">
        <v>23</v>
      </c>
      <c r="C35" s="85"/>
      <c r="D35" s="86">
        <v>1</v>
      </c>
      <c r="E35" s="87">
        <v>1</v>
      </c>
      <c r="F35" s="77" t="s">
        <v>112</v>
      </c>
      <c r="G35" s="88" t="s">
        <v>112</v>
      </c>
      <c r="H35" s="77" t="s">
        <v>112</v>
      </c>
      <c r="I35" s="77" t="s">
        <v>112</v>
      </c>
      <c r="J35" s="77" t="s">
        <v>112</v>
      </c>
      <c r="K35" s="77" t="s">
        <v>112</v>
      </c>
      <c r="L35" s="88" t="s">
        <v>112</v>
      </c>
    </row>
    <row r="36" spans="1:12" s="89" customFormat="1" ht="7.5" customHeight="1" thickBot="1">
      <c r="A36" s="80"/>
      <c r="B36" s="80"/>
      <c r="C36" s="91"/>
      <c r="D36" s="92"/>
      <c r="E36" s="93"/>
      <c r="F36" s="94"/>
      <c r="G36" s="94"/>
      <c r="H36" s="94"/>
      <c r="I36" s="94"/>
      <c r="J36" s="94"/>
      <c r="K36" s="94"/>
      <c r="L36" s="94"/>
    </row>
    <row r="37" ht="4.5" customHeight="1" thickTop="1"/>
  </sheetData>
  <sheetProtection/>
  <mergeCells count="5">
    <mergeCell ref="A2:B3"/>
    <mergeCell ref="D2:D3"/>
    <mergeCell ref="E2:E3"/>
    <mergeCell ref="F2:L2"/>
    <mergeCell ref="A5:B5"/>
  </mergeCells>
  <printOptions/>
  <pageMargins left="0.787" right="0.787" top="0.984" bottom="0.984" header="0.512" footer="0.512"/>
  <pageSetup horizontalDpi="600" verticalDpi="600" orientation="portrait" paperSize="9" scale="125" r:id="rId1"/>
  <headerFooter alignWithMargins="0">
    <oddHeader>&amp;R&amp;F　県議会議員第17回統一地方選挙状況（&amp;A）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="200" zoomScaleNormal="200" zoomScalePageLayoutView="0" workbookViewId="0" topLeftCell="A1">
      <pane ySplit="3" topLeftCell="A40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1.625" style="95" customWidth="1"/>
    <col min="2" max="2" width="6.75390625" style="95" bestFit="1" customWidth="1"/>
    <col min="3" max="3" width="1.25" style="95" customWidth="1"/>
    <col min="4" max="17" width="4.50390625" style="95" customWidth="1"/>
    <col min="18" max="16384" width="9.00390625" style="95" customWidth="1"/>
  </cols>
  <sheetData>
    <row r="1" spans="4:17" ht="15" customHeight="1" thickBot="1">
      <c r="D1" s="96"/>
      <c r="E1" s="96"/>
      <c r="F1" s="97"/>
      <c r="G1" s="97"/>
      <c r="H1" s="97"/>
      <c r="I1" s="97"/>
      <c r="J1" s="97"/>
      <c r="K1" s="98"/>
      <c r="L1" s="97"/>
      <c r="M1" s="98"/>
      <c r="N1" s="98"/>
      <c r="O1" s="98"/>
      <c r="P1" s="98"/>
      <c r="Q1" s="98"/>
    </row>
    <row r="2" spans="1:17" ht="13.5" customHeight="1" thickTop="1">
      <c r="A2" s="292" t="s">
        <v>148</v>
      </c>
      <c r="B2" s="292"/>
      <c r="C2" s="100"/>
      <c r="D2" s="294" t="s">
        <v>149</v>
      </c>
      <c r="E2" s="294" t="s">
        <v>150</v>
      </c>
      <c r="F2" s="296" t="s">
        <v>321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7" ht="22.5" customHeight="1">
      <c r="A3" s="293"/>
      <c r="B3" s="293"/>
      <c r="C3" s="101"/>
      <c r="D3" s="295"/>
      <c r="E3" s="295"/>
      <c r="F3" s="102" t="s">
        <v>152</v>
      </c>
      <c r="G3" s="102" t="s">
        <v>153</v>
      </c>
      <c r="H3" s="102" t="s">
        <v>322</v>
      </c>
      <c r="I3" s="103" t="s">
        <v>155</v>
      </c>
      <c r="J3" s="102" t="s">
        <v>156</v>
      </c>
      <c r="K3" s="126" t="s">
        <v>157</v>
      </c>
      <c r="L3" s="103" t="s">
        <v>158</v>
      </c>
      <c r="M3" s="104" t="s">
        <v>159</v>
      </c>
      <c r="N3" s="104" t="s">
        <v>160</v>
      </c>
      <c r="O3" s="104" t="s">
        <v>161</v>
      </c>
      <c r="P3" s="126" t="s">
        <v>162</v>
      </c>
      <c r="Q3" s="126" t="s">
        <v>163</v>
      </c>
    </row>
    <row r="4" spans="1:12" ht="5.25" customHeight="1">
      <c r="A4" s="105"/>
      <c r="B4" s="105"/>
      <c r="C4" s="105"/>
      <c r="D4" s="106"/>
      <c r="E4" s="107"/>
      <c r="F4" s="108"/>
      <c r="G4" s="108"/>
      <c r="H4" s="108"/>
      <c r="I4" s="108"/>
      <c r="J4" s="108"/>
      <c r="L4" s="108"/>
    </row>
    <row r="5" spans="1:17" ht="12" customHeight="1">
      <c r="A5" s="297" t="s">
        <v>110</v>
      </c>
      <c r="B5" s="297"/>
      <c r="C5" s="109"/>
      <c r="D5" s="110">
        <v>107</v>
      </c>
      <c r="E5" s="111">
        <v>104</v>
      </c>
      <c r="F5" s="111">
        <v>42</v>
      </c>
      <c r="G5" s="111">
        <v>25</v>
      </c>
      <c r="H5" s="111">
        <v>12</v>
      </c>
      <c r="I5" s="111">
        <v>10</v>
      </c>
      <c r="J5" s="111">
        <v>6</v>
      </c>
      <c r="K5" s="112">
        <v>3</v>
      </c>
      <c r="L5" s="111">
        <v>1</v>
      </c>
      <c r="M5" s="112">
        <v>1</v>
      </c>
      <c r="N5" s="112">
        <v>1</v>
      </c>
      <c r="O5" s="112">
        <v>1</v>
      </c>
      <c r="P5" s="112">
        <v>1</v>
      </c>
      <c r="Q5" s="112">
        <v>1</v>
      </c>
    </row>
    <row r="6" spans="1:15" ht="6.75" customHeight="1">
      <c r="A6" s="113"/>
      <c r="B6" s="113"/>
      <c r="C6" s="113"/>
      <c r="D6" s="114"/>
      <c r="E6" s="115"/>
      <c r="F6" s="115"/>
      <c r="G6" s="115"/>
      <c r="H6" s="115"/>
      <c r="I6" s="115"/>
      <c r="J6" s="115"/>
      <c r="L6" s="115"/>
      <c r="O6" s="115"/>
    </row>
    <row r="7" spans="1:17" ht="12" customHeight="1">
      <c r="A7" s="291" t="s">
        <v>7</v>
      </c>
      <c r="B7" s="291"/>
      <c r="C7" s="116"/>
      <c r="D7" s="114">
        <v>42</v>
      </c>
      <c r="E7" s="117">
        <v>42</v>
      </c>
      <c r="F7" s="117">
        <v>17</v>
      </c>
      <c r="G7" s="117">
        <v>12</v>
      </c>
      <c r="H7" s="117">
        <v>6</v>
      </c>
      <c r="I7" s="115">
        <v>4</v>
      </c>
      <c r="J7" s="115" t="s">
        <v>319</v>
      </c>
      <c r="K7" s="349">
        <v>2</v>
      </c>
      <c r="L7" s="115">
        <v>1</v>
      </c>
      <c r="M7" s="115" t="s">
        <v>164</v>
      </c>
      <c r="N7" s="115" t="s">
        <v>164</v>
      </c>
      <c r="O7" s="115" t="s">
        <v>164</v>
      </c>
      <c r="P7" s="115" t="s">
        <v>164</v>
      </c>
      <c r="Q7" s="115" t="s">
        <v>164</v>
      </c>
    </row>
    <row r="8" spans="1:17" ht="6.75" customHeight="1">
      <c r="A8" s="113"/>
      <c r="B8" s="113"/>
      <c r="C8" s="113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2" customHeight="1">
      <c r="A9" s="113"/>
      <c r="B9" s="116" t="s">
        <v>165</v>
      </c>
      <c r="C9" s="116"/>
      <c r="D9" s="114">
        <v>3</v>
      </c>
      <c r="E9" s="115">
        <v>3</v>
      </c>
      <c r="F9" s="115">
        <v>1</v>
      </c>
      <c r="G9" s="115" t="s">
        <v>323</v>
      </c>
      <c r="H9" s="115">
        <v>1</v>
      </c>
      <c r="I9" s="115">
        <v>1</v>
      </c>
      <c r="J9" s="115" t="s">
        <v>164</v>
      </c>
      <c r="K9" s="115" t="s">
        <v>164</v>
      </c>
      <c r="L9" s="115" t="s">
        <v>164</v>
      </c>
      <c r="M9" s="115" t="s">
        <v>164</v>
      </c>
      <c r="N9" s="115" t="s">
        <v>164</v>
      </c>
      <c r="O9" s="115" t="s">
        <v>164</v>
      </c>
      <c r="P9" s="115" t="s">
        <v>164</v>
      </c>
      <c r="Q9" s="115" t="s">
        <v>164</v>
      </c>
    </row>
    <row r="10" spans="1:17" ht="12" customHeight="1">
      <c r="A10" s="113"/>
      <c r="B10" s="116" t="s">
        <v>166</v>
      </c>
      <c r="C10" s="116"/>
      <c r="D10" s="114">
        <v>3</v>
      </c>
      <c r="E10" s="115">
        <v>3</v>
      </c>
      <c r="F10" s="115">
        <v>1</v>
      </c>
      <c r="G10" s="115" t="s">
        <v>323</v>
      </c>
      <c r="H10" s="115">
        <v>1</v>
      </c>
      <c r="I10" s="115">
        <v>1</v>
      </c>
      <c r="J10" s="115" t="s">
        <v>164</v>
      </c>
      <c r="K10" s="115" t="s">
        <v>164</v>
      </c>
      <c r="L10" s="115" t="s">
        <v>164</v>
      </c>
      <c r="M10" s="115" t="s">
        <v>164</v>
      </c>
      <c r="N10" s="115" t="s">
        <v>164</v>
      </c>
      <c r="O10" s="115" t="s">
        <v>164</v>
      </c>
      <c r="P10" s="115" t="s">
        <v>164</v>
      </c>
      <c r="Q10" s="115" t="s">
        <v>164</v>
      </c>
    </row>
    <row r="11" spans="1:17" ht="12" customHeight="1">
      <c r="A11" s="113"/>
      <c r="B11" s="116" t="s">
        <v>167</v>
      </c>
      <c r="C11" s="116"/>
      <c r="D11" s="114">
        <v>1</v>
      </c>
      <c r="E11" s="115">
        <v>1</v>
      </c>
      <c r="F11" s="115">
        <v>1</v>
      </c>
      <c r="G11" s="115" t="s">
        <v>164</v>
      </c>
      <c r="H11" s="115" t="s">
        <v>164</v>
      </c>
      <c r="I11" s="115" t="s">
        <v>164</v>
      </c>
      <c r="J11" s="115" t="s">
        <v>164</v>
      </c>
      <c r="K11" s="115" t="s">
        <v>164</v>
      </c>
      <c r="L11" s="115" t="s">
        <v>164</v>
      </c>
      <c r="M11" s="115" t="s">
        <v>164</v>
      </c>
      <c r="N11" s="115" t="s">
        <v>164</v>
      </c>
      <c r="O11" s="115" t="s">
        <v>164</v>
      </c>
      <c r="P11" s="115" t="s">
        <v>164</v>
      </c>
      <c r="Q11" s="115" t="s">
        <v>164</v>
      </c>
    </row>
    <row r="12" spans="1:17" ht="12" customHeight="1">
      <c r="A12" s="113"/>
      <c r="B12" s="116" t="s">
        <v>168</v>
      </c>
      <c r="C12" s="116"/>
      <c r="D12" s="114">
        <v>2</v>
      </c>
      <c r="E12" s="115">
        <v>2</v>
      </c>
      <c r="F12" s="115">
        <v>1</v>
      </c>
      <c r="G12" s="115">
        <v>1</v>
      </c>
      <c r="H12" s="115" t="s">
        <v>164</v>
      </c>
      <c r="I12" s="115" t="s">
        <v>164</v>
      </c>
      <c r="J12" s="115" t="s">
        <v>164</v>
      </c>
      <c r="K12" s="115" t="s">
        <v>164</v>
      </c>
      <c r="L12" s="115" t="s">
        <v>164</v>
      </c>
      <c r="M12" s="115" t="s">
        <v>164</v>
      </c>
      <c r="N12" s="115" t="s">
        <v>164</v>
      </c>
      <c r="O12" s="115" t="s">
        <v>164</v>
      </c>
      <c r="P12" s="115" t="s">
        <v>164</v>
      </c>
      <c r="Q12" s="115" t="s">
        <v>164</v>
      </c>
    </row>
    <row r="13" spans="1:17" ht="12" customHeight="1">
      <c r="A13" s="113"/>
      <c r="B13" s="116" t="s">
        <v>169</v>
      </c>
      <c r="C13" s="116"/>
      <c r="D13" s="114">
        <v>2</v>
      </c>
      <c r="E13" s="115">
        <v>2</v>
      </c>
      <c r="F13" s="115">
        <v>1</v>
      </c>
      <c r="G13" s="115">
        <v>1</v>
      </c>
      <c r="H13" s="115" t="s">
        <v>164</v>
      </c>
      <c r="I13" s="115" t="s">
        <v>164</v>
      </c>
      <c r="J13" s="115" t="s">
        <v>164</v>
      </c>
      <c r="K13" s="115" t="s">
        <v>164</v>
      </c>
      <c r="L13" s="115" t="s">
        <v>164</v>
      </c>
      <c r="M13" s="117" t="s">
        <v>164</v>
      </c>
      <c r="N13" s="117" t="s">
        <v>164</v>
      </c>
      <c r="O13" s="115" t="s">
        <v>164</v>
      </c>
      <c r="P13" s="115" t="s">
        <v>164</v>
      </c>
      <c r="Q13" s="115" t="s">
        <v>164</v>
      </c>
    </row>
    <row r="14" spans="1:17" ht="6.75" customHeight="1">
      <c r="A14" s="113"/>
      <c r="B14" s="116"/>
      <c r="C14" s="116"/>
      <c r="D14" s="114"/>
      <c r="E14" s="115"/>
      <c r="F14" s="115"/>
      <c r="G14" s="115"/>
      <c r="H14" s="115"/>
      <c r="I14" s="115"/>
      <c r="J14" s="115"/>
      <c r="K14" s="115"/>
      <c r="L14" s="115"/>
      <c r="O14" s="115"/>
      <c r="P14" s="115"/>
      <c r="Q14" s="115"/>
    </row>
    <row r="15" spans="1:17" ht="12" customHeight="1">
      <c r="A15" s="113"/>
      <c r="B15" s="116" t="s">
        <v>170</v>
      </c>
      <c r="C15" s="116"/>
      <c r="D15" s="114">
        <v>3</v>
      </c>
      <c r="E15" s="115">
        <v>3</v>
      </c>
      <c r="F15" s="115">
        <v>1</v>
      </c>
      <c r="G15" s="115">
        <v>1</v>
      </c>
      <c r="H15" s="115" t="s">
        <v>323</v>
      </c>
      <c r="I15" s="115">
        <v>1</v>
      </c>
      <c r="J15" s="115" t="s">
        <v>323</v>
      </c>
      <c r="K15" s="115" t="s">
        <v>164</v>
      </c>
      <c r="L15" s="115" t="s">
        <v>164</v>
      </c>
      <c r="M15" s="115" t="s">
        <v>164</v>
      </c>
      <c r="N15" s="115" t="s">
        <v>164</v>
      </c>
      <c r="O15" s="115" t="s">
        <v>164</v>
      </c>
      <c r="P15" s="115" t="s">
        <v>164</v>
      </c>
      <c r="Q15" s="115" t="s">
        <v>164</v>
      </c>
    </row>
    <row r="16" spans="1:17" ht="12" customHeight="1">
      <c r="A16" s="113"/>
      <c r="B16" s="118" t="s">
        <v>171</v>
      </c>
      <c r="C16" s="116"/>
      <c r="D16" s="114">
        <v>2</v>
      </c>
      <c r="E16" s="115">
        <v>2</v>
      </c>
      <c r="F16" s="115">
        <v>1</v>
      </c>
      <c r="G16" s="115" t="s">
        <v>323</v>
      </c>
      <c r="H16" s="115">
        <v>1</v>
      </c>
      <c r="I16" s="115" t="s">
        <v>323</v>
      </c>
      <c r="J16" s="115" t="s">
        <v>164</v>
      </c>
      <c r="K16" s="115" t="s">
        <v>164</v>
      </c>
      <c r="L16" s="115" t="s">
        <v>164</v>
      </c>
      <c r="M16" s="115" t="s">
        <v>164</v>
      </c>
      <c r="N16" s="115" t="s">
        <v>164</v>
      </c>
      <c r="O16" s="115" t="s">
        <v>164</v>
      </c>
      <c r="P16" s="115" t="s">
        <v>164</v>
      </c>
      <c r="Q16" s="115" t="s">
        <v>164</v>
      </c>
    </row>
    <row r="17" spans="1:17" ht="12" customHeight="1">
      <c r="A17" s="113"/>
      <c r="B17" s="116" t="s">
        <v>172</v>
      </c>
      <c r="C17" s="116"/>
      <c r="D17" s="114">
        <v>3</v>
      </c>
      <c r="E17" s="115">
        <v>3</v>
      </c>
      <c r="F17" s="115">
        <v>1</v>
      </c>
      <c r="G17" s="115">
        <v>1</v>
      </c>
      <c r="H17" s="115" t="s">
        <v>323</v>
      </c>
      <c r="I17" s="115">
        <v>1</v>
      </c>
      <c r="J17" s="115" t="s">
        <v>164</v>
      </c>
      <c r="K17" s="115" t="s">
        <v>164</v>
      </c>
      <c r="L17" s="115" t="s">
        <v>164</v>
      </c>
      <c r="M17" s="115" t="s">
        <v>164</v>
      </c>
      <c r="N17" s="115" t="s">
        <v>164</v>
      </c>
      <c r="O17" s="115" t="s">
        <v>164</v>
      </c>
      <c r="P17" s="115" t="s">
        <v>164</v>
      </c>
      <c r="Q17" s="115" t="s">
        <v>164</v>
      </c>
    </row>
    <row r="18" spans="1:17" ht="12" customHeight="1">
      <c r="A18" s="113"/>
      <c r="B18" s="116" t="s">
        <v>173</v>
      </c>
      <c r="C18" s="116"/>
      <c r="D18" s="114">
        <v>2</v>
      </c>
      <c r="E18" s="115">
        <v>2</v>
      </c>
      <c r="F18" s="115">
        <v>1</v>
      </c>
      <c r="G18" s="115">
        <v>1</v>
      </c>
      <c r="H18" s="115" t="s">
        <v>164</v>
      </c>
      <c r="I18" s="115" t="s">
        <v>164</v>
      </c>
      <c r="J18" s="115" t="s">
        <v>164</v>
      </c>
      <c r="K18" s="115" t="s">
        <v>164</v>
      </c>
      <c r="L18" s="115" t="s">
        <v>164</v>
      </c>
      <c r="M18" s="115" t="s">
        <v>164</v>
      </c>
      <c r="N18" s="115" t="s">
        <v>164</v>
      </c>
      <c r="O18" s="115" t="s">
        <v>164</v>
      </c>
      <c r="P18" s="115" t="s">
        <v>164</v>
      </c>
      <c r="Q18" s="115" t="s">
        <v>164</v>
      </c>
    </row>
    <row r="19" spans="1:17" ht="12" customHeight="1">
      <c r="A19" s="113"/>
      <c r="B19" s="116" t="s">
        <v>174</v>
      </c>
      <c r="C19" s="116"/>
      <c r="D19" s="114">
        <v>2</v>
      </c>
      <c r="E19" s="115">
        <v>2</v>
      </c>
      <c r="F19" s="115">
        <v>1</v>
      </c>
      <c r="G19" s="115">
        <v>1</v>
      </c>
      <c r="H19" s="115" t="s">
        <v>164</v>
      </c>
      <c r="I19" s="115" t="s">
        <v>164</v>
      </c>
      <c r="J19" s="115" t="s">
        <v>323</v>
      </c>
      <c r="K19" s="115" t="s">
        <v>164</v>
      </c>
      <c r="L19" s="115" t="s">
        <v>164</v>
      </c>
      <c r="M19" s="115" t="s">
        <v>164</v>
      </c>
      <c r="N19" s="115" t="s">
        <v>164</v>
      </c>
      <c r="O19" s="115" t="s">
        <v>164</v>
      </c>
      <c r="P19" s="115" t="s">
        <v>164</v>
      </c>
      <c r="Q19" s="115" t="s">
        <v>164</v>
      </c>
    </row>
    <row r="20" spans="1:17" ht="6.75" customHeight="1">
      <c r="A20" s="113"/>
      <c r="B20" s="116"/>
      <c r="C20" s="116"/>
      <c r="D20" s="114"/>
      <c r="E20" s="115"/>
      <c r="F20" s="115"/>
      <c r="G20" s="115"/>
      <c r="H20" s="115"/>
      <c r="I20" s="115"/>
      <c r="J20" s="115"/>
      <c r="K20" s="115"/>
      <c r="L20" s="115"/>
      <c r="O20" s="115"/>
      <c r="P20" s="115"/>
      <c r="Q20" s="115"/>
    </row>
    <row r="21" spans="1:17" ht="12" customHeight="1">
      <c r="A21" s="113"/>
      <c r="B21" s="116" t="s">
        <v>175</v>
      </c>
      <c r="C21" s="116"/>
      <c r="D21" s="114">
        <v>4</v>
      </c>
      <c r="E21" s="115">
        <v>4</v>
      </c>
      <c r="F21" s="115">
        <v>1</v>
      </c>
      <c r="G21" s="115">
        <v>2</v>
      </c>
      <c r="H21" s="115">
        <v>1</v>
      </c>
      <c r="I21" s="115" t="s">
        <v>323</v>
      </c>
      <c r="J21" s="115" t="s">
        <v>323</v>
      </c>
      <c r="K21" s="115" t="s">
        <v>164</v>
      </c>
      <c r="L21" s="115" t="s">
        <v>323</v>
      </c>
      <c r="M21" s="115" t="s">
        <v>164</v>
      </c>
      <c r="N21" s="115" t="s">
        <v>164</v>
      </c>
      <c r="O21" s="115" t="s">
        <v>164</v>
      </c>
      <c r="P21" s="115" t="s">
        <v>164</v>
      </c>
      <c r="Q21" s="115" t="s">
        <v>164</v>
      </c>
    </row>
    <row r="22" spans="1:17" ht="12" customHeight="1">
      <c r="A22" s="113"/>
      <c r="B22" s="116" t="s">
        <v>176</v>
      </c>
      <c r="C22" s="116"/>
      <c r="D22" s="114">
        <v>2</v>
      </c>
      <c r="E22" s="115">
        <v>2</v>
      </c>
      <c r="F22" s="115">
        <v>1</v>
      </c>
      <c r="G22" s="115" t="s">
        <v>323</v>
      </c>
      <c r="H22" s="115" t="s">
        <v>323</v>
      </c>
      <c r="I22" s="115" t="s">
        <v>164</v>
      </c>
      <c r="J22" s="115" t="s">
        <v>164</v>
      </c>
      <c r="K22" s="115">
        <v>1</v>
      </c>
      <c r="L22" s="115" t="s">
        <v>164</v>
      </c>
      <c r="M22" s="115" t="s">
        <v>164</v>
      </c>
      <c r="N22" s="115" t="s">
        <v>164</v>
      </c>
      <c r="O22" s="115" t="s">
        <v>164</v>
      </c>
      <c r="P22" s="115" t="s">
        <v>164</v>
      </c>
      <c r="Q22" s="115" t="s">
        <v>164</v>
      </c>
    </row>
    <row r="23" spans="1:17" ht="12" customHeight="1">
      <c r="A23" s="113"/>
      <c r="B23" s="116" t="s">
        <v>177</v>
      </c>
      <c r="C23" s="116"/>
      <c r="D23" s="114">
        <v>4</v>
      </c>
      <c r="E23" s="115">
        <v>4</v>
      </c>
      <c r="F23" s="115">
        <v>2</v>
      </c>
      <c r="G23" s="115" t="s">
        <v>323</v>
      </c>
      <c r="H23" s="115" t="s">
        <v>323</v>
      </c>
      <c r="I23" s="115" t="s">
        <v>164</v>
      </c>
      <c r="J23" s="115" t="s">
        <v>164</v>
      </c>
      <c r="K23" s="115">
        <v>1</v>
      </c>
      <c r="L23" s="115">
        <v>1</v>
      </c>
      <c r="M23" s="115" t="s">
        <v>164</v>
      </c>
      <c r="N23" s="115" t="s">
        <v>164</v>
      </c>
      <c r="O23" s="115" t="s">
        <v>164</v>
      </c>
      <c r="P23" s="115" t="s">
        <v>164</v>
      </c>
      <c r="Q23" s="115" t="s">
        <v>164</v>
      </c>
    </row>
    <row r="24" spans="1:17" ht="12" customHeight="1">
      <c r="A24" s="113"/>
      <c r="B24" s="116" t="s">
        <v>178</v>
      </c>
      <c r="C24" s="116"/>
      <c r="D24" s="114">
        <v>2</v>
      </c>
      <c r="E24" s="115">
        <v>2</v>
      </c>
      <c r="F24" s="115">
        <v>1</v>
      </c>
      <c r="G24" s="115">
        <v>1</v>
      </c>
      <c r="H24" s="115" t="s">
        <v>164</v>
      </c>
      <c r="I24" s="115" t="s">
        <v>164</v>
      </c>
      <c r="J24" s="115" t="s">
        <v>164</v>
      </c>
      <c r="K24" s="115" t="s">
        <v>164</v>
      </c>
      <c r="L24" s="115" t="s">
        <v>164</v>
      </c>
      <c r="M24" s="115" t="s">
        <v>164</v>
      </c>
      <c r="N24" s="115" t="s">
        <v>164</v>
      </c>
      <c r="O24" s="115" t="s">
        <v>164</v>
      </c>
      <c r="P24" s="115" t="s">
        <v>164</v>
      </c>
      <c r="Q24" s="115" t="s">
        <v>164</v>
      </c>
    </row>
    <row r="25" spans="1:17" ht="12" customHeight="1">
      <c r="A25" s="113"/>
      <c r="B25" s="116" t="s">
        <v>179</v>
      </c>
      <c r="C25" s="116"/>
      <c r="D25" s="114">
        <v>3</v>
      </c>
      <c r="E25" s="115">
        <v>3</v>
      </c>
      <c r="F25" s="115">
        <v>1</v>
      </c>
      <c r="G25" s="115">
        <v>1</v>
      </c>
      <c r="H25" s="115">
        <v>1</v>
      </c>
      <c r="I25" s="115" t="s">
        <v>164</v>
      </c>
      <c r="J25" s="115" t="s">
        <v>323</v>
      </c>
      <c r="K25" s="115" t="s">
        <v>164</v>
      </c>
      <c r="L25" s="115" t="s">
        <v>164</v>
      </c>
      <c r="M25" s="115" t="s">
        <v>164</v>
      </c>
      <c r="N25" s="115" t="s">
        <v>164</v>
      </c>
      <c r="O25" s="115" t="s">
        <v>164</v>
      </c>
      <c r="P25" s="115" t="s">
        <v>164</v>
      </c>
      <c r="Q25" s="115" t="s">
        <v>164</v>
      </c>
    </row>
    <row r="26" spans="1:17" ht="6.75" customHeight="1">
      <c r="A26" s="113"/>
      <c r="B26" s="116"/>
      <c r="C26" s="116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ht="12" customHeight="1">
      <c r="A27" s="113"/>
      <c r="B27" s="116" t="s">
        <v>180</v>
      </c>
      <c r="C27" s="116"/>
      <c r="D27" s="114">
        <v>1</v>
      </c>
      <c r="E27" s="115">
        <v>1</v>
      </c>
      <c r="F27" s="115" t="s">
        <v>323</v>
      </c>
      <c r="G27" s="115" t="s">
        <v>323</v>
      </c>
      <c r="H27" s="115">
        <v>1</v>
      </c>
      <c r="I27" s="115" t="s">
        <v>164</v>
      </c>
      <c r="J27" s="115" t="s">
        <v>164</v>
      </c>
      <c r="K27" s="115" t="s">
        <v>164</v>
      </c>
      <c r="L27" s="115" t="s">
        <v>164</v>
      </c>
      <c r="M27" s="115" t="s">
        <v>164</v>
      </c>
      <c r="N27" s="115" t="s">
        <v>164</v>
      </c>
      <c r="O27" s="115" t="s">
        <v>164</v>
      </c>
      <c r="P27" s="115" t="s">
        <v>164</v>
      </c>
      <c r="Q27" s="115" t="s">
        <v>164</v>
      </c>
    </row>
    <row r="28" spans="1:17" ht="12" customHeight="1">
      <c r="A28" s="113"/>
      <c r="B28" s="116" t="s">
        <v>181</v>
      </c>
      <c r="C28" s="116"/>
      <c r="D28" s="114">
        <v>2</v>
      </c>
      <c r="E28" s="115">
        <v>2</v>
      </c>
      <c r="F28" s="115">
        <v>1</v>
      </c>
      <c r="G28" s="115">
        <v>1</v>
      </c>
      <c r="H28" s="115" t="s">
        <v>164</v>
      </c>
      <c r="I28" s="115" t="s">
        <v>164</v>
      </c>
      <c r="J28" s="115" t="s">
        <v>164</v>
      </c>
      <c r="K28" s="115" t="s">
        <v>164</v>
      </c>
      <c r="L28" s="115" t="s">
        <v>164</v>
      </c>
      <c r="M28" s="115" t="s">
        <v>164</v>
      </c>
      <c r="N28" s="115" t="s">
        <v>164</v>
      </c>
      <c r="O28" s="115" t="s">
        <v>164</v>
      </c>
      <c r="P28" s="115" t="s">
        <v>164</v>
      </c>
      <c r="Q28" s="115" t="s">
        <v>164</v>
      </c>
    </row>
    <row r="29" spans="1:17" ht="12" customHeight="1">
      <c r="A29" s="113"/>
      <c r="B29" s="116" t="s">
        <v>182</v>
      </c>
      <c r="C29" s="116"/>
      <c r="D29" s="114">
        <v>1</v>
      </c>
      <c r="E29" s="115">
        <v>1</v>
      </c>
      <c r="F29" s="115" t="s">
        <v>164</v>
      </c>
      <c r="G29" s="115">
        <v>1</v>
      </c>
      <c r="H29" s="115" t="s">
        <v>164</v>
      </c>
      <c r="I29" s="115" t="s">
        <v>164</v>
      </c>
      <c r="J29" s="115" t="s">
        <v>164</v>
      </c>
      <c r="K29" s="115" t="s">
        <v>164</v>
      </c>
      <c r="L29" s="115" t="s">
        <v>164</v>
      </c>
      <c r="M29" s="115" t="s">
        <v>164</v>
      </c>
      <c r="N29" s="115" t="s">
        <v>164</v>
      </c>
      <c r="O29" s="115" t="s">
        <v>164</v>
      </c>
      <c r="P29" s="115" t="s">
        <v>164</v>
      </c>
      <c r="Q29" s="115" t="s">
        <v>164</v>
      </c>
    </row>
    <row r="30" spans="1:17" ht="6.75" customHeight="1">
      <c r="A30" s="113" t="s">
        <v>183</v>
      </c>
      <c r="B30" s="116" t="s">
        <v>184</v>
      </c>
      <c r="C30" s="116"/>
      <c r="D30" s="114"/>
      <c r="E30" s="115"/>
      <c r="F30" s="115"/>
      <c r="G30" s="115"/>
      <c r="H30" s="115"/>
      <c r="I30" s="115"/>
      <c r="J30" s="115"/>
      <c r="L30" s="115"/>
      <c r="M30" s="115"/>
      <c r="N30" s="115"/>
      <c r="O30" s="115"/>
      <c r="Q30" s="115"/>
    </row>
    <row r="31" spans="1:17" ht="12" customHeight="1">
      <c r="A31" s="291" t="s">
        <v>8</v>
      </c>
      <c r="B31" s="291"/>
      <c r="C31" s="350"/>
      <c r="D31" s="114">
        <v>17</v>
      </c>
      <c r="E31" s="115">
        <v>16</v>
      </c>
      <c r="F31" s="115">
        <v>5</v>
      </c>
      <c r="G31" s="115">
        <v>3</v>
      </c>
      <c r="H31" s="115">
        <v>3</v>
      </c>
      <c r="I31" s="115">
        <v>1</v>
      </c>
      <c r="J31" s="115">
        <v>1</v>
      </c>
      <c r="K31" s="115" t="s">
        <v>319</v>
      </c>
      <c r="L31" s="115" t="s">
        <v>164</v>
      </c>
      <c r="M31" s="115">
        <v>1</v>
      </c>
      <c r="N31" s="115" t="s">
        <v>319</v>
      </c>
      <c r="O31" s="115">
        <v>1</v>
      </c>
      <c r="P31" s="115">
        <v>1</v>
      </c>
      <c r="Q31" s="115" t="s">
        <v>164</v>
      </c>
    </row>
    <row r="32" spans="1:15" ht="6.75" customHeight="1">
      <c r="A32" s="113"/>
      <c r="B32" s="116"/>
      <c r="C32" s="116"/>
      <c r="D32" s="114"/>
      <c r="E32" s="115"/>
      <c r="F32" s="115"/>
      <c r="G32" s="115"/>
      <c r="H32" s="115"/>
      <c r="I32" s="115"/>
      <c r="J32" s="115"/>
      <c r="L32" s="115"/>
      <c r="M32" s="115"/>
      <c r="N32" s="115"/>
      <c r="O32" s="115"/>
    </row>
    <row r="33" spans="1:17" ht="12" customHeight="1">
      <c r="A33" s="113"/>
      <c r="B33" s="116" t="s">
        <v>185</v>
      </c>
      <c r="C33" s="116"/>
      <c r="D33" s="114">
        <v>3</v>
      </c>
      <c r="E33" s="115">
        <v>3</v>
      </c>
      <c r="F33" s="115">
        <v>1</v>
      </c>
      <c r="G33" s="115">
        <v>1</v>
      </c>
      <c r="H33" s="115" t="s">
        <v>164</v>
      </c>
      <c r="I33" s="115">
        <v>1</v>
      </c>
      <c r="J33" s="115" t="s">
        <v>164</v>
      </c>
      <c r="K33" s="115" t="s">
        <v>164</v>
      </c>
      <c r="L33" s="115" t="s">
        <v>164</v>
      </c>
      <c r="M33" s="115" t="s">
        <v>164</v>
      </c>
      <c r="N33" s="115" t="s">
        <v>164</v>
      </c>
      <c r="O33" s="115" t="s">
        <v>164</v>
      </c>
      <c r="P33" s="115" t="s">
        <v>323</v>
      </c>
      <c r="Q33" s="115" t="s">
        <v>323</v>
      </c>
    </row>
    <row r="34" spans="1:17" ht="12" customHeight="1">
      <c r="A34" s="113"/>
      <c r="B34" s="116" t="s">
        <v>186</v>
      </c>
      <c r="C34" s="116"/>
      <c r="D34" s="114">
        <v>2</v>
      </c>
      <c r="E34" s="115">
        <v>2</v>
      </c>
      <c r="F34" s="115">
        <v>1</v>
      </c>
      <c r="G34" s="115" t="s">
        <v>323</v>
      </c>
      <c r="H34" s="115" t="s">
        <v>323</v>
      </c>
      <c r="I34" s="115" t="s">
        <v>323</v>
      </c>
      <c r="J34" s="115" t="s">
        <v>164</v>
      </c>
      <c r="K34" s="115" t="s">
        <v>323</v>
      </c>
      <c r="L34" s="115" t="s">
        <v>164</v>
      </c>
      <c r="M34" s="115" t="s">
        <v>164</v>
      </c>
      <c r="N34" s="115" t="s">
        <v>164</v>
      </c>
      <c r="O34" s="115">
        <v>1</v>
      </c>
      <c r="P34" s="115" t="s">
        <v>323</v>
      </c>
      <c r="Q34" s="115" t="s">
        <v>323</v>
      </c>
    </row>
    <row r="35" spans="1:17" ht="12" customHeight="1">
      <c r="A35" s="113"/>
      <c r="B35" s="116" t="s">
        <v>187</v>
      </c>
      <c r="C35" s="116"/>
      <c r="D35" s="114">
        <v>3</v>
      </c>
      <c r="E35" s="115">
        <v>2</v>
      </c>
      <c r="F35" s="115" t="s">
        <v>323</v>
      </c>
      <c r="G35" s="115">
        <v>1</v>
      </c>
      <c r="H35" s="115">
        <v>1</v>
      </c>
      <c r="I35" s="115" t="s">
        <v>164</v>
      </c>
      <c r="J35" s="115" t="s">
        <v>164</v>
      </c>
      <c r="K35" s="115" t="s">
        <v>323</v>
      </c>
      <c r="L35" s="115" t="s">
        <v>164</v>
      </c>
      <c r="M35" s="115" t="s">
        <v>164</v>
      </c>
      <c r="N35" s="115" t="s">
        <v>323</v>
      </c>
      <c r="O35" s="115" t="s">
        <v>323</v>
      </c>
      <c r="P35" s="115" t="s">
        <v>323</v>
      </c>
      <c r="Q35" s="115" t="s">
        <v>323</v>
      </c>
    </row>
    <row r="36" spans="1:17" ht="12" customHeight="1">
      <c r="A36" s="113"/>
      <c r="B36" s="116" t="s">
        <v>188</v>
      </c>
      <c r="C36" s="116"/>
      <c r="D36" s="114">
        <v>2</v>
      </c>
      <c r="E36" s="115">
        <v>2</v>
      </c>
      <c r="F36" s="115">
        <v>1</v>
      </c>
      <c r="G36" s="115" t="s">
        <v>164</v>
      </c>
      <c r="H36" s="115">
        <v>1</v>
      </c>
      <c r="I36" s="115" t="s">
        <v>323</v>
      </c>
      <c r="J36" s="115" t="s">
        <v>164</v>
      </c>
      <c r="K36" s="115" t="s">
        <v>164</v>
      </c>
      <c r="L36" s="115" t="s">
        <v>164</v>
      </c>
      <c r="M36" s="115" t="s">
        <v>164</v>
      </c>
      <c r="N36" s="115" t="s">
        <v>164</v>
      </c>
      <c r="O36" s="115" t="s">
        <v>164</v>
      </c>
      <c r="P36" s="115" t="s">
        <v>164</v>
      </c>
      <c r="Q36" s="115" t="s">
        <v>164</v>
      </c>
    </row>
    <row r="37" spans="1:17" ht="12" customHeight="1">
      <c r="A37" s="113"/>
      <c r="B37" s="116" t="s">
        <v>189</v>
      </c>
      <c r="C37" s="116"/>
      <c r="D37" s="114">
        <v>3</v>
      </c>
      <c r="E37" s="115">
        <v>3</v>
      </c>
      <c r="F37" s="115">
        <v>1</v>
      </c>
      <c r="G37" s="115" t="s">
        <v>164</v>
      </c>
      <c r="H37" s="115">
        <v>1</v>
      </c>
      <c r="I37" s="115" t="s">
        <v>164</v>
      </c>
      <c r="J37" s="115" t="s">
        <v>164</v>
      </c>
      <c r="K37" s="115" t="s">
        <v>164</v>
      </c>
      <c r="L37" s="115" t="s">
        <v>164</v>
      </c>
      <c r="M37" s="115">
        <v>1</v>
      </c>
      <c r="N37" s="115" t="s">
        <v>164</v>
      </c>
      <c r="O37" s="115" t="s">
        <v>164</v>
      </c>
      <c r="P37" s="115" t="s">
        <v>164</v>
      </c>
      <c r="Q37" s="115" t="s">
        <v>164</v>
      </c>
    </row>
    <row r="38" spans="1:17" ht="6.75" customHeight="1">
      <c r="A38" s="113"/>
      <c r="B38" s="116"/>
      <c r="C38" s="116"/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2" customHeight="1">
      <c r="A39" s="113"/>
      <c r="B39" s="116" t="s">
        <v>190</v>
      </c>
      <c r="C39" s="116"/>
      <c r="D39" s="114">
        <v>2</v>
      </c>
      <c r="E39" s="115">
        <v>2</v>
      </c>
      <c r="F39" s="115">
        <v>1</v>
      </c>
      <c r="G39" s="115">
        <v>1</v>
      </c>
      <c r="H39" s="115" t="s">
        <v>164</v>
      </c>
      <c r="I39" s="115" t="s">
        <v>164</v>
      </c>
      <c r="J39" s="115" t="s">
        <v>164</v>
      </c>
      <c r="K39" s="115" t="s">
        <v>164</v>
      </c>
      <c r="L39" s="115" t="s">
        <v>164</v>
      </c>
      <c r="M39" s="115" t="s">
        <v>164</v>
      </c>
      <c r="N39" s="115" t="s">
        <v>164</v>
      </c>
      <c r="O39" s="115" t="s">
        <v>164</v>
      </c>
      <c r="P39" s="115" t="s">
        <v>164</v>
      </c>
      <c r="Q39" s="115" t="s">
        <v>164</v>
      </c>
    </row>
    <row r="40" spans="1:17" ht="12" customHeight="1">
      <c r="A40" s="113"/>
      <c r="B40" s="116" t="s">
        <v>191</v>
      </c>
      <c r="C40" s="116"/>
      <c r="D40" s="114">
        <v>2</v>
      </c>
      <c r="E40" s="115">
        <v>2</v>
      </c>
      <c r="F40" s="115" t="s">
        <v>164</v>
      </c>
      <c r="G40" s="115" t="s">
        <v>164</v>
      </c>
      <c r="H40" s="115" t="s">
        <v>323</v>
      </c>
      <c r="I40" s="115" t="s">
        <v>323</v>
      </c>
      <c r="J40" s="115">
        <v>1</v>
      </c>
      <c r="K40" s="115" t="s">
        <v>164</v>
      </c>
      <c r="L40" s="115" t="s">
        <v>164</v>
      </c>
      <c r="M40" s="115" t="s">
        <v>164</v>
      </c>
      <c r="N40" s="115" t="s">
        <v>164</v>
      </c>
      <c r="O40" s="115" t="s">
        <v>164</v>
      </c>
      <c r="P40" s="115">
        <v>1</v>
      </c>
      <c r="Q40" s="115" t="s">
        <v>164</v>
      </c>
    </row>
    <row r="41" spans="1:17" ht="3" customHeight="1" thickBot="1">
      <c r="A41" s="119"/>
      <c r="B41" s="119"/>
      <c r="C41" s="119"/>
      <c r="D41" s="12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ht="3" customHeight="1" thickTop="1">
      <c r="M42" s="105"/>
    </row>
    <row r="43" s="122" customFormat="1" ht="9">
      <c r="A43" s="121" t="s">
        <v>192</v>
      </c>
    </row>
    <row r="44" spans="1:2" s="122" customFormat="1" ht="9">
      <c r="A44" s="121" t="s">
        <v>324</v>
      </c>
      <c r="B44" s="121"/>
    </row>
    <row r="45" ht="9.75">
      <c r="A45" s="121" t="s">
        <v>325</v>
      </c>
    </row>
    <row r="46" spans="1:2" ht="9.75">
      <c r="A46" s="121" t="s">
        <v>326</v>
      </c>
      <c r="B46" s="113"/>
    </row>
    <row r="47" spans="1:2" ht="9.75">
      <c r="A47" s="113"/>
      <c r="B47" s="113"/>
    </row>
  </sheetData>
  <sheetProtection/>
  <mergeCells count="7">
    <mergeCell ref="A31:B31"/>
    <mergeCell ref="A2:B3"/>
    <mergeCell ref="D2:D3"/>
    <mergeCell ref="E2:E3"/>
    <mergeCell ref="F2:Q2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  <headerFooter alignWithMargins="0">
    <oddHeader>&amp;R&amp;F　県議会議員数（&amp;A）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200" zoomScaleNormal="20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344" customWidth="1"/>
    <col min="2" max="2" width="7.375" style="344" customWidth="1"/>
    <col min="3" max="3" width="0.875" style="344" customWidth="1"/>
    <col min="4" max="10" width="4.50390625" style="95" customWidth="1"/>
    <col min="11" max="11" width="4.375" style="344" customWidth="1"/>
    <col min="12" max="17" width="4.50390625" style="95" customWidth="1"/>
    <col min="18" max="16384" width="9.00390625" style="344" customWidth="1"/>
  </cols>
  <sheetData>
    <row r="1" spans="6:17" ht="15" customHeight="1" thickBot="1">
      <c r="F1" s="98"/>
      <c r="G1" s="98"/>
      <c r="H1" s="98"/>
      <c r="I1" s="98"/>
      <c r="J1" s="98" t="s">
        <v>193</v>
      </c>
      <c r="K1" s="345"/>
      <c r="L1" s="98"/>
      <c r="M1" s="98"/>
      <c r="N1" s="98"/>
      <c r="O1" s="98"/>
      <c r="P1" s="98"/>
      <c r="Q1" s="98"/>
    </row>
    <row r="2" spans="1:17" s="95" customFormat="1" ht="13.5" customHeight="1" thickTop="1">
      <c r="A2" s="292" t="s">
        <v>148</v>
      </c>
      <c r="B2" s="292"/>
      <c r="C2" s="123"/>
      <c r="D2" s="294" t="s">
        <v>194</v>
      </c>
      <c r="E2" s="294" t="s">
        <v>195</v>
      </c>
      <c r="F2" s="296" t="s">
        <v>151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7" s="95" customFormat="1" ht="22.5" customHeight="1">
      <c r="A3" s="293"/>
      <c r="B3" s="293"/>
      <c r="C3" s="124"/>
      <c r="D3" s="295"/>
      <c r="E3" s="295"/>
      <c r="F3" s="102" t="s">
        <v>152</v>
      </c>
      <c r="G3" s="102" t="s">
        <v>153</v>
      </c>
      <c r="H3" s="102" t="s">
        <v>154</v>
      </c>
      <c r="I3" s="103" t="s">
        <v>155</v>
      </c>
      <c r="J3" s="102" t="s">
        <v>156</v>
      </c>
      <c r="K3" s="126" t="s">
        <v>157</v>
      </c>
      <c r="L3" s="125" t="s">
        <v>158</v>
      </c>
      <c r="M3" s="126" t="s">
        <v>159</v>
      </c>
      <c r="N3" s="347" t="s">
        <v>160</v>
      </c>
      <c r="O3" s="347" t="s">
        <v>161</v>
      </c>
      <c r="P3" s="126" t="s">
        <v>162</v>
      </c>
      <c r="Q3" s="126" t="s">
        <v>163</v>
      </c>
    </row>
    <row r="4" spans="2:12" ht="5.25" customHeight="1">
      <c r="B4" s="107"/>
      <c r="C4" s="107"/>
      <c r="D4" s="106"/>
      <c r="E4" s="107"/>
      <c r="F4" s="108"/>
      <c r="G4" s="108"/>
      <c r="H4" s="108"/>
      <c r="I4" s="108"/>
      <c r="J4" s="108"/>
      <c r="L4" s="108"/>
    </row>
    <row r="5" spans="1:17" ht="13.5" customHeight="1">
      <c r="A5" s="298" t="s">
        <v>196</v>
      </c>
      <c r="B5" s="298"/>
      <c r="C5" s="127"/>
      <c r="D5" s="114">
        <v>8</v>
      </c>
      <c r="E5" s="115">
        <v>8</v>
      </c>
      <c r="F5" s="115">
        <v>3</v>
      </c>
      <c r="G5" s="115">
        <v>3</v>
      </c>
      <c r="H5" s="115">
        <v>1</v>
      </c>
      <c r="I5" s="115">
        <v>1</v>
      </c>
      <c r="J5" s="115" t="s">
        <v>112</v>
      </c>
      <c r="K5" s="115" t="s">
        <v>112</v>
      </c>
      <c r="L5" s="115" t="s">
        <v>112</v>
      </c>
      <c r="M5" s="115" t="s">
        <v>112</v>
      </c>
      <c r="N5" s="115" t="s">
        <v>112</v>
      </c>
      <c r="O5" s="115" t="s">
        <v>112</v>
      </c>
      <c r="P5" s="115" t="s">
        <v>112</v>
      </c>
      <c r="Q5" s="115" t="s">
        <v>112</v>
      </c>
    </row>
    <row r="6" spans="1:17" ht="6.75" customHeight="1">
      <c r="A6" s="127"/>
      <c r="B6" s="348"/>
      <c r="C6" s="127"/>
      <c r="D6" s="114"/>
      <c r="E6" s="115"/>
      <c r="F6" s="115"/>
      <c r="G6" s="115"/>
      <c r="H6" s="115"/>
      <c r="I6" s="115"/>
      <c r="J6" s="115"/>
      <c r="K6" s="115"/>
      <c r="L6" s="115"/>
      <c r="O6" s="115"/>
      <c r="P6" s="115"/>
      <c r="Q6" s="115"/>
    </row>
    <row r="7" spans="1:17" ht="13.5" customHeight="1">
      <c r="A7" s="127"/>
      <c r="B7" s="127" t="s">
        <v>143</v>
      </c>
      <c r="C7" s="127"/>
      <c r="D7" s="114">
        <v>2</v>
      </c>
      <c r="E7" s="115">
        <v>2</v>
      </c>
      <c r="F7" s="115">
        <v>1</v>
      </c>
      <c r="G7" s="115">
        <v>1</v>
      </c>
      <c r="H7" s="115" t="s">
        <v>112</v>
      </c>
      <c r="I7" s="115" t="s">
        <v>112</v>
      </c>
      <c r="J7" s="115" t="s">
        <v>112</v>
      </c>
      <c r="K7" s="115" t="s">
        <v>164</v>
      </c>
      <c r="L7" s="115" t="s">
        <v>112</v>
      </c>
      <c r="M7" s="115" t="s">
        <v>164</v>
      </c>
      <c r="N7" s="115" t="s">
        <v>164</v>
      </c>
      <c r="O7" s="115" t="s">
        <v>164</v>
      </c>
      <c r="P7" s="115" t="s">
        <v>164</v>
      </c>
      <c r="Q7" s="115" t="s">
        <v>164</v>
      </c>
    </row>
    <row r="8" spans="1:17" ht="13.5" customHeight="1">
      <c r="A8" s="127"/>
      <c r="B8" s="127" t="s">
        <v>144</v>
      </c>
      <c r="C8" s="127"/>
      <c r="D8" s="114">
        <v>3</v>
      </c>
      <c r="E8" s="115">
        <v>3</v>
      </c>
      <c r="F8" s="115">
        <v>1</v>
      </c>
      <c r="G8" s="115">
        <v>1</v>
      </c>
      <c r="H8" s="115" t="s">
        <v>112</v>
      </c>
      <c r="I8" s="115">
        <v>1</v>
      </c>
      <c r="J8" s="115" t="s">
        <v>112</v>
      </c>
      <c r="K8" s="115" t="s">
        <v>164</v>
      </c>
      <c r="L8" s="115" t="s">
        <v>112</v>
      </c>
      <c r="M8" s="115" t="s">
        <v>112</v>
      </c>
      <c r="N8" s="115" t="s">
        <v>164</v>
      </c>
      <c r="O8" s="115" t="s">
        <v>164</v>
      </c>
      <c r="P8" s="115" t="s">
        <v>164</v>
      </c>
      <c r="Q8" s="115" t="s">
        <v>164</v>
      </c>
    </row>
    <row r="9" spans="1:17" ht="13.5" customHeight="1">
      <c r="A9" s="127"/>
      <c r="B9" s="127" t="s">
        <v>145</v>
      </c>
      <c r="C9" s="127"/>
      <c r="D9" s="114">
        <v>3</v>
      </c>
      <c r="E9" s="115">
        <v>3</v>
      </c>
      <c r="F9" s="115">
        <v>1</v>
      </c>
      <c r="G9" s="115">
        <v>1</v>
      </c>
      <c r="H9" s="115">
        <v>1</v>
      </c>
      <c r="I9" s="115" t="s">
        <v>112</v>
      </c>
      <c r="J9" s="115" t="s">
        <v>112</v>
      </c>
      <c r="K9" s="115" t="s">
        <v>164</v>
      </c>
      <c r="L9" s="115" t="s">
        <v>112</v>
      </c>
      <c r="M9" s="115" t="s">
        <v>164</v>
      </c>
      <c r="N9" s="115" t="s">
        <v>164</v>
      </c>
      <c r="O9" s="115" t="s">
        <v>164</v>
      </c>
      <c r="P9" s="115" t="s">
        <v>164</v>
      </c>
      <c r="Q9" s="115" t="s">
        <v>164</v>
      </c>
    </row>
    <row r="10" spans="1:17" ht="6.75" customHeight="1">
      <c r="A10" s="127"/>
      <c r="B10" s="348"/>
      <c r="C10" s="127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7" ht="13.5" customHeight="1">
      <c r="A11" s="298" t="s">
        <v>9</v>
      </c>
      <c r="B11" s="298"/>
      <c r="C11" s="127"/>
      <c r="D11" s="114">
        <v>5</v>
      </c>
      <c r="E11" s="117">
        <v>5</v>
      </c>
      <c r="F11" s="117">
        <v>2</v>
      </c>
      <c r="G11" s="117">
        <v>1</v>
      </c>
      <c r="H11" s="115" t="s">
        <v>112</v>
      </c>
      <c r="I11" s="117">
        <v>1</v>
      </c>
      <c r="J11" s="117" t="s">
        <v>164</v>
      </c>
      <c r="K11" s="117">
        <v>1</v>
      </c>
      <c r="L11" s="115" t="s">
        <v>164</v>
      </c>
      <c r="M11" s="115" t="s">
        <v>164</v>
      </c>
      <c r="N11" s="115" t="s">
        <v>164</v>
      </c>
      <c r="O11" s="115" t="s">
        <v>164</v>
      </c>
      <c r="P11" s="115" t="s">
        <v>164</v>
      </c>
      <c r="Q11" s="115" t="s">
        <v>164</v>
      </c>
    </row>
    <row r="12" spans="1:17" ht="13.5" customHeight="1">
      <c r="A12" s="298" t="s">
        <v>10</v>
      </c>
      <c r="B12" s="298"/>
      <c r="C12" s="127"/>
      <c r="D12" s="114">
        <v>3</v>
      </c>
      <c r="E12" s="115">
        <v>3</v>
      </c>
      <c r="F12" s="115">
        <v>1</v>
      </c>
      <c r="G12" s="115" t="s">
        <v>319</v>
      </c>
      <c r="H12" s="115" t="s">
        <v>319</v>
      </c>
      <c r="I12" s="115">
        <v>1</v>
      </c>
      <c r="J12" s="115" t="s">
        <v>164</v>
      </c>
      <c r="K12" s="115" t="s">
        <v>164</v>
      </c>
      <c r="L12" s="115" t="s">
        <v>164</v>
      </c>
      <c r="M12" s="115" t="s">
        <v>164</v>
      </c>
      <c r="N12" s="115" t="s">
        <v>164</v>
      </c>
      <c r="O12" s="115" t="s">
        <v>164</v>
      </c>
      <c r="P12" s="115" t="s">
        <v>164</v>
      </c>
      <c r="Q12" s="115">
        <v>1</v>
      </c>
    </row>
    <row r="13" spans="1:17" ht="13.5" customHeight="1">
      <c r="A13" s="298" t="s">
        <v>12</v>
      </c>
      <c r="B13" s="298"/>
      <c r="C13" s="127"/>
      <c r="D13" s="114">
        <v>2</v>
      </c>
      <c r="E13" s="115">
        <v>2</v>
      </c>
      <c r="F13" s="115">
        <v>1</v>
      </c>
      <c r="G13" s="115">
        <v>1</v>
      </c>
      <c r="H13" s="115" t="s">
        <v>164</v>
      </c>
      <c r="I13" s="115" t="s">
        <v>164</v>
      </c>
      <c r="J13" s="115" t="s">
        <v>319</v>
      </c>
      <c r="K13" s="115" t="s">
        <v>164</v>
      </c>
      <c r="L13" s="115" t="s">
        <v>164</v>
      </c>
      <c r="M13" s="115" t="s">
        <v>164</v>
      </c>
      <c r="N13" s="117" t="s">
        <v>164</v>
      </c>
      <c r="O13" s="115" t="s">
        <v>164</v>
      </c>
      <c r="P13" s="115" t="s">
        <v>164</v>
      </c>
      <c r="Q13" s="115" t="s">
        <v>164</v>
      </c>
    </row>
    <row r="14" spans="1:17" ht="13.5" customHeight="1">
      <c r="A14" s="298" t="s">
        <v>13</v>
      </c>
      <c r="B14" s="298"/>
      <c r="C14" s="127"/>
      <c r="D14" s="114">
        <v>5</v>
      </c>
      <c r="E14" s="115">
        <v>4</v>
      </c>
      <c r="F14" s="115">
        <v>1</v>
      </c>
      <c r="G14" s="115">
        <v>1</v>
      </c>
      <c r="H14" s="115">
        <v>1</v>
      </c>
      <c r="I14" s="115">
        <v>1</v>
      </c>
      <c r="J14" s="115" t="s">
        <v>164</v>
      </c>
      <c r="K14" s="115" t="s">
        <v>164</v>
      </c>
      <c r="L14" s="115" t="s">
        <v>164</v>
      </c>
      <c r="M14" s="115" t="s">
        <v>164</v>
      </c>
      <c r="N14" s="117" t="s">
        <v>164</v>
      </c>
      <c r="O14" s="115" t="s">
        <v>164</v>
      </c>
      <c r="P14" s="115" t="s">
        <v>164</v>
      </c>
      <c r="Q14" s="115" t="s">
        <v>164</v>
      </c>
    </row>
    <row r="15" spans="1:17" ht="13.5" customHeight="1">
      <c r="A15" s="298" t="s">
        <v>14</v>
      </c>
      <c r="B15" s="298"/>
      <c r="C15" s="127"/>
      <c r="D15" s="114">
        <v>2</v>
      </c>
      <c r="E15" s="115">
        <v>2</v>
      </c>
      <c r="F15" s="115">
        <v>1</v>
      </c>
      <c r="G15" s="115" t="s">
        <v>164</v>
      </c>
      <c r="H15" s="115" t="s">
        <v>164</v>
      </c>
      <c r="I15" s="115" t="s">
        <v>164</v>
      </c>
      <c r="J15" s="115" t="s">
        <v>164</v>
      </c>
      <c r="K15" s="115" t="s">
        <v>164</v>
      </c>
      <c r="L15" s="115" t="s">
        <v>164</v>
      </c>
      <c r="M15" s="115" t="s">
        <v>164</v>
      </c>
      <c r="N15" s="115">
        <v>1</v>
      </c>
      <c r="O15" s="115" t="s">
        <v>164</v>
      </c>
      <c r="P15" s="115" t="s">
        <v>164</v>
      </c>
      <c r="Q15" s="115" t="s">
        <v>164</v>
      </c>
    </row>
    <row r="16" spans="1:17" ht="6.75" customHeight="1">
      <c r="A16" s="127"/>
      <c r="B16" s="348"/>
      <c r="C16" s="127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ht="13.5" customHeight="1">
      <c r="A17" s="298" t="s">
        <v>15</v>
      </c>
      <c r="B17" s="298"/>
      <c r="C17" s="127"/>
      <c r="D17" s="114">
        <v>3</v>
      </c>
      <c r="E17" s="115">
        <v>3</v>
      </c>
      <c r="F17" s="115">
        <v>1</v>
      </c>
      <c r="G17" s="115">
        <v>1</v>
      </c>
      <c r="H17" s="115">
        <v>1</v>
      </c>
      <c r="I17" s="115" t="s">
        <v>164</v>
      </c>
      <c r="J17" s="115" t="s">
        <v>319</v>
      </c>
      <c r="K17" s="115" t="s">
        <v>164</v>
      </c>
      <c r="L17" s="115" t="s">
        <v>164</v>
      </c>
      <c r="M17" s="115" t="s">
        <v>164</v>
      </c>
      <c r="N17" s="115" t="s">
        <v>164</v>
      </c>
      <c r="O17" s="115" t="s">
        <v>164</v>
      </c>
      <c r="P17" s="115" t="s">
        <v>164</v>
      </c>
      <c r="Q17" s="115" t="s">
        <v>164</v>
      </c>
    </row>
    <row r="18" spans="1:17" ht="13.5" customHeight="1">
      <c r="A18" s="298" t="s">
        <v>197</v>
      </c>
      <c r="B18" s="298"/>
      <c r="C18" s="127"/>
      <c r="D18" s="114">
        <v>1</v>
      </c>
      <c r="E18" s="115">
        <v>1</v>
      </c>
      <c r="F18" s="115" t="s">
        <v>319</v>
      </c>
      <c r="G18" s="115">
        <v>1</v>
      </c>
      <c r="H18" s="115" t="s">
        <v>164</v>
      </c>
      <c r="I18" s="115" t="s">
        <v>164</v>
      </c>
      <c r="J18" s="115" t="s">
        <v>164</v>
      </c>
      <c r="K18" s="115" t="s">
        <v>164</v>
      </c>
      <c r="L18" s="115" t="s">
        <v>164</v>
      </c>
      <c r="M18" s="115" t="s">
        <v>164</v>
      </c>
      <c r="N18" s="115" t="s">
        <v>164</v>
      </c>
      <c r="O18" s="115" t="s">
        <v>164</v>
      </c>
      <c r="P18" s="115" t="s">
        <v>164</v>
      </c>
      <c r="Q18" s="115" t="s">
        <v>164</v>
      </c>
    </row>
    <row r="19" spans="1:17" ht="13.5" customHeight="1">
      <c r="A19" s="298" t="s">
        <v>19</v>
      </c>
      <c r="B19" s="298"/>
      <c r="C19" s="127"/>
      <c r="D19" s="114">
        <v>1</v>
      </c>
      <c r="E19" s="115">
        <v>1</v>
      </c>
      <c r="F19" s="115">
        <v>1</v>
      </c>
      <c r="G19" s="115" t="s">
        <v>164</v>
      </c>
      <c r="H19" s="115" t="s">
        <v>319</v>
      </c>
      <c r="I19" s="115" t="s">
        <v>319</v>
      </c>
      <c r="J19" s="115" t="s">
        <v>164</v>
      </c>
      <c r="K19" s="115" t="s">
        <v>164</v>
      </c>
      <c r="L19" s="115" t="s">
        <v>164</v>
      </c>
      <c r="M19" s="115" t="s">
        <v>164</v>
      </c>
      <c r="N19" s="115" t="s">
        <v>164</v>
      </c>
      <c r="O19" s="115" t="s">
        <v>164</v>
      </c>
      <c r="P19" s="115" t="s">
        <v>164</v>
      </c>
      <c r="Q19" s="115" t="s">
        <v>164</v>
      </c>
    </row>
    <row r="20" spans="1:17" ht="13.5" customHeight="1">
      <c r="A20" s="298" t="s">
        <v>20</v>
      </c>
      <c r="B20" s="298"/>
      <c r="C20" s="127"/>
      <c r="D20" s="114">
        <v>2</v>
      </c>
      <c r="E20" s="115">
        <v>2</v>
      </c>
      <c r="F20" s="115">
        <v>1</v>
      </c>
      <c r="G20" s="115">
        <v>1</v>
      </c>
      <c r="H20" s="115" t="s">
        <v>164</v>
      </c>
      <c r="I20" s="115" t="s">
        <v>164</v>
      </c>
      <c r="J20" s="115" t="s">
        <v>164</v>
      </c>
      <c r="K20" s="115" t="s">
        <v>164</v>
      </c>
      <c r="L20" s="115" t="s">
        <v>164</v>
      </c>
      <c r="M20" s="115" t="s">
        <v>164</v>
      </c>
      <c r="N20" s="115" t="s">
        <v>164</v>
      </c>
      <c r="O20" s="115" t="s">
        <v>164</v>
      </c>
      <c r="P20" s="115" t="s">
        <v>164</v>
      </c>
      <c r="Q20" s="115" t="s">
        <v>164</v>
      </c>
    </row>
    <row r="21" spans="1:17" ht="13.5" customHeight="1">
      <c r="A21" s="298" t="s">
        <v>21</v>
      </c>
      <c r="B21" s="298"/>
      <c r="C21" s="127"/>
      <c r="D21" s="114">
        <v>3</v>
      </c>
      <c r="E21" s="115">
        <v>3</v>
      </c>
      <c r="F21" s="115">
        <v>2</v>
      </c>
      <c r="G21" s="115">
        <v>1</v>
      </c>
      <c r="H21" s="115" t="s">
        <v>164</v>
      </c>
      <c r="I21" s="115" t="s">
        <v>164</v>
      </c>
      <c r="J21" s="115" t="s">
        <v>319</v>
      </c>
      <c r="K21" s="115" t="s">
        <v>164</v>
      </c>
      <c r="L21" s="115" t="s">
        <v>164</v>
      </c>
      <c r="M21" s="115" t="s">
        <v>164</v>
      </c>
      <c r="N21" s="115" t="s">
        <v>164</v>
      </c>
      <c r="O21" s="115" t="s">
        <v>164</v>
      </c>
      <c r="P21" s="115" t="s">
        <v>164</v>
      </c>
      <c r="Q21" s="115" t="s">
        <v>164</v>
      </c>
    </row>
    <row r="22" spans="1:17" ht="6.75" customHeight="1">
      <c r="A22" s="127"/>
      <c r="B22" s="348"/>
      <c r="C22" s="127"/>
      <c r="D22" s="114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ht="13.5" customHeight="1">
      <c r="A23" s="298" t="s">
        <v>22</v>
      </c>
      <c r="B23" s="298"/>
      <c r="C23" s="127"/>
      <c r="D23" s="114">
        <v>3</v>
      </c>
      <c r="E23" s="115">
        <v>2</v>
      </c>
      <c r="F23" s="115">
        <v>1</v>
      </c>
      <c r="G23" s="115" t="s">
        <v>319</v>
      </c>
      <c r="H23" s="115" t="s">
        <v>319</v>
      </c>
      <c r="I23" s="115">
        <v>1</v>
      </c>
      <c r="J23" s="115" t="s">
        <v>164</v>
      </c>
      <c r="K23" s="115" t="s">
        <v>164</v>
      </c>
      <c r="L23" s="115" t="s">
        <v>164</v>
      </c>
      <c r="M23" s="115" t="s">
        <v>164</v>
      </c>
      <c r="N23" s="115" t="s">
        <v>164</v>
      </c>
      <c r="O23" s="115" t="s">
        <v>164</v>
      </c>
      <c r="P23" s="115" t="s">
        <v>164</v>
      </c>
      <c r="Q23" s="115" t="s">
        <v>164</v>
      </c>
    </row>
    <row r="24" spans="1:17" ht="13.5" customHeight="1">
      <c r="A24" s="298" t="s">
        <v>24</v>
      </c>
      <c r="B24" s="298"/>
      <c r="C24" s="127"/>
      <c r="D24" s="114">
        <v>1</v>
      </c>
      <c r="E24" s="115">
        <v>1</v>
      </c>
      <c r="F24" s="115">
        <v>1</v>
      </c>
      <c r="G24" s="115" t="s">
        <v>164</v>
      </c>
      <c r="H24" s="115" t="s">
        <v>319</v>
      </c>
      <c r="I24" s="115" t="s">
        <v>164</v>
      </c>
      <c r="J24" s="115" t="s">
        <v>164</v>
      </c>
      <c r="K24" s="115" t="s">
        <v>164</v>
      </c>
      <c r="L24" s="115" t="s">
        <v>164</v>
      </c>
      <c r="M24" s="115" t="s">
        <v>164</v>
      </c>
      <c r="N24" s="115" t="s">
        <v>164</v>
      </c>
      <c r="O24" s="115" t="s">
        <v>164</v>
      </c>
      <c r="P24" s="115" t="s">
        <v>164</v>
      </c>
      <c r="Q24" s="115" t="s">
        <v>164</v>
      </c>
    </row>
    <row r="25" spans="1:17" ht="13.5" customHeight="1">
      <c r="A25" s="298" t="s">
        <v>25</v>
      </c>
      <c r="B25" s="298"/>
      <c r="C25" s="127"/>
      <c r="D25" s="114">
        <v>1</v>
      </c>
      <c r="E25" s="115">
        <v>1</v>
      </c>
      <c r="F25" s="115">
        <v>1</v>
      </c>
      <c r="G25" s="115" t="s">
        <v>164</v>
      </c>
      <c r="H25" s="115" t="s">
        <v>319</v>
      </c>
      <c r="I25" s="115" t="s">
        <v>164</v>
      </c>
      <c r="J25" s="115" t="s">
        <v>164</v>
      </c>
      <c r="K25" s="115" t="s">
        <v>164</v>
      </c>
      <c r="L25" s="115" t="s">
        <v>164</v>
      </c>
      <c r="M25" s="115" t="s">
        <v>164</v>
      </c>
      <c r="N25" s="115" t="s">
        <v>164</v>
      </c>
      <c r="O25" s="115" t="s">
        <v>164</v>
      </c>
      <c r="P25" s="115" t="s">
        <v>164</v>
      </c>
      <c r="Q25" s="115" t="s">
        <v>164</v>
      </c>
    </row>
    <row r="26" spans="1:17" ht="13.5" customHeight="1">
      <c r="A26" s="298" t="s">
        <v>26</v>
      </c>
      <c r="B26" s="298"/>
      <c r="C26" s="127"/>
      <c r="D26" s="114">
        <v>1</v>
      </c>
      <c r="E26" s="115">
        <v>1</v>
      </c>
      <c r="F26" s="115" t="s">
        <v>164</v>
      </c>
      <c r="G26" s="115" t="s">
        <v>164</v>
      </c>
      <c r="H26" s="115" t="s">
        <v>319</v>
      </c>
      <c r="I26" s="115" t="s">
        <v>319</v>
      </c>
      <c r="J26" s="115">
        <v>1</v>
      </c>
      <c r="K26" s="115" t="s">
        <v>164</v>
      </c>
      <c r="L26" s="115" t="s">
        <v>164</v>
      </c>
      <c r="M26" s="115" t="s">
        <v>164</v>
      </c>
      <c r="N26" s="115" t="s">
        <v>164</v>
      </c>
      <c r="O26" s="115" t="s">
        <v>164</v>
      </c>
      <c r="P26" s="115" t="s">
        <v>164</v>
      </c>
      <c r="Q26" s="115" t="s">
        <v>164</v>
      </c>
    </row>
    <row r="27" spans="1:17" ht="13.5" customHeight="1">
      <c r="A27" s="298" t="s">
        <v>27</v>
      </c>
      <c r="B27" s="298"/>
      <c r="C27" s="127"/>
      <c r="D27" s="114">
        <v>1</v>
      </c>
      <c r="E27" s="115">
        <v>1</v>
      </c>
      <c r="F27" s="115" t="s">
        <v>164</v>
      </c>
      <c r="G27" s="115" t="s">
        <v>164</v>
      </c>
      <c r="H27" s="115" t="s">
        <v>319</v>
      </c>
      <c r="I27" s="115" t="s">
        <v>319</v>
      </c>
      <c r="J27" s="115">
        <v>1</v>
      </c>
      <c r="K27" s="115" t="s">
        <v>164</v>
      </c>
      <c r="L27" s="115" t="s">
        <v>164</v>
      </c>
      <c r="M27" s="115" t="s">
        <v>164</v>
      </c>
      <c r="N27" s="115" t="s">
        <v>164</v>
      </c>
      <c r="O27" s="115" t="s">
        <v>164</v>
      </c>
      <c r="P27" s="115" t="s">
        <v>164</v>
      </c>
      <c r="Q27" s="115" t="s">
        <v>164</v>
      </c>
    </row>
    <row r="28" spans="1:17" ht="6.75" customHeight="1">
      <c r="A28" s="127"/>
      <c r="B28" s="348"/>
      <c r="C28" s="127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3.5" customHeight="1">
      <c r="A29" s="298" t="s">
        <v>28</v>
      </c>
      <c r="B29" s="298"/>
      <c r="C29" s="127"/>
      <c r="D29" s="114">
        <v>1</v>
      </c>
      <c r="E29" s="115">
        <v>1</v>
      </c>
      <c r="F29" s="115" t="s">
        <v>164</v>
      </c>
      <c r="G29" s="115" t="s">
        <v>164</v>
      </c>
      <c r="H29" s="115" t="s">
        <v>319</v>
      </c>
      <c r="I29" s="115" t="s">
        <v>319</v>
      </c>
      <c r="J29" s="115">
        <v>1</v>
      </c>
      <c r="K29" s="115" t="s">
        <v>164</v>
      </c>
      <c r="L29" s="115" t="s">
        <v>164</v>
      </c>
      <c r="M29" s="115" t="s">
        <v>164</v>
      </c>
      <c r="N29" s="115" t="s">
        <v>164</v>
      </c>
      <c r="O29" s="115" t="s">
        <v>164</v>
      </c>
      <c r="P29" s="115" t="s">
        <v>164</v>
      </c>
      <c r="Q29" s="115" t="s">
        <v>164</v>
      </c>
    </row>
    <row r="30" spans="1:17" ht="13.5" customHeight="1">
      <c r="A30" s="298" t="s">
        <v>147</v>
      </c>
      <c r="B30" s="298"/>
      <c r="C30" s="127"/>
      <c r="D30" s="114">
        <v>1</v>
      </c>
      <c r="E30" s="115">
        <v>1</v>
      </c>
      <c r="F30" s="115" t="s">
        <v>164</v>
      </c>
      <c r="G30" s="115" t="s">
        <v>164</v>
      </c>
      <c r="H30" s="115" t="s">
        <v>320</v>
      </c>
      <c r="I30" s="115" t="s">
        <v>320</v>
      </c>
      <c r="J30" s="115">
        <v>1</v>
      </c>
      <c r="K30" s="115" t="s">
        <v>164</v>
      </c>
      <c r="L30" s="115" t="s">
        <v>164</v>
      </c>
      <c r="M30" s="115" t="s">
        <v>164</v>
      </c>
      <c r="N30" s="115" t="s">
        <v>164</v>
      </c>
      <c r="O30" s="115" t="s">
        <v>164</v>
      </c>
      <c r="P30" s="115" t="s">
        <v>164</v>
      </c>
      <c r="Q30" s="115" t="s">
        <v>164</v>
      </c>
    </row>
    <row r="31" spans="1:17" ht="13.5" customHeight="1">
      <c r="A31" s="298" t="s">
        <v>6</v>
      </c>
      <c r="B31" s="298"/>
      <c r="C31" s="127"/>
      <c r="D31" s="114">
        <v>1</v>
      </c>
      <c r="E31" s="115">
        <v>1</v>
      </c>
      <c r="F31" s="115">
        <v>1</v>
      </c>
      <c r="G31" s="115" t="s">
        <v>320</v>
      </c>
      <c r="H31" s="115" t="s">
        <v>164</v>
      </c>
      <c r="I31" s="115" t="s">
        <v>164</v>
      </c>
      <c r="J31" s="115" t="s">
        <v>164</v>
      </c>
      <c r="K31" s="115" t="s">
        <v>164</v>
      </c>
      <c r="L31" s="115" t="s">
        <v>164</v>
      </c>
      <c r="M31" s="115" t="s">
        <v>164</v>
      </c>
      <c r="N31" s="115" t="s">
        <v>164</v>
      </c>
      <c r="O31" s="115" t="s">
        <v>164</v>
      </c>
      <c r="P31" s="115" t="s">
        <v>164</v>
      </c>
      <c r="Q31" s="115" t="s">
        <v>164</v>
      </c>
    </row>
    <row r="32" spans="1:17" ht="13.5" customHeight="1">
      <c r="A32" s="298" t="s">
        <v>11</v>
      </c>
      <c r="B32" s="298"/>
      <c r="C32" s="127"/>
      <c r="D32" s="114">
        <v>1</v>
      </c>
      <c r="E32" s="115">
        <v>1</v>
      </c>
      <c r="F32" s="115">
        <v>1</v>
      </c>
      <c r="G32" s="115" t="s">
        <v>164</v>
      </c>
      <c r="H32" s="115" t="s">
        <v>320</v>
      </c>
      <c r="I32" s="115" t="s">
        <v>164</v>
      </c>
      <c r="J32" s="115" t="s">
        <v>164</v>
      </c>
      <c r="K32" s="115" t="s">
        <v>164</v>
      </c>
      <c r="L32" s="115" t="s">
        <v>164</v>
      </c>
      <c r="M32" s="115" t="s">
        <v>164</v>
      </c>
      <c r="N32" s="115" t="s">
        <v>164</v>
      </c>
      <c r="O32" s="115" t="s">
        <v>164</v>
      </c>
      <c r="P32" s="115" t="s">
        <v>164</v>
      </c>
      <c r="Q32" s="115" t="s">
        <v>164</v>
      </c>
    </row>
    <row r="33" spans="1:17" ht="13.5" customHeight="1">
      <c r="A33" s="298" t="s">
        <v>18</v>
      </c>
      <c r="B33" s="298"/>
      <c r="C33" s="127"/>
      <c r="D33" s="114">
        <v>1</v>
      </c>
      <c r="E33" s="115">
        <v>1</v>
      </c>
      <c r="F33" s="115">
        <v>1</v>
      </c>
      <c r="G33" s="115" t="s">
        <v>164</v>
      </c>
      <c r="H33" s="115" t="s">
        <v>164</v>
      </c>
      <c r="I33" s="115" t="s">
        <v>164</v>
      </c>
      <c r="J33" s="115" t="s">
        <v>164</v>
      </c>
      <c r="K33" s="115" t="s">
        <v>164</v>
      </c>
      <c r="L33" s="115" t="s">
        <v>164</v>
      </c>
      <c r="M33" s="115" t="s">
        <v>164</v>
      </c>
      <c r="N33" s="115" t="s">
        <v>164</v>
      </c>
      <c r="O33" s="115" t="s">
        <v>164</v>
      </c>
      <c r="P33" s="115" t="s">
        <v>164</v>
      </c>
      <c r="Q33" s="115" t="s">
        <v>164</v>
      </c>
    </row>
    <row r="34" spans="1:17" ht="6.75" customHeight="1">
      <c r="A34" s="127"/>
      <c r="B34" s="348"/>
      <c r="C34" s="127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ht="13.5" customHeight="1">
      <c r="A35" s="298" t="s">
        <v>23</v>
      </c>
      <c r="B35" s="298"/>
      <c r="C35" s="127"/>
      <c r="D35" s="114">
        <v>1</v>
      </c>
      <c r="E35" s="115">
        <v>1</v>
      </c>
      <c r="F35" s="115" t="s">
        <v>164</v>
      </c>
      <c r="G35" s="115" t="s">
        <v>164</v>
      </c>
      <c r="H35" s="115" t="s">
        <v>320</v>
      </c>
      <c r="I35" s="115" t="s">
        <v>320</v>
      </c>
      <c r="J35" s="115">
        <v>1</v>
      </c>
      <c r="K35" s="115" t="s">
        <v>320</v>
      </c>
      <c r="L35" s="115" t="s">
        <v>164</v>
      </c>
      <c r="M35" s="115" t="s">
        <v>164</v>
      </c>
      <c r="N35" s="115" t="s">
        <v>320</v>
      </c>
      <c r="O35" s="115" t="s">
        <v>320</v>
      </c>
      <c r="P35" s="115" t="s">
        <v>320</v>
      </c>
      <c r="Q35" s="115" t="s">
        <v>320</v>
      </c>
    </row>
    <row r="36" spans="1:17" ht="5.25" customHeight="1" thickBot="1">
      <c r="A36" s="345"/>
      <c r="B36" s="119"/>
      <c r="C36" s="119"/>
      <c r="D36" s="120"/>
      <c r="E36" s="98"/>
      <c r="F36" s="98"/>
      <c r="G36" s="98"/>
      <c r="H36" s="98"/>
      <c r="I36" s="98"/>
      <c r="J36" s="98"/>
      <c r="K36" s="98"/>
      <c r="L36" s="98"/>
      <c r="M36" s="98"/>
      <c r="N36" s="128"/>
      <c r="O36" s="98"/>
      <c r="P36" s="98"/>
      <c r="Q36" s="98"/>
    </row>
    <row r="37" spans="13:14" ht="3" customHeight="1" thickTop="1">
      <c r="M37" s="99"/>
      <c r="N37" s="115"/>
    </row>
    <row r="39" spans="14:17" ht="13.5">
      <c r="N39" s="122"/>
      <c r="O39" s="122"/>
      <c r="P39" s="122"/>
      <c r="Q39" s="122"/>
    </row>
    <row r="40" spans="14:17" ht="13.5">
      <c r="N40" s="122"/>
      <c r="O40" s="122"/>
      <c r="P40" s="122"/>
      <c r="Q40" s="122"/>
    </row>
  </sheetData>
  <sheetProtection/>
  <mergeCells count="26">
    <mergeCell ref="A33:B33"/>
    <mergeCell ref="A35:B35"/>
    <mergeCell ref="A26:B26"/>
    <mergeCell ref="A27:B27"/>
    <mergeCell ref="A29:B29"/>
    <mergeCell ref="A30:B30"/>
    <mergeCell ref="A31:B31"/>
    <mergeCell ref="A32:B32"/>
    <mergeCell ref="A19:B19"/>
    <mergeCell ref="A20:B20"/>
    <mergeCell ref="A21:B21"/>
    <mergeCell ref="A23:B23"/>
    <mergeCell ref="A24:B24"/>
    <mergeCell ref="A25:B25"/>
    <mergeCell ref="A12:B12"/>
    <mergeCell ref="A13:B13"/>
    <mergeCell ref="A14:B14"/>
    <mergeCell ref="A15:B15"/>
    <mergeCell ref="A17:B17"/>
    <mergeCell ref="A18:B18"/>
    <mergeCell ref="A2:B3"/>
    <mergeCell ref="D2:D3"/>
    <mergeCell ref="E2:E3"/>
    <mergeCell ref="F2:Q2"/>
    <mergeCell ref="A5:B5"/>
    <mergeCell ref="A11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  <headerFooter alignWithMargins="0">
    <oddHeader>&amp;R&amp;F　県議会議員数（&amp;A）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125" zoomScaleNormal="125" zoomScalePageLayoutView="0" workbookViewId="0" topLeftCell="A1">
      <selection activeCell="A1" sqref="A1:IV16384"/>
    </sheetView>
  </sheetViews>
  <sheetFormatPr defaultColWidth="9.00390625" defaultRowHeight="13.5"/>
  <cols>
    <col min="1" max="1" width="3.375" style="42" customWidth="1"/>
    <col min="2" max="2" width="10.125" style="42" customWidth="1"/>
    <col min="3" max="8" width="5.625" style="42" customWidth="1"/>
    <col min="9" max="9" width="0.6171875" style="42" customWidth="1"/>
    <col min="10" max="16384" width="9.00390625" style="42" customWidth="1"/>
  </cols>
  <sheetData>
    <row r="1" spans="7:8" ht="15" customHeight="1" thickBot="1">
      <c r="G1" s="7"/>
      <c r="H1" s="7" t="s">
        <v>198</v>
      </c>
    </row>
    <row r="2" spans="1:8" ht="6" customHeight="1" thickTop="1">
      <c r="A2" s="129"/>
      <c r="B2" s="130"/>
      <c r="C2" s="130"/>
      <c r="D2" s="130"/>
      <c r="E2" s="130"/>
      <c r="F2" s="130"/>
      <c r="G2" s="131"/>
      <c r="H2" s="131"/>
    </row>
    <row r="3" spans="1:8" s="137" customFormat="1" ht="52.5" customHeight="1">
      <c r="A3" s="132" t="s">
        <v>199</v>
      </c>
      <c r="B3" s="133" t="s">
        <v>200</v>
      </c>
      <c r="C3" s="134" t="s">
        <v>201</v>
      </c>
      <c r="D3" s="134" t="s">
        <v>202</v>
      </c>
      <c r="E3" s="135" t="s">
        <v>203</v>
      </c>
      <c r="F3" s="135" t="s">
        <v>102</v>
      </c>
      <c r="G3" s="135" t="s">
        <v>204</v>
      </c>
      <c r="H3" s="136" t="s">
        <v>105</v>
      </c>
    </row>
    <row r="4" spans="1:8" s="137" customFormat="1" ht="6" customHeight="1">
      <c r="A4" s="138"/>
      <c r="B4" s="139"/>
      <c r="C4" s="140"/>
      <c r="D4" s="140"/>
      <c r="E4" s="340"/>
      <c r="F4" s="141"/>
      <c r="G4" s="141"/>
      <c r="H4" s="142"/>
    </row>
    <row r="5" spans="1:8" s="137" customFormat="1" ht="6" customHeight="1">
      <c r="A5" s="143"/>
      <c r="B5" s="144"/>
      <c r="C5" s="145"/>
      <c r="D5" s="146"/>
      <c r="E5" s="341"/>
      <c r="F5" s="147"/>
      <c r="G5" s="147"/>
      <c r="H5" s="147"/>
    </row>
    <row r="6" spans="1:8" s="28" customFormat="1" ht="10.5" customHeight="1">
      <c r="A6" s="299" t="s">
        <v>205</v>
      </c>
      <c r="B6" s="148" t="s">
        <v>297</v>
      </c>
      <c r="C6" s="149">
        <v>18</v>
      </c>
      <c r="D6" s="150">
        <v>18</v>
      </c>
      <c r="E6" s="150">
        <v>14</v>
      </c>
      <c r="F6" s="150">
        <v>1</v>
      </c>
      <c r="G6" s="150">
        <v>1</v>
      </c>
      <c r="H6" s="150">
        <v>2</v>
      </c>
    </row>
    <row r="7" spans="1:8" s="28" customFormat="1" ht="10.5" customHeight="1">
      <c r="A7" s="299"/>
      <c r="B7" s="151" t="s">
        <v>298</v>
      </c>
      <c r="C7" s="152">
        <v>1</v>
      </c>
      <c r="D7" s="153">
        <v>1</v>
      </c>
      <c r="E7" s="153">
        <v>1</v>
      </c>
      <c r="F7" s="153" t="s">
        <v>299</v>
      </c>
      <c r="G7" s="153" t="s">
        <v>300</v>
      </c>
      <c r="H7" s="153" t="s">
        <v>300</v>
      </c>
    </row>
    <row r="8" spans="1:8" s="28" customFormat="1" ht="10.5" customHeight="1">
      <c r="A8" s="299"/>
      <c r="B8" s="154" t="s">
        <v>301</v>
      </c>
      <c r="C8" s="152">
        <v>1</v>
      </c>
      <c r="D8" s="153">
        <v>1</v>
      </c>
      <c r="E8" s="153">
        <v>1</v>
      </c>
      <c r="F8" s="153" t="s">
        <v>302</v>
      </c>
      <c r="G8" s="153" t="s">
        <v>302</v>
      </c>
      <c r="H8" s="153" t="s">
        <v>302</v>
      </c>
    </row>
    <row r="9" spans="1:8" s="28" customFormat="1" ht="10.5" customHeight="1">
      <c r="A9" s="299"/>
      <c r="B9" s="154" t="s">
        <v>303</v>
      </c>
      <c r="C9" s="152">
        <v>1</v>
      </c>
      <c r="D9" s="153">
        <v>1</v>
      </c>
      <c r="E9" s="153">
        <v>1</v>
      </c>
      <c r="F9" s="153" t="s">
        <v>302</v>
      </c>
      <c r="G9" s="153" t="s">
        <v>302</v>
      </c>
      <c r="H9" s="153" t="s">
        <v>302</v>
      </c>
    </row>
    <row r="10" spans="1:8" s="28" customFormat="1" ht="10.5" customHeight="1">
      <c r="A10" s="299"/>
      <c r="B10" s="154" t="s">
        <v>304</v>
      </c>
      <c r="C10" s="152">
        <v>1</v>
      </c>
      <c r="D10" s="153">
        <v>1</v>
      </c>
      <c r="E10" s="153" t="s">
        <v>302</v>
      </c>
      <c r="F10" s="153" t="s">
        <v>302</v>
      </c>
      <c r="G10" s="153" t="s">
        <v>302</v>
      </c>
      <c r="H10" s="153">
        <v>1</v>
      </c>
    </row>
    <row r="11" spans="1:8" s="28" customFormat="1" ht="10.5" customHeight="1">
      <c r="A11" s="299"/>
      <c r="B11" s="154" t="s">
        <v>305</v>
      </c>
      <c r="C11" s="152">
        <v>1</v>
      </c>
      <c r="D11" s="153">
        <v>1</v>
      </c>
      <c r="E11" s="153">
        <v>1</v>
      </c>
      <c r="F11" s="153" t="s">
        <v>300</v>
      </c>
      <c r="G11" s="153" t="s">
        <v>300</v>
      </c>
      <c r="H11" s="153" t="s">
        <v>300</v>
      </c>
    </row>
    <row r="12" spans="1:8" s="28" customFormat="1" ht="10.5" customHeight="1">
      <c r="A12" s="299"/>
      <c r="B12" s="154" t="s">
        <v>306</v>
      </c>
      <c r="C12" s="152">
        <v>1</v>
      </c>
      <c r="D12" s="153">
        <v>1</v>
      </c>
      <c r="E12" s="153" t="s">
        <v>300</v>
      </c>
      <c r="F12" s="153" t="s">
        <v>300</v>
      </c>
      <c r="G12" s="153">
        <v>1</v>
      </c>
      <c r="H12" s="153" t="s">
        <v>300</v>
      </c>
    </row>
    <row r="13" spans="1:8" s="28" customFormat="1" ht="10.5" customHeight="1">
      <c r="A13" s="299"/>
      <c r="B13" s="154" t="s">
        <v>307</v>
      </c>
      <c r="C13" s="152">
        <v>1</v>
      </c>
      <c r="D13" s="153">
        <v>1</v>
      </c>
      <c r="E13" s="153">
        <v>1</v>
      </c>
      <c r="F13" s="153" t="s">
        <v>300</v>
      </c>
      <c r="G13" s="153" t="s">
        <v>300</v>
      </c>
      <c r="H13" s="153" t="s">
        <v>300</v>
      </c>
    </row>
    <row r="14" spans="1:8" s="28" customFormat="1" ht="10.5" customHeight="1">
      <c r="A14" s="299"/>
      <c r="B14" s="154" t="s">
        <v>308</v>
      </c>
      <c r="C14" s="152">
        <v>1</v>
      </c>
      <c r="D14" s="153">
        <v>1</v>
      </c>
      <c r="E14" s="153" t="s">
        <v>300</v>
      </c>
      <c r="F14" s="153" t="s">
        <v>300</v>
      </c>
      <c r="G14" s="153" t="s">
        <v>300</v>
      </c>
      <c r="H14" s="153">
        <v>1</v>
      </c>
    </row>
    <row r="15" spans="1:8" s="28" customFormat="1" ht="10.5" customHeight="1">
      <c r="A15" s="299"/>
      <c r="B15" s="154" t="s">
        <v>309</v>
      </c>
      <c r="C15" s="152">
        <v>1</v>
      </c>
      <c r="D15" s="153">
        <v>1</v>
      </c>
      <c r="E15" s="153" t="s">
        <v>300</v>
      </c>
      <c r="F15" s="153">
        <v>1</v>
      </c>
      <c r="G15" s="153" t="s">
        <v>300</v>
      </c>
      <c r="H15" s="153" t="s">
        <v>300</v>
      </c>
    </row>
    <row r="16" spans="1:8" s="28" customFormat="1" ht="10.5" customHeight="1">
      <c r="A16" s="299"/>
      <c r="B16" s="154" t="s">
        <v>310</v>
      </c>
      <c r="C16" s="152">
        <v>1</v>
      </c>
      <c r="D16" s="153">
        <v>1</v>
      </c>
      <c r="E16" s="153">
        <v>1</v>
      </c>
      <c r="F16" s="153" t="s">
        <v>300</v>
      </c>
      <c r="G16" s="153" t="s">
        <v>300</v>
      </c>
      <c r="H16" s="153" t="s">
        <v>300</v>
      </c>
    </row>
    <row r="17" spans="1:10" s="28" customFormat="1" ht="10.5" customHeight="1">
      <c r="A17" s="299"/>
      <c r="B17" s="154" t="s">
        <v>311</v>
      </c>
      <c r="C17" s="152">
        <v>1</v>
      </c>
      <c r="D17" s="153">
        <v>1</v>
      </c>
      <c r="E17" s="153">
        <v>1</v>
      </c>
      <c r="F17" s="153" t="s">
        <v>300</v>
      </c>
      <c r="G17" s="153" t="s">
        <v>300</v>
      </c>
      <c r="H17" s="153" t="s">
        <v>300</v>
      </c>
      <c r="J17" s="153"/>
    </row>
    <row r="18" spans="1:8" s="28" customFormat="1" ht="10.5" customHeight="1">
      <c r="A18" s="299"/>
      <c r="B18" s="154" t="s">
        <v>312</v>
      </c>
      <c r="C18" s="152">
        <v>1</v>
      </c>
      <c r="D18" s="153">
        <v>1</v>
      </c>
      <c r="E18" s="153">
        <v>1</v>
      </c>
      <c r="F18" s="153" t="s">
        <v>300</v>
      </c>
      <c r="G18" s="153" t="s">
        <v>300</v>
      </c>
      <c r="H18" s="153" t="s">
        <v>300</v>
      </c>
    </row>
    <row r="19" spans="1:8" s="28" customFormat="1" ht="10.5" customHeight="1">
      <c r="A19" s="299"/>
      <c r="B19" s="154" t="s">
        <v>313</v>
      </c>
      <c r="C19" s="152">
        <v>1</v>
      </c>
      <c r="D19" s="153">
        <v>1</v>
      </c>
      <c r="E19" s="153">
        <v>1</v>
      </c>
      <c r="F19" s="153" t="s">
        <v>300</v>
      </c>
      <c r="G19" s="153" t="s">
        <v>300</v>
      </c>
      <c r="H19" s="153" t="s">
        <v>300</v>
      </c>
    </row>
    <row r="20" spans="1:8" s="28" customFormat="1" ht="10.5" customHeight="1">
      <c r="A20" s="299"/>
      <c r="B20" s="154" t="s">
        <v>314</v>
      </c>
      <c r="C20" s="152">
        <v>1</v>
      </c>
      <c r="D20" s="153">
        <v>1</v>
      </c>
      <c r="E20" s="153">
        <v>1</v>
      </c>
      <c r="F20" s="153" t="s">
        <v>300</v>
      </c>
      <c r="G20" s="153" t="s">
        <v>300</v>
      </c>
      <c r="H20" s="153" t="s">
        <v>300</v>
      </c>
    </row>
    <row r="21" spans="1:8" s="28" customFormat="1" ht="10.5" customHeight="1">
      <c r="A21" s="299"/>
      <c r="B21" s="154" t="s">
        <v>315</v>
      </c>
      <c r="C21" s="152">
        <v>1</v>
      </c>
      <c r="D21" s="153">
        <v>1</v>
      </c>
      <c r="E21" s="153">
        <v>1</v>
      </c>
      <c r="F21" s="153" t="s">
        <v>300</v>
      </c>
      <c r="G21" s="153" t="s">
        <v>300</v>
      </c>
      <c r="H21" s="153" t="s">
        <v>300</v>
      </c>
    </row>
    <row r="22" spans="1:8" s="28" customFormat="1" ht="10.5" customHeight="1">
      <c r="A22" s="299"/>
      <c r="B22" s="154" t="s">
        <v>316</v>
      </c>
      <c r="C22" s="152">
        <v>1</v>
      </c>
      <c r="D22" s="153">
        <v>1</v>
      </c>
      <c r="E22" s="153">
        <v>1</v>
      </c>
      <c r="F22" s="153" t="s">
        <v>300</v>
      </c>
      <c r="G22" s="153" t="s">
        <v>300</v>
      </c>
      <c r="H22" s="153" t="s">
        <v>300</v>
      </c>
    </row>
    <row r="23" spans="1:8" s="28" customFormat="1" ht="10.5" customHeight="1">
      <c r="A23" s="299"/>
      <c r="B23" s="154" t="s">
        <v>317</v>
      </c>
      <c r="C23" s="152">
        <v>1</v>
      </c>
      <c r="D23" s="153">
        <v>1</v>
      </c>
      <c r="E23" s="153">
        <v>1</v>
      </c>
      <c r="F23" s="153" t="s">
        <v>300</v>
      </c>
      <c r="G23" s="153" t="s">
        <v>300</v>
      </c>
      <c r="H23" s="153" t="s">
        <v>300</v>
      </c>
    </row>
    <row r="24" spans="1:8" s="28" customFormat="1" ht="11.25" customHeight="1">
      <c r="A24" s="155"/>
      <c r="B24" s="154" t="s">
        <v>318</v>
      </c>
      <c r="C24" s="152">
        <v>1</v>
      </c>
      <c r="D24" s="153">
        <v>1</v>
      </c>
      <c r="E24" s="153">
        <v>1</v>
      </c>
      <c r="F24" s="153" t="s">
        <v>300</v>
      </c>
      <c r="G24" s="153" t="s">
        <v>300</v>
      </c>
      <c r="H24" s="153" t="s">
        <v>300</v>
      </c>
    </row>
    <row r="25" spans="1:8" s="28" customFormat="1" ht="18.75" customHeight="1">
      <c r="A25" s="300" t="s">
        <v>206</v>
      </c>
      <c r="B25" s="301"/>
      <c r="C25" s="342">
        <v>8</v>
      </c>
      <c r="D25" s="156">
        <v>7</v>
      </c>
      <c r="E25" s="156">
        <v>2</v>
      </c>
      <c r="F25" s="156">
        <v>2</v>
      </c>
      <c r="G25" s="156">
        <v>1</v>
      </c>
      <c r="H25" s="156">
        <v>2</v>
      </c>
    </row>
    <row r="26" spans="1:8" ht="3.75" customHeight="1" thickBot="1">
      <c r="A26" s="34"/>
      <c r="B26" s="157"/>
      <c r="C26" s="34"/>
      <c r="D26" s="34"/>
      <c r="E26" s="34"/>
      <c r="F26" s="34"/>
      <c r="G26" s="34"/>
      <c r="H26" s="34"/>
    </row>
    <row r="27" ht="11.25" thickTop="1"/>
    <row r="28" spans="1:8" ht="13.5">
      <c r="A28" s="28"/>
      <c r="B28" s="28"/>
      <c r="C28" s="343"/>
      <c r="D28" s="343"/>
      <c r="E28" s="343"/>
      <c r="F28" s="343"/>
      <c r="G28" s="343"/>
      <c r="H28" s="343"/>
    </row>
    <row r="29" spans="1:8" ht="13.5">
      <c r="A29" s="28"/>
      <c r="B29" s="28"/>
      <c r="C29" s="343"/>
      <c r="D29" s="343"/>
      <c r="E29" s="343"/>
      <c r="F29" s="343"/>
      <c r="G29" s="343"/>
      <c r="H29" s="343"/>
    </row>
    <row r="30" spans="1:8" ht="13.5">
      <c r="A30" s="29"/>
      <c r="B30" s="28"/>
      <c r="C30" s="343"/>
      <c r="D30" s="343"/>
      <c r="E30" s="343"/>
      <c r="F30" s="343"/>
      <c r="G30" s="343"/>
      <c r="H30" s="343"/>
    </row>
    <row r="31" spans="1:8" ht="13.5">
      <c r="A31" s="29"/>
      <c r="B31" s="28"/>
      <c r="C31" s="343"/>
      <c r="D31" s="343"/>
      <c r="E31" s="343"/>
      <c r="F31" s="343"/>
      <c r="G31" s="343"/>
      <c r="H31" s="343"/>
    </row>
    <row r="32" spans="1:8" ht="13.5">
      <c r="A32" s="29"/>
      <c r="B32" s="28"/>
      <c r="C32" s="343"/>
      <c r="D32" s="343"/>
      <c r="E32" s="343"/>
      <c r="F32" s="343"/>
      <c r="G32" s="343"/>
      <c r="H32" s="343"/>
    </row>
    <row r="33" spans="1:8" ht="10.5">
      <c r="A33" s="29"/>
      <c r="B33" s="28"/>
      <c r="C33" s="28"/>
      <c r="D33" s="158"/>
      <c r="E33" s="28"/>
      <c r="F33" s="28"/>
      <c r="G33" s="28"/>
      <c r="H33" s="28"/>
    </row>
    <row r="34" ht="10.5">
      <c r="D34" s="159"/>
    </row>
    <row r="35" ht="10.5">
      <c r="D35" s="159"/>
    </row>
    <row r="36" ht="10.5">
      <c r="D36" s="159"/>
    </row>
    <row r="37" ht="10.5">
      <c r="D37" s="159"/>
    </row>
    <row r="38" ht="10.5">
      <c r="D38" s="159"/>
    </row>
    <row r="39" ht="10.5">
      <c r="D39" s="159"/>
    </row>
    <row r="40" ht="10.5">
      <c r="D40" s="159"/>
    </row>
    <row r="41" ht="10.5">
      <c r="D41" s="159"/>
    </row>
    <row r="42" ht="10.5">
      <c r="D42" s="159"/>
    </row>
    <row r="43" ht="10.5">
      <c r="D43" s="159"/>
    </row>
    <row r="44" ht="10.5">
      <c r="D44" s="159"/>
    </row>
    <row r="45" ht="10.5">
      <c r="D45" s="159"/>
    </row>
    <row r="46" ht="10.5">
      <c r="D46" s="159"/>
    </row>
    <row r="47" ht="10.5">
      <c r="D47" s="159"/>
    </row>
    <row r="48" ht="10.5">
      <c r="D48" s="159"/>
    </row>
    <row r="49" ht="10.5">
      <c r="D49" s="159"/>
    </row>
  </sheetData>
  <sheetProtection/>
  <mergeCells count="2">
    <mergeCell ref="A6:A23"/>
    <mergeCell ref="A25:B25"/>
  </mergeCells>
  <printOptions horizontalCentered="1"/>
  <pageMargins left="0.7874015748031497" right="0.7874015748031497" top="1.31" bottom="0.984251968503937" header="0.84" footer="0.5118110236220472"/>
  <pageSetup horizontalDpi="600" verticalDpi="600" orientation="portrait" paperSize="9" scale="125" r:id="rId1"/>
  <headerFooter alignWithMargins="0">
    <oddHeader>&amp;R&amp;F　県内選出国会議員数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="145" zoomScaleNormal="145" zoomScalePageLayoutView="0" workbookViewId="0" topLeftCell="A1">
      <selection activeCell="I33" sqref="I33"/>
    </sheetView>
  </sheetViews>
  <sheetFormatPr defaultColWidth="9.00390625" defaultRowHeight="13.5"/>
  <cols>
    <col min="1" max="1" width="6.375" style="162" customWidth="1"/>
    <col min="2" max="2" width="0.5" style="193" customWidth="1"/>
    <col min="3" max="3" width="5.00390625" style="162" customWidth="1"/>
    <col min="4" max="4" width="3.00390625" style="162" customWidth="1"/>
    <col min="5" max="5" width="8.25390625" style="162" bestFit="1" customWidth="1"/>
    <col min="6" max="6" width="8.125" style="162" customWidth="1"/>
    <col min="7" max="7" width="5.00390625" style="162" customWidth="1"/>
    <col min="8" max="8" width="3.00390625" style="162" customWidth="1"/>
    <col min="9" max="10" width="8.25390625" style="162" customWidth="1"/>
    <col min="11" max="11" width="9.25390625" style="162" customWidth="1"/>
    <col min="12" max="12" width="8.625" style="162" customWidth="1"/>
    <col min="13" max="13" width="9.125" style="162" customWidth="1"/>
    <col min="14" max="16384" width="9.00390625" style="162" customWidth="1"/>
  </cols>
  <sheetData>
    <row r="1" spans="1:13" ht="15" customHeight="1" thickBot="1">
      <c r="A1" s="160"/>
      <c r="B1" s="161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7"/>
    </row>
    <row r="2" spans="1:13" ht="4.5" customHeight="1" thickTop="1">
      <c r="A2" s="163"/>
      <c r="B2" s="164"/>
      <c r="C2" s="165"/>
      <c r="D2" s="163"/>
      <c r="E2" s="163"/>
      <c r="F2" s="164"/>
      <c r="G2" s="165"/>
      <c r="H2" s="163"/>
      <c r="I2" s="163"/>
      <c r="J2" s="164"/>
      <c r="K2" s="165"/>
      <c r="L2" s="163"/>
      <c r="M2" s="163"/>
    </row>
    <row r="3" spans="1:13" s="167" customFormat="1" ht="12.75" customHeight="1">
      <c r="A3" s="302" t="s">
        <v>207</v>
      </c>
      <c r="B3" s="166"/>
      <c r="C3" s="304" t="s">
        <v>208</v>
      </c>
      <c r="D3" s="306" t="s">
        <v>209</v>
      </c>
      <c r="E3" s="306"/>
      <c r="F3" s="307"/>
      <c r="G3" s="304" t="s">
        <v>210</v>
      </c>
      <c r="H3" s="306" t="s">
        <v>211</v>
      </c>
      <c r="I3" s="306"/>
      <c r="J3" s="307"/>
      <c r="K3" s="304" t="s">
        <v>212</v>
      </c>
      <c r="L3" s="308"/>
      <c r="M3" s="308"/>
    </row>
    <row r="4" spans="1:13" s="167" customFormat="1" ht="14.25" customHeight="1">
      <c r="A4" s="302"/>
      <c r="B4" s="166"/>
      <c r="C4" s="305"/>
      <c r="D4" s="310" t="s">
        <v>213</v>
      </c>
      <c r="E4" s="310"/>
      <c r="F4" s="311"/>
      <c r="G4" s="305"/>
      <c r="H4" s="310" t="s">
        <v>213</v>
      </c>
      <c r="I4" s="310"/>
      <c r="J4" s="311"/>
      <c r="K4" s="305"/>
      <c r="L4" s="309"/>
      <c r="M4" s="309"/>
    </row>
    <row r="5" spans="1:13" s="172" customFormat="1" ht="16.5" customHeight="1">
      <c r="A5" s="303"/>
      <c r="B5" s="168"/>
      <c r="C5" s="312" t="s">
        <v>214</v>
      </c>
      <c r="D5" s="312"/>
      <c r="E5" s="169" t="s">
        <v>215</v>
      </c>
      <c r="F5" s="169" t="s">
        <v>216</v>
      </c>
      <c r="G5" s="313" t="s">
        <v>214</v>
      </c>
      <c r="H5" s="312"/>
      <c r="I5" s="169" t="s">
        <v>215</v>
      </c>
      <c r="J5" s="169" t="s">
        <v>216</v>
      </c>
      <c r="K5" s="169" t="s">
        <v>214</v>
      </c>
      <c r="L5" s="169" t="s">
        <v>215</v>
      </c>
      <c r="M5" s="171" t="s">
        <v>216</v>
      </c>
    </row>
    <row r="6" spans="1:13" ht="6" customHeight="1">
      <c r="A6" s="161"/>
      <c r="B6" s="173"/>
      <c r="C6" s="314"/>
      <c r="D6" s="314"/>
      <c r="E6" s="161"/>
      <c r="F6" s="174"/>
      <c r="G6" s="315"/>
      <c r="H6" s="315"/>
      <c r="I6" s="161"/>
      <c r="J6" s="161"/>
      <c r="K6" s="161"/>
      <c r="L6" s="161"/>
      <c r="M6" s="161"/>
    </row>
    <row r="7" spans="1:13" ht="9.75" customHeight="1">
      <c r="A7" s="175" t="s">
        <v>217</v>
      </c>
      <c r="B7" s="176"/>
      <c r="C7" s="316">
        <f>SUM(C9:C26)</f>
        <v>3681152</v>
      </c>
      <c r="D7" s="316"/>
      <c r="E7" s="177">
        <f>SUM(E9:E26)</f>
        <v>3689841</v>
      </c>
      <c r="F7" s="177">
        <f>SUM(C7:E7)</f>
        <v>7370993</v>
      </c>
      <c r="G7" s="316">
        <f>SUM(G9:G26)</f>
        <v>3679408</v>
      </c>
      <c r="H7" s="316"/>
      <c r="I7" s="177">
        <f>SUM(I9:I26)</f>
        <v>3677504</v>
      </c>
      <c r="J7" s="177">
        <f>SUM(G7:I7)</f>
        <v>7356912</v>
      </c>
      <c r="K7" s="178">
        <f>SUM(K9:K26)</f>
        <v>1744</v>
      </c>
      <c r="L7" s="178">
        <f>SUM(L9:L26)</f>
        <v>12337</v>
      </c>
      <c r="M7" s="178">
        <f>SUM(K7:L7)</f>
        <v>14081</v>
      </c>
    </row>
    <row r="8" spans="1:13" ht="4.5" customHeight="1">
      <c r="A8" s="179"/>
      <c r="B8" s="180"/>
      <c r="C8" s="317"/>
      <c r="D8" s="317"/>
      <c r="E8" s="181"/>
      <c r="F8" s="181"/>
      <c r="G8" s="317"/>
      <c r="H8" s="317"/>
      <c r="I8" s="181"/>
      <c r="J8" s="181"/>
      <c r="K8" s="182"/>
      <c r="L8" s="182"/>
      <c r="M8" s="182"/>
    </row>
    <row r="9" spans="1:14" ht="10.5" customHeight="1">
      <c r="A9" s="183" t="s">
        <v>218</v>
      </c>
      <c r="B9" s="184"/>
      <c r="C9" s="318">
        <v>208940</v>
      </c>
      <c r="D9" s="317"/>
      <c r="E9" s="181">
        <v>208953</v>
      </c>
      <c r="F9" s="181">
        <f>SUM(C9:E9)</f>
        <v>417893</v>
      </c>
      <c r="G9" s="317">
        <v>209912</v>
      </c>
      <c r="H9" s="317"/>
      <c r="I9" s="181">
        <v>209269</v>
      </c>
      <c r="J9" s="181">
        <f>SUM(G9:I9)</f>
        <v>419181</v>
      </c>
      <c r="K9" s="182">
        <f>C9-G9</f>
        <v>-972</v>
      </c>
      <c r="L9" s="182">
        <f>E9-I9</f>
        <v>-316</v>
      </c>
      <c r="M9" s="182">
        <f>K9+L9</f>
        <v>-1288</v>
      </c>
      <c r="N9" s="185"/>
    </row>
    <row r="10" spans="1:13" ht="10.5" customHeight="1">
      <c r="A10" s="186" t="s">
        <v>219</v>
      </c>
      <c r="B10" s="187"/>
      <c r="C10" s="318">
        <v>210465</v>
      </c>
      <c r="D10" s="317"/>
      <c r="E10" s="181">
        <v>213717</v>
      </c>
      <c r="F10" s="181">
        <f aca="true" t="shared" si="0" ref="F10:F26">SUM(C10:E10)</f>
        <v>424182</v>
      </c>
      <c r="G10" s="317">
        <v>211239</v>
      </c>
      <c r="H10" s="317"/>
      <c r="I10" s="181">
        <v>213904</v>
      </c>
      <c r="J10" s="181">
        <f aca="true" t="shared" si="1" ref="J10:J26">SUM(G10:I10)</f>
        <v>425143</v>
      </c>
      <c r="K10" s="182">
        <f aca="true" t="shared" si="2" ref="K10:K26">C10-G10</f>
        <v>-774</v>
      </c>
      <c r="L10" s="182">
        <f aca="true" t="shared" si="3" ref="L10:L26">E10-I10</f>
        <v>-187</v>
      </c>
      <c r="M10" s="182">
        <f aca="true" t="shared" si="4" ref="M10:M26">K10+L10</f>
        <v>-961</v>
      </c>
    </row>
    <row r="11" spans="1:13" ht="10.5" customHeight="1">
      <c r="A11" s="186" t="s">
        <v>220</v>
      </c>
      <c r="B11" s="187"/>
      <c r="C11" s="318">
        <v>214410</v>
      </c>
      <c r="D11" s="317"/>
      <c r="E11" s="181">
        <v>202537</v>
      </c>
      <c r="F11" s="181">
        <f t="shared" si="0"/>
        <v>416947</v>
      </c>
      <c r="G11" s="317">
        <v>213087</v>
      </c>
      <c r="H11" s="317"/>
      <c r="I11" s="181">
        <v>200883</v>
      </c>
      <c r="J11" s="181">
        <f t="shared" si="1"/>
        <v>413970</v>
      </c>
      <c r="K11" s="182">
        <f t="shared" si="2"/>
        <v>1323</v>
      </c>
      <c r="L11" s="182">
        <f t="shared" si="3"/>
        <v>1654</v>
      </c>
      <c r="M11" s="182">
        <f>K11+L11</f>
        <v>2977</v>
      </c>
    </row>
    <row r="12" spans="1:13" ht="10.5" customHeight="1">
      <c r="A12" s="186" t="s">
        <v>221</v>
      </c>
      <c r="B12" s="187"/>
      <c r="C12" s="318">
        <v>155929</v>
      </c>
      <c r="D12" s="317"/>
      <c r="E12" s="181">
        <v>172585</v>
      </c>
      <c r="F12" s="181">
        <f t="shared" si="0"/>
        <v>328514</v>
      </c>
      <c r="G12" s="317">
        <v>157091</v>
      </c>
      <c r="H12" s="317"/>
      <c r="I12" s="181">
        <v>173358</v>
      </c>
      <c r="J12" s="181">
        <f t="shared" si="1"/>
        <v>330449</v>
      </c>
      <c r="K12" s="182">
        <f t="shared" si="2"/>
        <v>-1162</v>
      </c>
      <c r="L12" s="182">
        <f t="shared" si="3"/>
        <v>-773</v>
      </c>
      <c r="M12" s="182">
        <f t="shared" si="4"/>
        <v>-1935</v>
      </c>
    </row>
    <row r="13" spans="1:13" ht="10.5" customHeight="1">
      <c r="A13" s="186" t="s">
        <v>222</v>
      </c>
      <c r="B13" s="187"/>
      <c r="C13" s="318">
        <v>221052</v>
      </c>
      <c r="D13" s="317"/>
      <c r="E13" s="181">
        <v>228175</v>
      </c>
      <c r="F13" s="181">
        <f t="shared" si="0"/>
        <v>449227</v>
      </c>
      <c r="G13" s="317">
        <v>221766</v>
      </c>
      <c r="H13" s="317"/>
      <c r="I13" s="181">
        <v>228018</v>
      </c>
      <c r="J13" s="181">
        <f t="shared" si="1"/>
        <v>449784</v>
      </c>
      <c r="K13" s="182">
        <f t="shared" si="2"/>
        <v>-714</v>
      </c>
      <c r="L13" s="182">
        <f t="shared" si="3"/>
        <v>157</v>
      </c>
      <c r="M13" s="182">
        <f t="shared" si="4"/>
        <v>-557</v>
      </c>
    </row>
    <row r="14" spans="1:13" ht="10.5" customHeight="1">
      <c r="A14" s="186" t="s">
        <v>223</v>
      </c>
      <c r="B14" s="187"/>
      <c r="C14" s="318">
        <v>183438</v>
      </c>
      <c r="D14" s="317"/>
      <c r="E14" s="181">
        <v>189974</v>
      </c>
      <c r="F14" s="181">
        <f t="shared" si="0"/>
        <v>373412</v>
      </c>
      <c r="G14" s="317">
        <v>184210</v>
      </c>
      <c r="H14" s="317"/>
      <c r="I14" s="181">
        <v>190202</v>
      </c>
      <c r="J14" s="181">
        <f t="shared" si="1"/>
        <v>374412</v>
      </c>
      <c r="K14" s="182">
        <f t="shared" si="2"/>
        <v>-772</v>
      </c>
      <c r="L14" s="182">
        <f t="shared" si="3"/>
        <v>-228</v>
      </c>
      <c r="M14" s="182">
        <f t="shared" si="4"/>
        <v>-1000</v>
      </c>
    </row>
    <row r="15" spans="1:13" ht="10.5" customHeight="1">
      <c r="A15" s="186" t="s">
        <v>224</v>
      </c>
      <c r="B15" s="187"/>
      <c r="C15" s="318">
        <v>214949</v>
      </c>
      <c r="D15" s="317"/>
      <c r="E15" s="181">
        <v>216085</v>
      </c>
      <c r="F15" s="181">
        <f t="shared" si="0"/>
        <v>431034</v>
      </c>
      <c r="G15" s="317">
        <v>212915</v>
      </c>
      <c r="H15" s="317"/>
      <c r="I15" s="181">
        <v>213273</v>
      </c>
      <c r="J15" s="181">
        <f t="shared" si="1"/>
        <v>426188</v>
      </c>
      <c r="K15" s="182">
        <f t="shared" si="2"/>
        <v>2034</v>
      </c>
      <c r="L15" s="182">
        <f t="shared" si="3"/>
        <v>2812</v>
      </c>
      <c r="M15" s="182">
        <f t="shared" si="4"/>
        <v>4846</v>
      </c>
    </row>
    <row r="16" spans="1:13" ht="10.5" customHeight="1">
      <c r="A16" s="186" t="s">
        <v>225</v>
      </c>
      <c r="B16" s="187"/>
      <c r="C16" s="318">
        <v>188046</v>
      </c>
      <c r="D16" s="317"/>
      <c r="E16" s="181">
        <v>196407</v>
      </c>
      <c r="F16" s="181">
        <f t="shared" si="0"/>
        <v>384453</v>
      </c>
      <c r="G16" s="317">
        <v>187859</v>
      </c>
      <c r="H16" s="317"/>
      <c r="I16" s="181">
        <v>195306</v>
      </c>
      <c r="J16" s="181">
        <f t="shared" si="1"/>
        <v>383165</v>
      </c>
      <c r="K16" s="182">
        <f t="shared" si="2"/>
        <v>187</v>
      </c>
      <c r="L16" s="182">
        <f t="shared" si="3"/>
        <v>1101</v>
      </c>
      <c r="M16" s="182">
        <f t="shared" si="4"/>
        <v>1288</v>
      </c>
    </row>
    <row r="17" spans="1:13" ht="10.5" customHeight="1">
      <c r="A17" s="186" t="s">
        <v>226</v>
      </c>
      <c r="B17" s="187"/>
      <c r="C17" s="318">
        <v>153829</v>
      </c>
      <c r="D17" s="317"/>
      <c r="E17" s="181">
        <v>152264</v>
      </c>
      <c r="F17" s="181">
        <f t="shared" si="0"/>
        <v>306093</v>
      </c>
      <c r="G17" s="317">
        <v>153092</v>
      </c>
      <c r="H17" s="317"/>
      <c r="I17" s="181">
        <v>150845</v>
      </c>
      <c r="J17" s="181">
        <f t="shared" si="1"/>
        <v>303937</v>
      </c>
      <c r="K17" s="182">
        <f t="shared" si="2"/>
        <v>737</v>
      </c>
      <c r="L17" s="182">
        <f t="shared" si="3"/>
        <v>1419</v>
      </c>
      <c r="M17" s="182">
        <f t="shared" si="4"/>
        <v>2156</v>
      </c>
    </row>
    <row r="18" spans="1:13" ht="10.5" customHeight="1">
      <c r="A18" s="186" t="s">
        <v>227</v>
      </c>
      <c r="B18" s="187"/>
      <c r="C18" s="318">
        <v>229285</v>
      </c>
      <c r="D18" s="317"/>
      <c r="E18" s="181">
        <v>207848</v>
      </c>
      <c r="F18" s="181">
        <f t="shared" si="0"/>
        <v>437133</v>
      </c>
      <c r="G18" s="317">
        <v>227465</v>
      </c>
      <c r="H18" s="317"/>
      <c r="I18" s="181">
        <v>205090</v>
      </c>
      <c r="J18" s="181">
        <f t="shared" si="1"/>
        <v>432555</v>
      </c>
      <c r="K18" s="182">
        <f t="shared" si="2"/>
        <v>1820</v>
      </c>
      <c r="L18" s="182">
        <f t="shared" si="3"/>
        <v>2758</v>
      </c>
      <c r="M18" s="182">
        <f t="shared" si="4"/>
        <v>4578</v>
      </c>
    </row>
    <row r="19" spans="1:13" ht="10.5" customHeight="1">
      <c r="A19" s="186" t="s">
        <v>228</v>
      </c>
      <c r="B19" s="187"/>
      <c r="C19" s="318">
        <v>191329</v>
      </c>
      <c r="D19" s="317"/>
      <c r="E19" s="181">
        <v>195945</v>
      </c>
      <c r="F19" s="181">
        <f t="shared" si="0"/>
        <v>387274</v>
      </c>
      <c r="G19" s="317">
        <v>192675</v>
      </c>
      <c r="H19" s="317"/>
      <c r="I19" s="181">
        <v>197297</v>
      </c>
      <c r="J19" s="181">
        <f t="shared" si="1"/>
        <v>389972</v>
      </c>
      <c r="K19" s="182">
        <f t="shared" si="2"/>
        <v>-1346</v>
      </c>
      <c r="L19" s="182">
        <f t="shared" si="3"/>
        <v>-1352</v>
      </c>
      <c r="M19" s="182">
        <f t="shared" si="4"/>
        <v>-2698</v>
      </c>
    </row>
    <row r="20" spans="1:13" ht="10.5" customHeight="1">
      <c r="A20" s="186" t="s">
        <v>229</v>
      </c>
      <c r="B20" s="187"/>
      <c r="C20" s="318">
        <v>187140</v>
      </c>
      <c r="D20" s="317"/>
      <c r="E20" s="181">
        <v>190748</v>
      </c>
      <c r="F20" s="181">
        <f t="shared" si="0"/>
        <v>377888</v>
      </c>
      <c r="G20" s="317">
        <v>186717</v>
      </c>
      <c r="H20" s="317"/>
      <c r="I20" s="181">
        <v>189694</v>
      </c>
      <c r="J20" s="181">
        <f t="shared" si="1"/>
        <v>376411</v>
      </c>
      <c r="K20" s="182">
        <f t="shared" si="2"/>
        <v>423</v>
      </c>
      <c r="L20" s="182">
        <f t="shared" si="3"/>
        <v>1054</v>
      </c>
      <c r="M20" s="182">
        <f t="shared" si="4"/>
        <v>1477</v>
      </c>
    </row>
    <row r="21" spans="1:13" ht="10.5" customHeight="1">
      <c r="A21" s="186" t="s">
        <v>230</v>
      </c>
      <c r="B21" s="187"/>
      <c r="C21" s="318">
        <v>234398</v>
      </c>
      <c r="D21" s="317"/>
      <c r="E21" s="181">
        <v>229230</v>
      </c>
      <c r="F21" s="181">
        <f t="shared" si="0"/>
        <v>463628</v>
      </c>
      <c r="G21" s="317">
        <v>234101</v>
      </c>
      <c r="H21" s="317"/>
      <c r="I21" s="181">
        <v>228102</v>
      </c>
      <c r="J21" s="181">
        <f t="shared" si="1"/>
        <v>462203</v>
      </c>
      <c r="K21" s="182">
        <f t="shared" si="2"/>
        <v>297</v>
      </c>
      <c r="L21" s="182">
        <f t="shared" si="3"/>
        <v>1128</v>
      </c>
      <c r="M21" s="182">
        <f t="shared" si="4"/>
        <v>1425</v>
      </c>
    </row>
    <row r="22" spans="1:13" ht="10.5" customHeight="1">
      <c r="A22" s="186" t="s">
        <v>231</v>
      </c>
      <c r="B22" s="187"/>
      <c r="C22" s="318">
        <v>222798</v>
      </c>
      <c r="D22" s="317"/>
      <c r="E22" s="181">
        <v>218339</v>
      </c>
      <c r="F22" s="181">
        <f t="shared" si="0"/>
        <v>441137</v>
      </c>
      <c r="G22" s="317">
        <v>222138</v>
      </c>
      <c r="H22" s="317"/>
      <c r="I22" s="181">
        <v>217037</v>
      </c>
      <c r="J22" s="181">
        <f t="shared" si="1"/>
        <v>439175</v>
      </c>
      <c r="K22" s="182">
        <f t="shared" si="2"/>
        <v>660</v>
      </c>
      <c r="L22" s="182">
        <f t="shared" si="3"/>
        <v>1302</v>
      </c>
      <c r="M22" s="182">
        <f t="shared" si="4"/>
        <v>1962</v>
      </c>
    </row>
    <row r="23" spans="1:13" ht="10.5" customHeight="1">
      <c r="A23" s="186" t="s">
        <v>232</v>
      </c>
      <c r="B23" s="187"/>
      <c r="C23" s="318">
        <v>225161</v>
      </c>
      <c r="D23" s="317"/>
      <c r="E23" s="181">
        <v>231724</v>
      </c>
      <c r="F23" s="181">
        <f t="shared" si="0"/>
        <v>456885</v>
      </c>
      <c r="G23" s="317">
        <v>225603</v>
      </c>
      <c r="H23" s="317"/>
      <c r="I23" s="181">
        <v>231614</v>
      </c>
      <c r="J23" s="181">
        <f t="shared" si="1"/>
        <v>457217</v>
      </c>
      <c r="K23" s="182">
        <f t="shared" si="2"/>
        <v>-442</v>
      </c>
      <c r="L23" s="182">
        <f t="shared" si="3"/>
        <v>110</v>
      </c>
      <c r="M23" s="182">
        <f t="shared" si="4"/>
        <v>-332</v>
      </c>
    </row>
    <row r="24" spans="1:13" ht="10.5" customHeight="1">
      <c r="A24" s="186" t="s">
        <v>233</v>
      </c>
      <c r="B24" s="187"/>
      <c r="C24" s="318">
        <v>220863</v>
      </c>
      <c r="D24" s="317"/>
      <c r="E24" s="181">
        <v>212086</v>
      </c>
      <c r="F24" s="181">
        <f t="shared" si="0"/>
        <v>432949</v>
      </c>
      <c r="G24" s="317">
        <v>221000</v>
      </c>
      <c r="H24" s="317"/>
      <c r="I24" s="181">
        <v>211912</v>
      </c>
      <c r="J24" s="181">
        <f t="shared" si="1"/>
        <v>432912</v>
      </c>
      <c r="K24" s="182">
        <f t="shared" si="2"/>
        <v>-137</v>
      </c>
      <c r="L24" s="182">
        <f t="shared" si="3"/>
        <v>174</v>
      </c>
      <c r="M24" s="182">
        <f t="shared" si="4"/>
        <v>37</v>
      </c>
    </row>
    <row r="25" spans="1:13" ht="10.5" customHeight="1">
      <c r="A25" s="186" t="s">
        <v>234</v>
      </c>
      <c r="B25" s="187"/>
      <c r="C25" s="318">
        <v>209460</v>
      </c>
      <c r="D25" s="317"/>
      <c r="E25" s="181">
        <v>217560</v>
      </c>
      <c r="F25" s="181">
        <f t="shared" si="0"/>
        <v>427020</v>
      </c>
      <c r="G25" s="317">
        <v>209969</v>
      </c>
      <c r="H25" s="317"/>
      <c r="I25" s="181">
        <v>217923</v>
      </c>
      <c r="J25" s="181">
        <f t="shared" si="1"/>
        <v>427892</v>
      </c>
      <c r="K25" s="182">
        <f t="shared" si="2"/>
        <v>-509</v>
      </c>
      <c r="L25" s="182">
        <f t="shared" si="3"/>
        <v>-363</v>
      </c>
      <c r="M25" s="182">
        <f t="shared" si="4"/>
        <v>-872</v>
      </c>
    </row>
    <row r="26" spans="1:13" ht="10.5" customHeight="1">
      <c r="A26" s="186" t="s">
        <v>235</v>
      </c>
      <c r="B26" s="187"/>
      <c r="C26" s="318">
        <v>209660</v>
      </c>
      <c r="D26" s="317"/>
      <c r="E26" s="181">
        <v>205664</v>
      </c>
      <c r="F26" s="181">
        <f t="shared" si="0"/>
        <v>415324</v>
      </c>
      <c r="G26" s="317">
        <v>208569</v>
      </c>
      <c r="H26" s="317"/>
      <c r="I26" s="181">
        <v>203777</v>
      </c>
      <c r="J26" s="181">
        <f t="shared" si="1"/>
        <v>412346</v>
      </c>
      <c r="K26" s="182">
        <f t="shared" si="2"/>
        <v>1091</v>
      </c>
      <c r="L26" s="182">
        <f t="shared" si="3"/>
        <v>1887</v>
      </c>
      <c r="M26" s="182">
        <f t="shared" si="4"/>
        <v>2978</v>
      </c>
    </row>
    <row r="27" spans="1:13" ht="5.25" customHeight="1" thickBot="1">
      <c r="A27" s="188"/>
      <c r="B27" s="189"/>
      <c r="C27" s="188"/>
      <c r="D27" s="188"/>
      <c r="E27" s="188"/>
      <c r="F27" s="188"/>
      <c r="G27" s="190"/>
      <c r="H27" s="190"/>
      <c r="I27" s="190"/>
      <c r="J27" s="190"/>
      <c r="K27" s="190"/>
      <c r="L27" s="190"/>
      <c r="M27" s="190"/>
    </row>
    <row r="28" spans="1:13" ht="4.5" customHeight="1" thickTop="1">
      <c r="A28" s="191"/>
      <c r="B28" s="192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</row>
  </sheetData>
  <sheetProtection/>
  <mergeCells count="52">
    <mergeCell ref="C24:D24"/>
    <mergeCell ref="G24:H24"/>
    <mergeCell ref="C25:D25"/>
    <mergeCell ref="G25:H25"/>
    <mergeCell ref="C26:D26"/>
    <mergeCell ref="G26:H26"/>
    <mergeCell ref="C21:D21"/>
    <mergeCell ref="G21:H21"/>
    <mergeCell ref="C22:D22"/>
    <mergeCell ref="G22:H22"/>
    <mergeCell ref="C23:D23"/>
    <mergeCell ref="G23:H23"/>
    <mergeCell ref="C18:D18"/>
    <mergeCell ref="G18:H18"/>
    <mergeCell ref="C19:D19"/>
    <mergeCell ref="G19:H19"/>
    <mergeCell ref="C20:D20"/>
    <mergeCell ref="G20:H20"/>
    <mergeCell ref="C15:D15"/>
    <mergeCell ref="G15:H15"/>
    <mergeCell ref="C16:D16"/>
    <mergeCell ref="G16:H16"/>
    <mergeCell ref="C17:D17"/>
    <mergeCell ref="G17:H17"/>
    <mergeCell ref="C12:D12"/>
    <mergeCell ref="G12:H12"/>
    <mergeCell ref="C13:D13"/>
    <mergeCell ref="G13:H13"/>
    <mergeCell ref="C14:D14"/>
    <mergeCell ref="G14:H14"/>
    <mergeCell ref="C9:D9"/>
    <mergeCell ref="G9:H9"/>
    <mergeCell ref="C10:D10"/>
    <mergeCell ref="G10:H10"/>
    <mergeCell ref="C11:D11"/>
    <mergeCell ref="G11:H11"/>
    <mergeCell ref="C6:D6"/>
    <mergeCell ref="G6:H6"/>
    <mergeCell ref="C7:D7"/>
    <mergeCell ref="G7:H7"/>
    <mergeCell ref="C8:D8"/>
    <mergeCell ref="G8:H8"/>
    <mergeCell ref="A3:A5"/>
    <mergeCell ref="C3:C4"/>
    <mergeCell ref="D3:F3"/>
    <mergeCell ref="G3:G4"/>
    <mergeCell ref="H3:J3"/>
    <mergeCell ref="K3:M4"/>
    <mergeCell ref="D4:F4"/>
    <mergeCell ref="H4:J4"/>
    <mergeCell ref="C5:D5"/>
    <mergeCell ref="G5:H5"/>
  </mergeCells>
  <printOptions horizontalCentered="1"/>
  <pageMargins left="0.7874015748031497" right="0.39" top="1.4" bottom="0.984251968503937" header="0.84" footer="0.5118110236220472"/>
  <pageSetup horizontalDpi="300" verticalDpi="300" orientation="portrait" paperSize="9" scale="110" r:id="rId1"/>
  <headerFooter alignWithMargins="0">
    <oddHeader>&amp;R&amp;9&amp;F　衆議院議員小選挙区別登録者数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="150" zoomScaleNormal="150" zoomScalePageLayoutView="0" workbookViewId="0" topLeftCell="A31">
      <selection activeCell="G16" sqref="G16"/>
    </sheetView>
  </sheetViews>
  <sheetFormatPr defaultColWidth="9.00390625" defaultRowHeight="13.5"/>
  <cols>
    <col min="1" max="1" width="1.625" style="191" customWidth="1"/>
    <col min="2" max="2" width="7.125" style="191" customWidth="1"/>
    <col min="3" max="3" width="0.74609375" style="191" customWidth="1"/>
    <col min="4" max="9" width="8.25390625" style="158" customWidth="1"/>
    <col min="10" max="12" width="7.50390625" style="158" customWidth="1"/>
    <col min="13" max="16384" width="9.00390625" style="158" customWidth="1"/>
  </cols>
  <sheetData>
    <row r="1" spans="1:12" ht="12.75" customHeight="1" thickBot="1">
      <c r="A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191" customFormat="1" ht="24" customHeight="1" thickTop="1">
      <c r="A2" s="319" t="s">
        <v>236</v>
      </c>
      <c r="B2" s="319"/>
      <c r="C2" s="195"/>
      <c r="D2" s="321" t="s">
        <v>237</v>
      </c>
      <c r="E2" s="322"/>
      <c r="F2" s="323"/>
      <c r="G2" s="321" t="s">
        <v>238</v>
      </c>
      <c r="H2" s="324"/>
      <c r="I2" s="325"/>
      <c r="J2" s="326" t="s">
        <v>239</v>
      </c>
      <c r="K2" s="326"/>
      <c r="L2" s="327"/>
    </row>
    <row r="3" spans="1:12" s="197" customFormat="1" ht="11.25" customHeight="1">
      <c r="A3" s="320"/>
      <c r="B3" s="320"/>
      <c r="C3" s="196"/>
      <c r="D3" s="170" t="s">
        <v>214</v>
      </c>
      <c r="E3" s="169" t="s">
        <v>215</v>
      </c>
      <c r="F3" s="169" t="s">
        <v>216</v>
      </c>
      <c r="G3" s="169" t="s">
        <v>214</v>
      </c>
      <c r="H3" s="169" t="s">
        <v>215</v>
      </c>
      <c r="I3" s="169" t="s">
        <v>216</v>
      </c>
      <c r="J3" s="169" t="s">
        <v>214</v>
      </c>
      <c r="K3" s="169" t="s">
        <v>215</v>
      </c>
      <c r="L3" s="171" t="s">
        <v>216</v>
      </c>
    </row>
    <row r="4" spans="1:12" s="197" customFormat="1" ht="5.25" customHeight="1">
      <c r="A4" s="198"/>
      <c r="B4" s="198"/>
      <c r="C4" s="199"/>
      <c r="D4" s="198"/>
      <c r="E4" s="198"/>
      <c r="F4" s="200"/>
      <c r="G4" s="198"/>
      <c r="H4" s="198"/>
      <c r="I4" s="198"/>
      <c r="J4" s="198"/>
      <c r="K4" s="198"/>
      <c r="L4" s="198"/>
    </row>
    <row r="5" spans="1:12" ht="10.5" customHeight="1">
      <c r="A5" s="328" t="s">
        <v>110</v>
      </c>
      <c r="B5" s="328"/>
      <c r="C5" s="202"/>
      <c r="D5" s="203">
        <f>SUM(D6:D7)</f>
        <v>3681152</v>
      </c>
      <c r="E5" s="204">
        <f>SUM(E6:E7)</f>
        <v>3689841</v>
      </c>
      <c r="F5" s="203">
        <f>SUM(D5:E5)</f>
        <v>7370993</v>
      </c>
      <c r="G5" s="203">
        <f>SUM(G6:G7)</f>
        <v>3679408</v>
      </c>
      <c r="H5" s="204">
        <f>SUM(H6:H7)</f>
        <v>3677504</v>
      </c>
      <c r="I5" s="203">
        <f>SUM(G5:H5)</f>
        <v>7356912</v>
      </c>
      <c r="J5" s="204">
        <f aca="true" t="shared" si="0" ref="J5:L7">D5-G5</f>
        <v>1744</v>
      </c>
      <c r="K5" s="204">
        <f t="shared" si="0"/>
        <v>12337</v>
      </c>
      <c r="L5" s="204">
        <f t="shared" si="0"/>
        <v>14081</v>
      </c>
    </row>
    <row r="6" spans="1:12" ht="10.5" customHeight="1">
      <c r="A6" s="328" t="s">
        <v>240</v>
      </c>
      <c r="B6" s="328"/>
      <c r="C6" s="202"/>
      <c r="D6" s="203">
        <v>3558575</v>
      </c>
      <c r="E6" s="204">
        <v>3562426</v>
      </c>
      <c r="F6" s="203">
        <f>SUM(D6:E6)</f>
        <v>7121001</v>
      </c>
      <c r="G6" s="203">
        <v>3556130</v>
      </c>
      <c r="H6" s="204">
        <v>3549221</v>
      </c>
      <c r="I6" s="203">
        <f>SUM(G6:H6)</f>
        <v>7105351</v>
      </c>
      <c r="J6" s="204">
        <f t="shared" si="0"/>
        <v>2445</v>
      </c>
      <c r="K6" s="204">
        <f t="shared" si="0"/>
        <v>13205</v>
      </c>
      <c r="L6" s="204">
        <f t="shared" si="0"/>
        <v>15650</v>
      </c>
    </row>
    <row r="7" spans="1:12" ht="10.5" customHeight="1">
      <c r="A7" s="328" t="s">
        <v>241</v>
      </c>
      <c r="B7" s="328"/>
      <c r="C7" s="202"/>
      <c r="D7" s="203">
        <v>122577</v>
      </c>
      <c r="E7" s="204">
        <v>127415</v>
      </c>
      <c r="F7" s="203">
        <f>SUM(D7:E7)</f>
        <v>249992</v>
      </c>
      <c r="G7" s="203">
        <v>123278</v>
      </c>
      <c r="H7" s="204">
        <v>128283</v>
      </c>
      <c r="I7" s="203">
        <f>SUM(G7:H7)</f>
        <v>251561</v>
      </c>
      <c r="J7" s="204">
        <f t="shared" si="0"/>
        <v>-701</v>
      </c>
      <c r="K7" s="204">
        <f t="shared" si="0"/>
        <v>-868</v>
      </c>
      <c r="L7" s="204">
        <f t="shared" si="0"/>
        <v>-1569</v>
      </c>
    </row>
    <row r="8" spans="1:12" ht="10.5" customHeight="1">
      <c r="A8" s="201"/>
      <c r="B8" s="201"/>
      <c r="C8" s="202"/>
      <c r="D8" s="203"/>
      <c r="E8" s="204"/>
      <c r="F8" s="203"/>
      <c r="G8" s="203"/>
      <c r="H8" s="204"/>
      <c r="I8" s="203"/>
      <c r="J8" s="204"/>
      <c r="K8" s="204"/>
      <c r="L8" s="204"/>
    </row>
    <row r="9" spans="1:12" ht="10.5" customHeight="1">
      <c r="A9" s="329" t="s">
        <v>7</v>
      </c>
      <c r="B9" s="329"/>
      <c r="C9" s="187"/>
      <c r="D9" s="205">
        <f>SUM(D11:D31)</f>
        <v>1491521</v>
      </c>
      <c r="E9" s="206">
        <f>SUM(E11:E31)</f>
        <v>1508377</v>
      </c>
      <c r="F9" s="206">
        <f>SUM(D9:E9)</f>
        <v>2999898</v>
      </c>
      <c r="G9" s="206">
        <f>SUM(G11:G31)</f>
        <v>1491686</v>
      </c>
      <c r="H9" s="206">
        <f>SUM(H11:H31)</f>
        <v>1503660</v>
      </c>
      <c r="I9" s="206">
        <f>SUM(G9:H9)</f>
        <v>2995346</v>
      </c>
      <c r="J9" s="206">
        <f>SUM(J11:J31)</f>
        <v>-165</v>
      </c>
      <c r="K9" s="206">
        <f>SUM(K11:K31)</f>
        <v>4717</v>
      </c>
      <c r="L9" s="207">
        <f>F9-I9</f>
        <v>4552</v>
      </c>
    </row>
    <row r="10" spans="1:12" ht="7.5" customHeight="1">
      <c r="A10" s="90"/>
      <c r="B10" s="90"/>
      <c r="C10" s="187"/>
      <c r="D10" s="206"/>
      <c r="E10" s="207"/>
      <c r="F10" s="206"/>
      <c r="G10" s="206"/>
      <c r="H10" s="207"/>
      <c r="I10" s="206"/>
      <c r="J10" s="208"/>
      <c r="K10" s="208"/>
      <c r="L10" s="207"/>
    </row>
    <row r="11" spans="1:12" ht="10.5" customHeight="1">
      <c r="A11" s="192"/>
      <c r="B11" s="90" t="s">
        <v>165</v>
      </c>
      <c r="C11" s="187"/>
      <c r="D11" s="209">
        <v>117823</v>
      </c>
      <c r="E11" s="210">
        <v>108357</v>
      </c>
      <c r="F11" s="206">
        <f>SUM(D11:E11)</f>
        <v>226180</v>
      </c>
      <c r="G11" s="210">
        <v>116908</v>
      </c>
      <c r="H11" s="210">
        <v>107277</v>
      </c>
      <c r="I11" s="206">
        <f>SUM(G11:H11)</f>
        <v>224185</v>
      </c>
      <c r="J11" s="207">
        <f aca="true" t="shared" si="1" ref="J11:L15">D11-G11</f>
        <v>915</v>
      </c>
      <c r="K11" s="207">
        <f t="shared" si="1"/>
        <v>1080</v>
      </c>
      <c r="L11" s="207">
        <f t="shared" si="1"/>
        <v>1995</v>
      </c>
    </row>
    <row r="12" spans="1:12" ht="10.5" customHeight="1">
      <c r="A12" s="192"/>
      <c r="B12" s="90" t="s">
        <v>166</v>
      </c>
      <c r="C12" s="187"/>
      <c r="D12" s="209">
        <v>96587</v>
      </c>
      <c r="E12" s="210">
        <v>94180</v>
      </c>
      <c r="F12" s="206">
        <f aca="true" t="shared" si="2" ref="F12:F31">SUM(D12:E12)</f>
        <v>190767</v>
      </c>
      <c r="G12" s="210">
        <v>96179</v>
      </c>
      <c r="H12" s="210">
        <v>93606</v>
      </c>
      <c r="I12" s="206">
        <f>SUM(G12:H12)</f>
        <v>189785</v>
      </c>
      <c r="J12" s="207">
        <f t="shared" si="1"/>
        <v>408</v>
      </c>
      <c r="K12" s="207">
        <f t="shared" si="1"/>
        <v>574</v>
      </c>
      <c r="L12" s="207">
        <f t="shared" si="1"/>
        <v>982</v>
      </c>
    </row>
    <row r="13" spans="1:12" ht="10.5" customHeight="1">
      <c r="A13" s="192"/>
      <c r="B13" s="90" t="s">
        <v>167</v>
      </c>
      <c r="C13" s="187"/>
      <c r="D13" s="209">
        <v>40337</v>
      </c>
      <c r="E13" s="210">
        <v>39968</v>
      </c>
      <c r="F13" s="206">
        <f t="shared" si="2"/>
        <v>80305</v>
      </c>
      <c r="G13" s="210">
        <v>40302</v>
      </c>
      <c r="H13" s="210">
        <v>39943</v>
      </c>
      <c r="I13" s="206">
        <f>SUM(G13:H13)</f>
        <v>80245</v>
      </c>
      <c r="J13" s="207">
        <f t="shared" si="1"/>
        <v>35</v>
      </c>
      <c r="K13" s="207">
        <f t="shared" si="1"/>
        <v>25</v>
      </c>
      <c r="L13" s="207">
        <f t="shared" si="1"/>
        <v>60</v>
      </c>
    </row>
    <row r="14" spans="1:12" ht="10.5" customHeight="1">
      <c r="A14" s="192"/>
      <c r="B14" s="90" t="s">
        <v>168</v>
      </c>
      <c r="C14" s="187"/>
      <c r="D14" s="209">
        <v>60498</v>
      </c>
      <c r="E14" s="210">
        <v>54168</v>
      </c>
      <c r="F14" s="206">
        <f t="shared" si="2"/>
        <v>114666</v>
      </c>
      <c r="G14" s="210">
        <v>60522</v>
      </c>
      <c r="H14" s="210">
        <v>54073</v>
      </c>
      <c r="I14" s="206">
        <f>SUM(G14:H14)</f>
        <v>114595</v>
      </c>
      <c r="J14" s="207">
        <f t="shared" si="1"/>
        <v>-24</v>
      </c>
      <c r="K14" s="207">
        <f t="shared" si="1"/>
        <v>95</v>
      </c>
      <c r="L14" s="207">
        <f t="shared" si="1"/>
        <v>71</v>
      </c>
    </row>
    <row r="15" spans="1:12" ht="10.5" customHeight="1">
      <c r="A15" s="192"/>
      <c r="B15" s="90" t="s">
        <v>169</v>
      </c>
      <c r="C15" s="187"/>
      <c r="D15" s="209">
        <v>82216</v>
      </c>
      <c r="E15" s="210">
        <v>81443</v>
      </c>
      <c r="F15" s="206">
        <f t="shared" si="2"/>
        <v>163659</v>
      </c>
      <c r="G15" s="210">
        <v>82536</v>
      </c>
      <c r="H15" s="210">
        <v>81654</v>
      </c>
      <c r="I15" s="206">
        <f>SUM(G15:H15)</f>
        <v>164190</v>
      </c>
      <c r="J15" s="207">
        <f t="shared" si="1"/>
        <v>-320</v>
      </c>
      <c r="K15" s="207">
        <f t="shared" si="1"/>
        <v>-211</v>
      </c>
      <c r="L15" s="207">
        <f t="shared" si="1"/>
        <v>-531</v>
      </c>
    </row>
    <row r="16" spans="1:12" ht="7.5" customHeight="1">
      <c r="A16" s="192"/>
      <c r="B16" s="90"/>
      <c r="C16" s="187"/>
      <c r="D16" s="205"/>
      <c r="E16" s="206"/>
      <c r="F16" s="206"/>
      <c r="G16" s="206"/>
      <c r="H16" s="206"/>
      <c r="I16" s="206"/>
      <c r="J16" s="207"/>
      <c r="K16" s="207"/>
      <c r="L16" s="207"/>
    </row>
    <row r="17" spans="1:12" ht="10.5" customHeight="1">
      <c r="A17" s="192"/>
      <c r="B17" s="90" t="s">
        <v>170</v>
      </c>
      <c r="C17" s="187"/>
      <c r="D17" s="209">
        <v>87912</v>
      </c>
      <c r="E17" s="210">
        <v>92306</v>
      </c>
      <c r="F17" s="206">
        <f t="shared" si="2"/>
        <v>180218</v>
      </c>
      <c r="G17" s="210">
        <v>88401</v>
      </c>
      <c r="H17" s="210">
        <v>92307</v>
      </c>
      <c r="I17" s="206">
        <f>SUM(G17:H17)</f>
        <v>180708</v>
      </c>
      <c r="J17" s="207">
        <f aca="true" t="shared" si="3" ref="J17:K21">D17-G17</f>
        <v>-489</v>
      </c>
      <c r="K17" s="207">
        <f t="shared" si="3"/>
        <v>-1</v>
      </c>
      <c r="L17" s="207">
        <f>F17-I17</f>
        <v>-490</v>
      </c>
    </row>
    <row r="18" spans="1:12" ht="10.5" customHeight="1">
      <c r="A18" s="192"/>
      <c r="B18" s="90" t="s">
        <v>171</v>
      </c>
      <c r="C18" s="187"/>
      <c r="D18" s="209">
        <v>82691</v>
      </c>
      <c r="E18" s="210">
        <v>84336</v>
      </c>
      <c r="F18" s="206">
        <f t="shared" si="2"/>
        <v>167027</v>
      </c>
      <c r="G18" s="210">
        <v>82971</v>
      </c>
      <c r="H18" s="210">
        <v>84454</v>
      </c>
      <c r="I18" s="206">
        <f>SUM(G18:H18)</f>
        <v>167425</v>
      </c>
      <c r="J18" s="207">
        <f t="shared" si="3"/>
        <v>-280</v>
      </c>
      <c r="K18" s="207">
        <f t="shared" si="3"/>
        <v>-118</v>
      </c>
      <c r="L18" s="207">
        <f>F18-I18</f>
        <v>-398</v>
      </c>
    </row>
    <row r="19" spans="1:12" ht="10.5" customHeight="1">
      <c r="A19" s="192"/>
      <c r="B19" s="90" t="s">
        <v>172</v>
      </c>
      <c r="C19" s="187"/>
      <c r="D19" s="209">
        <v>100747</v>
      </c>
      <c r="E19" s="210">
        <v>105638</v>
      </c>
      <c r="F19" s="206">
        <f t="shared" si="2"/>
        <v>206385</v>
      </c>
      <c r="G19" s="210">
        <v>101239</v>
      </c>
      <c r="H19" s="210">
        <v>105748</v>
      </c>
      <c r="I19" s="206">
        <f>SUM(G19:H19)</f>
        <v>206987</v>
      </c>
      <c r="J19" s="207">
        <f t="shared" si="3"/>
        <v>-492</v>
      </c>
      <c r="K19" s="207">
        <f t="shared" si="3"/>
        <v>-110</v>
      </c>
      <c r="L19" s="207">
        <f>F19-I19</f>
        <v>-602</v>
      </c>
    </row>
    <row r="20" spans="1:12" ht="10.5" customHeight="1">
      <c r="A20" s="192"/>
      <c r="B20" s="90" t="s">
        <v>173</v>
      </c>
      <c r="C20" s="187"/>
      <c r="D20" s="209">
        <v>66278</v>
      </c>
      <c r="E20" s="210">
        <v>68882</v>
      </c>
      <c r="F20" s="206">
        <f t="shared" si="2"/>
        <v>135160</v>
      </c>
      <c r="G20" s="210">
        <v>66485</v>
      </c>
      <c r="H20" s="210">
        <v>68846</v>
      </c>
      <c r="I20" s="206">
        <f>SUM(G20:H20)</f>
        <v>135331</v>
      </c>
      <c r="J20" s="207">
        <f t="shared" si="3"/>
        <v>-207</v>
      </c>
      <c r="K20" s="207">
        <f t="shared" si="3"/>
        <v>36</v>
      </c>
      <c r="L20" s="207">
        <f>F20-I20</f>
        <v>-171</v>
      </c>
    </row>
    <row r="21" spans="1:12" ht="10.5" customHeight="1">
      <c r="A21" s="192"/>
      <c r="B21" s="90" t="s">
        <v>174</v>
      </c>
      <c r="C21" s="187"/>
      <c r="D21" s="209">
        <v>82164</v>
      </c>
      <c r="E21" s="210">
        <v>85903</v>
      </c>
      <c r="F21" s="206">
        <f t="shared" si="2"/>
        <v>168067</v>
      </c>
      <c r="G21" s="210">
        <v>82905</v>
      </c>
      <c r="H21" s="210">
        <v>86350</v>
      </c>
      <c r="I21" s="206">
        <f>SUM(G21:H21)</f>
        <v>169255</v>
      </c>
      <c r="J21" s="207">
        <f t="shared" si="3"/>
        <v>-741</v>
      </c>
      <c r="K21" s="207">
        <f t="shared" si="3"/>
        <v>-447</v>
      </c>
      <c r="L21" s="207">
        <f>F21-I21</f>
        <v>-1188</v>
      </c>
    </row>
    <row r="22" spans="1:12" ht="7.5" customHeight="1">
      <c r="A22" s="192"/>
      <c r="B22" s="90"/>
      <c r="C22" s="187"/>
      <c r="D22" s="205"/>
      <c r="E22" s="206"/>
      <c r="F22" s="206"/>
      <c r="G22" s="206"/>
      <c r="H22" s="206"/>
      <c r="I22" s="206"/>
      <c r="J22" s="207"/>
      <c r="K22" s="207"/>
      <c r="L22" s="207"/>
    </row>
    <row r="23" spans="1:12" ht="10.5" customHeight="1">
      <c r="A23" s="192"/>
      <c r="B23" s="90" t="s">
        <v>175</v>
      </c>
      <c r="C23" s="187"/>
      <c r="D23" s="209">
        <v>136521</v>
      </c>
      <c r="E23" s="210">
        <v>136707</v>
      </c>
      <c r="F23" s="206">
        <f t="shared" si="2"/>
        <v>273228</v>
      </c>
      <c r="G23" s="210">
        <v>135336</v>
      </c>
      <c r="H23" s="210">
        <v>135022</v>
      </c>
      <c r="I23" s="206">
        <f>SUM(G23:H23)</f>
        <v>270358</v>
      </c>
      <c r="J23" s="207">
        <f aca="true" t="shared" si="4" ref="J23:L31">D23-G23</f>
        <v>1185</v>
      </c>
      <c r="K23" s="207">
        <f t="shared" si="4"/>
        <v>1685</v>
      </c>
      <c r="L23" s="207">
        <f>F23-I23</f>
        <v>2870</v>
      </c>
    </row>
    <row r="24" spans="1:12" ht="10.5" customHeight="1">
      <c r="A24" s="192"/>
      <c r="B24" s="90" t="s">
        <v>176</v>
      </c>
      <c r="C24" s="187"/>
      <c r="D24" s="209">
        <v>70369</v>
      </c>
      <c r="E24" s="210">
        <v>71796</v>
      </c>
      <c r="F24" s="206">
        <f t="shared" si="2"/>
        <v>142165</v>
      </c>
      <c r="G24" s="210">
        <v>70324</v>
      </c>
      <c r="H24" s="210">
        <v>71449</v>
      </c>
      <c r="I24" s="206">
        <f>SUM(G24:H24)</f>
        <v>141773</v>
      </c>
      <c r="J24" s="207">
        <f t="shared" si="4"/>
        <v>45</v>
      </c>
      <c r="K24" s="207">
        <f t="shared" si="4"/>
        <v>347</v>
      </c>
      <c r="L24" s="207">
        <f>F24-I24</f>
        <v>392</v>
      </c>
    </row>
    <row r="25" spans="1:12" ht="10.5" customHeight="1">
      <c r="A25" s="192"/>
      <c r="B25" s="90" t="s">
        <v>177</v>
      </c>
      <c r="C25" s="187"/>
      <c r="D25" s="209">
        <v>117677</v>
      </c>
      <c r="E25" s="210">
        <v>124611</v>
      </c>
      <c r="F25" s="206">
        <f t="shared" si="2"/>
        <v>242288</v>
      </c>
      <c r="G25" s="210">
        <v>117535</v>
      </c>
      <c r="H25" s="210">
        <v>123857</v>
      </c>
      <c r="I25" s="206">
        <f>SUM(G25:H25)</f>
        <v>241392</v>
      </c>
      <c r="J25" s="207">
        <f t="shared" si="4"/>
        <v>142</v>
      </c>
      <c r="K25" s="207">
        <f t="shared" si="4"/>
        <v>754</v>
      </c>
      <c r="L25" s="207">
        <f>F25-I25</f>
        <v>896</v>
      </c>
    </row>
    <row r="26" spans="1:12" ht="10.5" customHeight="1">
      <c r="A26" s="192"/>
      <c r="B26" s="90" t="s">
        <v>178</v>
      </c>
      <c r="C26" s="187"/>
      <c r="D26" s="209">
        <v>78428</v>
      </c>
      <c r="E26" s="210">
        <v>79378</v>
      </c>
      <c r="F26" s="206">
        <f t="shared" si="2"/>
        <v>157806</v>
      </c>
      <c r="G26" s="210">
        <v>77579</v>
      </c>
      <c r="H26" s="210">
        <v>78251</v>
      </c>
      <c r="I26" s="206">
        <f>SUM(G26:H26)</f>
        <v>155830</v>
      </c>
      <c r="J26" s="207">
        <f t="shared" si="4"/>
        <v>849</v>
      </c>
      <c r="K26" s="207">
        <f t="shared" si="4"/>
        <v>1127</v>
      </c>
      <c r="L26" s="207">
        <f>F26-I26</f>
        <v>1976</v>
      </c>
    </row>
    <row r="27" spans="1:12" ht="10.5" customHeight="1">
      <c r="A27" s="192"/>
      <c r="B27" s="90" t="s">
        <v>179</v>
      </c>
      <c r="C27" s="187"/>
      <c r="D27" s="209">
        <v>109241</v>
      </c>
      <c r="E27" s="210">
        <v>112002</v>
      </c>
      <c r="F27" s="206">
        <f t="shared" si="2"/>
        <v>221243</v>
      </c>
      <c r="G27" s="210">
        <v>109556</v>
      </c>
      <c r="H27" s="210">
        <v>111830</v>
      </c>
      <c r="I27" s="206">
        <f>SUM(G27:H27)</f>
        <v>221386</v>
      </c>
      <c r="J27" s="207">
        <f t="shared" si="4"/>
        <v>-315</v>
      </c>
      <c r="K27" s="207">
        <f t="shared" si="4"/>
        <v>172</v>
      </c>
      <c r="L27" s="207">
        <f t="shared" si="4"/>
        <v>-143</v>
      </c>
    </row>
    <row r="28" spans="1:12" ht="7.5" customHeight="1">
      <c r="A28" s="192"/>
      <c r="B28" s="90"/>
      <c r="C28" s="187"/>
      <c r="D28" s="205"/>
      <c r="E28" s="206"/>
      <c r="F28" s="206"/>
      <c r="G28" s="206"/>
      <c r="H28" s="206"/>
      <c r="I28" s="206"/>
      <c r="J28" s="207"/>
      <c r="K28" s="207"/>
      <c r="L28" s="207"/>
    </row>
    <row r="29" spans="1:12" ht="10.5" customHeight="1">
      <c r="A29" s="192"/>
      <c r="B29" s="90" t="s">
        <v>180</v>
      </c>
      <c r="C29" s="187"/>
      <c r="D29" s="209">
        <v>50221</v>
      </c>
      <c r="E29" s="210">
        <v>52529</v>
      </c>
      <c r="F29" s="206">
        <f t="shared" si="2"/>
        <v>102750</v>
      </c>
      <c r="G29" s="210">
        <v>50698</v>
      </c>
      <c r="H29" s="210">
        <v>52805</v>
      </c>
      <c r="I29" s="206">
        <f>SUM(G29:H29)</f>
        <v>103503</v>
      </c>
      <c r="J29" s="207">
        <f aca="true" t="shared" si="5" ref="J29:K31">D29-G29</f>
        <v>-477</v>
      </c>
      <c r="K29" s="207">
        <f t="shared" si="5"/>
        <v>-276</v>
      </c>
      <c r="L29" s="207">
        <f t="shared" si="4"/>
        <v>-753</v>
      </c>
    </row>
    <row r="30" spans="1:12" ht="10.5" customHeight="1">
      <c r="A30" s="192"/>
      <c r="B30" s="90" t="s">
        <v>181</v>
      </c>
      <c r="C30" s="187"/>
      <c r="D30" s="209">
        <v>61829</v>
      </c>
      <c r="E30" s="210">
        <v>64197</v>
      </c>
      <c r="F30" s="206">
        <f t="shared" si="2"/>
        <v>126026</v>
      </c>
      <c r="G30" s="210">
        <v>62033</v>
      </c>
      <c r="H30" s="210">
        <v>64196</v>
      </c>
      <c r="I30" s="206">
        <f>SUM(G30:H30)</f>
        <v>126229</v>
      </c>
      <c r="J30" s="207">
        <f t="shared" si="5"/>
        <v>-204</v>
      </c>
      <c r="K30" s="207">
        <f t="shared" si="5"/>
        <v>1</v>
      </c>
      <c r="L30" s="207">
        <f t="shared" si="4"/>
        <v>-203</v>
      </c>
    </row>
    <row r="31" spans="1:12" ht="10.5" customHeight="1">
      <c r="A31" s="192"/>
      <c r="B31" s="90" t="s">
        <v>182</v>
      </c>
      <c r="C31" s="187"/>
      <c r="D31" s="209">
        <v>49982</v>
      </c>
      <c r="E31" s="210">
        <v>51976</v>
      </c>
      <c r="F31" s="206">
        <f t="shared" si="2"/>
        <v>101958</v>
      </c>
      <c r="G31" s="210">
        <v>50177</v>
      </c>
      <c r="H31" s="210">
        <v>51992</v>
      </c>
      <c r="I31" s="206">
        <f>SUM(G31:H31)</f>
        <v>102169</v>
      </c>
      <c r="J31" s="207">
        <f t="shared" si="5"/>
        <v>-195</v>
      </c>
      <c r="K31" s="207">
        <f t="shared" si="5"/>
        <v>-16</v>
      </c>
      <c r="L31" s="207">
        <f t="shared" si="4"/>
        <v>-211</v>
      </c>
    </row>
    <row r="32" spans="1:12" ht="10.5" customHeight="1">
      <c r="A32" s="192"/>
      <c r="B32" s="90"/>
      <c r="C32" s="187"/>
      <c r="D32" s="205"/>
      <c r="E32" s="206"/>
      <c r="F32" s="206"/>
      <c r="G32" s="206"/>
      <c r="H32" s="206"/>
      <c r="I32" s="206"/>
      <c r="J32" s="207"/>
      <c r="K32" s="207"/>
      <c r="L32" s="207"/>
    </row>
    <row r="33" spans="1:12" ht="10.5" customHeight="1">
      <c r="A33" s="329" t="s">
        <v>8</v>
      </c>
      <c r="B33" s="329"/>
      <c r="C33" s="187"/>
      <c r="D33" s="205">
        <f aca="true" t="shared" si="6" ref="D33:L33">SUM(D35:D42)</f>
        <v>592774</v>
      </c>
      <c r="E33" s="206">
        <f t="shared" si="6"/>
        <v>565776</v>
      </c>
      <c r="F33" s="206">
        <f t="shared" si="6"/>
        <v>1158550</v>
      </c>
      <c r="G33" s="206">
        <f>SUM(G35:G42)</f>
        <v>589126</v>
      </c>
      <c r="H33" s="206">
        <f>SUM(H35:H42)</f>
        <v>559712</v>
      </c>
      <c r="I33" s="206">
        <f t="shared" si="6"/>
        <v>1148838</v>
      </c>
      <c r="J33" s="206">
        <f t="shared" si="6"/>
        <v>3648</v>
      </c>
      <c r="K33" s="206">
        <f t="shared" si="6"/>
        <v>6064</v>
      </c>
      <c r="L33" s="206">
        <f t="shared" si="6"/>
        <v>9712</v>
      </c>
    </row>
    <row r="34" spans="1:12" ht="7.5" customHeight="1">
      <c r="A34" s="90"/>
      <c r="B34" s="90"/>
      <c r="C34" s="187"/>
      <c r="D34" s="205"/>
      <c r="E34" s="206"/>
      <c r="F34" s="206"/>
      <c r="G34" s="206"/>
      <c r="H34" s="206"/>
      <c r="I34" s="206"/>
      <c r="J34" s="207"/>
      <c r="K34" s="207"/>
      <c r="L34" s="207"/>
    </row>
    <row r="35" spans="1:12" ht="10.5" customHeight="1">
      <c r="A35" s="192"/>
      <c r="B35" s="90" t="s">
        <v>185</v>
      </c>
      <c r="C35" s="187"/>
      <c r="D35" s="209">
        <v>96977</v>
      </c>
      <c r="E35" s="210">
        <v>80253</v>
      </c>
      <c r="F35" s="206">
        <f>SUM(D35:E35)</f>
        <v>177230</v>
      </c>
      <c r="G35" s="210">
        <v>96392</v>
      </c>
      <c r="H35" s="210">
        <v>79614</v>
      </c>
      <c r="I35" s="206">
        <f>SUM(G35:H35)</f>
        <v>176006</v>
      </c>
      <c r="J35" s="207">
        <f aca="true" t="shared" si="7" ref="J35:L39">D35-G35</f>
        <v>585</v>
      </c>
      <c r="K35" s="207">
        <f t="shared" si="7"/>
        <v>639</v>
      </c>
      <c r="L35" s="207">
        <f t="shared" si="7"/>
        <v>1224</v>
      </c>
    </row>
    <row r="36" spans="1:12" ht="10.5" customHeight="1">
      <c r="A36" s="192"/>
      <c r="B36" s="90" t="s">
        <v>186</v>
      </c>
      <c r="C36" s="187"/>
      <c r="D36" s="209">
        <v>65800</v>
      </c>
      <c r="E36" s="210">
        <v>62684</v>
      </c>
      <c r="F36" s="206">
        <f aca="true" t="shared" si="8" ref="F36:F42">SUM(D36:E36)</f>
        <v>128484</v>
      </c>
      <c r="G36" s="210">
        <v>65452</v>
      </c>
      <c r="H36" s="210">
        <v>61907</v>
      </c>
      <c r="I36" s="206">
        <f>SUM(G36:H36)</f>
        <v>127359</v>
      </c>
      <c r="J36" s="207">
        <f t="shared" si="7"/>
        <v>348</v>
      </c>
      <c r="K36" s="207">
        <f t="shared" si="7"/>
        <v>777</v>
      </c>
      <c r="L36" s="207">
        <f t="shared" si="7"/>
        <v>1125</v>
      </c>
    </row>
    <row r="37" spans="1:12" ht="10.5" customHeight="1">
      <c r="A37" s="192"/>
      <c r="B37" s="90" t="s">
        <v>187</v>
      </c>
      <c r="C37" s="187"/>
      <c r="D37" s="209">
        <v>98994</v>
      </c>
      <c r="E37" s="210">
        <v>93614</v>
      </c>
      <c r="F37" s="206">
        <f t="shared" si="8"/>
        <v>192608</v>
      </c>
      <c r="G37" s="210">
        <v>97820</v>
      </c>
      <c r="H37" s="210">
        <v>91825</v>
      </c>
      <c r="I37" s="206">
        <f>SUM(G37:H37)</f>
        <v>189645</v>
      </c>
      <c r="J37" s="207">
        <f t="shared" si="7"/>
        <v>1174</v>
      </c>
      <c r="K37" s="207">
        <f t="shared" si="7"/>
        <v>1789</v>
      </c>
      <c r="L37" s="207">
        <f t="shared" si="7"/>
        <v>2963</v>
      </c>
    </row>
    <row r="38" spans="1:12" ht="10.5" customHeight="1">
      <c r="A38" s="192"/>
      <c r="B38" s="90" t="s">
        <v>188</v>
      </c>
      <c r="C38" s="187"/>
      <c r="D38" s="209">
        <v>89763</v>
      </c>
      <c r="E38" s="210">
        <v>87533</v>
      </c>
      <c r="F38" s="206">
        <f t="shared" si="8"/>
        <v>177296</v>
      </c>
      <c r="G38" s="210">
        <v>89185</v>
      </c>
      <c r="H38" s="210">
        <v>86770</v>
      </c>
      <c r="I38" s="206">
        <f>SUM(G38:H38)</f>
        <v>175955</v>
      </c>
      <c r="J38" s="207">
        <f t="shared" si="7"/>
        <v>578</v>
      </c>
      <c r="K38" s="207">
        <f t="shared" si="7"/>
        <v>763</v>
      </c>
      <c r="L38" s="207">
        <f t="shared" si="7"/>
        <v>1341</v>
      </c>
    </row>
    <row r="39" spans="1:12" ht="10.5" customHeight="1">
      <c r="A39" s="192"/>
      <c r="B39" s="90" t="s">
        <v>189</v>
      </c>
      <c r="C39" s="187"/>
      <c r="D39" s="209">
        <v>87411</v>
      </c>
      <c r="E39" s="210">
        <v>89428</v>
      </c>
      <c r="F39" s="206">
        <f t="shared" si="8"/>
        <v>176839</v>
      </c>
      <c r="G39" s="210">
        <v>87185</v>
      </c>
      <c r="H39" s="210">
        <v>88751</v>
      </c>
      <c r="I39" s="206">
        <f>SUM(G39:H39)</f>
        <v>175936</v>
      </c>
      <c r="J39" s="207">
        <f t="shared" si="7"/>
        <v>226</v>
      </c>
      <c r="K39" s="207">
        <f t="shared" si="7"/>
        <v>677</v>
      </c>
      <c r="L39" s="207">
        <f t="shared" si="7"/>
        <v>903</v>
      </c>
    </row>
    <row r="40" spans="1:12" ht="7.5" customHeight="1">
      <c r="A40" s="192"/>
      <c r="B40" s="90"/>
      <c r="C40" s="187"/>
      <c r="D40" s="205"/>
      <c r="E40" s="206"/>
      <c r="F40" s="206"/>
      <c r="G40" s="206"/>
      <c r="H40" s="206"/>
      <c r="I40" s="206"/>
      <c r="J40" s="207"/>
      <c r="K40" s="207"/>
      <c r="L40" s="207"/>
    </row>
    <row r="41" spans="1:12" ht="10.5" customHeight="1">
      <c r="A41" s="192"/>
      <c r="B41" s="90" t="s">
        <v>190</v>
      </c>
      <c r="C41" s="187"/>
      <c r="D41" s="209">
        <v>86535</v>
      </c>
      <c r="E41" s="210">
        <v>81507</v>
      </c>
      <c r="F41" s="206">
        <f t="shared" si="8"/>
        <v>168042</v>
      </c>
      <c r="G41" s="210">
        <v>86389</v>
      </c>
      <c r="H41" s="210">
        <v>80971</v>
      </c>
      <c r="I41" s="206">
        <f>SUM(G41:H41)</f>
        <v>167360</v>
      </c>
      <c r="J41" s="207">
        <f aca="true" t="shared" si="9" ref="J41:L42">D41-G41</f>
        <v>146</v>
      </c>
      <c r="K41" s="207">
        <f t="shared" si="9"/>
        <v>536</v>
      </c>
      <c r="L41" s="207">
        <f t="shared" si="9"/>
        <v>682</v>
      </c>
    </row>
    <row r="42" spans="1:12" ht="10.5" customHeight="1">
      <c r="A42" s="192"/>
      <c r="B42" s="90" t="s">
        <v>191</v>
      </c>
      <c r="C42" s="187"/>
      <c r="D42" s="209">
        <v>67294</v>
      </c>
      <c r="E42" s="210">
        <v>70757</v>
      </c>
      <c r="F42" s="206">
        <f t="shared" si="8"/>
        <v>138051</v>
      </c>
      <c r="G42" s="210">
        <v>66703</v>
      </c>
      <c r="H42" s="210">
        <v>69874</v>
      </c>
      <c r="I42" s="206">
        <f>SUM(G42:H42)</f>
        <v>136577</v>
      </c>
      <c r="J42" s="207">
        <f t="shared" si="9"/>
        <v>591</v>
      </c>
      <c r="K42" s="207">
        <f t="shared" si="9"/>
        <v>883</v>
      </c>
      <c r="L42" s="207">
        <f t="shared" si="9"/>
        <v>1474</v>
      </c>
    </row>
    <row r="43" spans="1:12" ht="10.5" customHeight="1">
      <c r="A43" s="192"/>
      <c r="B43" s="90"/>
      <c r="C43" s="187"/>
      <c r="D43" s="205"/>
      <c r="E43" s="206"/>
      <c r="F43" s="206"/>
      <c r="G43" s="206"/>
      <c r="H43" s="206"/>
      <c r="I43" s="206"/>
      <c r="J43" s="207"/>
      <c r="K43" s="207"/>
      <c r="L43" s="207"/>
    </row>
    <row r="44" spans="1:12" ht="9.75" customHeight="1">
      <c r="A44" s="329" t="s">
        <v>17</v>
      </c>
      <c r="B44" s="329"/>
      <c r="C44" s="211"/>
      <c r="D44" s="212">
        <f aca="true" t="shared" si="10" ref="D44:I44">SUM(D46:D48)</f>
        <v>291354</v>
      </c>
      <c r="E44" s="213">
        <f t="shared" si="10"/>
        <v>286880</v>
      </c>
      <c r="F44" s="213">
        <f t="shared" si="10"/>
        <v>578234</v>
      </c>
      <c r="G44" s="213">
        <f>SUM(G46:G48)</f>
        <v>290837</v>
      </c>
      <c r="H44" s="213">
        <f>SUM(H46:H48)</f>
        <v>285690</v>
      </c>
      <c r="I44" s="213">
        <f t="shared" si="10"/>
        <v>576527</v>
      </c>
      <c r="J44" s="214">
        <f>D44-G44</f>
        <v>517</v>
      </c>
      <c r="K44" s="214">
        <f>E44-H44</f>
        <v>1190</v>
      </c>
      <c r="L44" s="214">
        <f>F44-I44</f>
        <v>1707</v>
      </c>
    </row>
    <row r="45" spans="1:12" ht="7.5" customHeight="1">
      <c r="A45" s="90"/>
      <c r="B45" s="90"/>
      <c r="C45" s="211"/>
      <c r="D45" s="205"/>
      <c r="E45" s="206"/>
      <c r="F45" s="206"/>
      <c r="G45" s="206"/>
      <c r="H45" s="206"/>
      <c r="I45" s="206"/>
      <c r="J45" s="207"/>
      <c r="K45" s="207"/>
      <c r="L45" s="207"/>
    </row>
    <row r="46" spans="1:12" ht="9.75" customHeight="1">
      <c r="A46" s="107"/>
      <c r="B46" s="90" t="s">
        <v>242</v>
      </c>
      <c r="C46" s="211"/>
      <c r="D46" s="205">
        <v>71813</v>
      </c>
      <c r="E46" s="206">
        <v>69919</v>
      </c>
      <c r="F46" s="206">
        <f>SUM(D46:E46)</f>
        <v>141732</v>
      </c>
      <c r="G46" s="206">
        <v>71919</v>
      </c>
      <c r="H46" s="206">
        <v>70023</v>
      </c>
      <c r="I46" s="206">
        <f>SUM(G46:H46)</f>
        <v>141942</v>
      </c>
      <c r="J46" s="207">
        <f aca="true" t="shared" si="11" ref="J46:L48">D46-G46</f>
        <v>-106</v>
      </c>
      <c r="K46" s="207">
        <f t="shared" si="11"/>
        <v>-104</v>
      </c>
      <c r="L46" s="207">
        <f t="shared" si="11"/>
        <v>-210</v>
      </c>
    </row>
    <row r="47" spans="1:12" ht="9.75" customHeight="1">
      <c r="A47" s="107"/>
      <c r="B47" s="90" t="s">
        <v>243</v>
      </c>
      <c r="C47" s="211"/>
      <c r="D47" s="205">
        <v>108270</v>
      </c>
      <c r="E47" s="206">
        <v>104634</v>
      </c>
      <c r="F47" s="206">
        <f>SUM(D47:E47)</f>
        <v>212904</v>
      </c>
      <c r="G47" s="206">
        <v>107914</v>
      </c>
      <c r="H47" s="206">
        <v>104186</v>
      </c>
      <c r="I47" s="206">
        <f>SUM(G47:H47)</f>
        <v>212100</v>
      </c>
      <c r="J47" s="207">
        <f t="shared" si="11"/>
        <v>356</v>
      </c>
      <c r="K47" s="207">
        <f t="shared" si="11"/>
        <v>448</v>
      </c>
      <c r="L47" s="207">
        <f t="shared" si="11"/>
        <v>804</v>
      </c>
    </row>
    <row r="48" spans="1:12" ht="9.75" customHeight="1">
      <c r="A48" s="107"/>
      <c r="B48" s="90" t="s">
        <v>244</v>
      </c>
      <c r="C48" s="211"/>
      <c r="D48" s="205">
        <v>111271</v>
      </c>
      <c r="E48" s="206">
        <v>112327</v>
      </c>
      <c r="F48" s="206">
        <f>SUM(D48:E48)</f>
        <v>223598</v>
      </c>
      <c r="G48" s="206">
        <v>111004</v>
      </c>
      <c r="H48" s="206">
        <v>111481</v>
      </c>
      <c r="I48" s="206">
        <f>SUM(G48:H48)</f>
        <v>222485</v>
      </c>
      <c r="J48" s="207">
        <f t="shared" si="11"/>
        <v>267</v>
      </c>
      <c r="K48" s="207">
        <f t="shared" si="11"/>
        <v>846</v>
      </c>
      <c r="L48" s="207">
        <f t="shared" si="11"/>
        <v>1113</v>
      </c>
    </row>
    <row r="49" spans="1:12" ht="9.75" customHeight="1">
      <c r="A49" s="107"/>
      <c r="B49" s="90"/>
      <c r="C49" s="211"/>
      <c r="D49" s="205"/>
      <c r="E49" s="206"/>
      <c r="F49" s="206"/>
      <c r="G49" s="206"/>
      <c r="H49" s="206"/>
      <c r="I49" s="206"/>
      <c r="J49" s="207"/>
      <c r="K49" s="207"/>
      <c r="L49" s="207"/>
    </row>
    <row r="50" spans="1:12" ht="10.5" customHeight="1">
      <c r="A50" s="329" t="s">
        <v>9</v>
      </c>
      <c r="B50" s="329"/>
      <c r="C50" s="187"/>
      <c r="D50" s="209">
        <v>171742</v>
      </c>
      <c r="E50" s="210">
        <v>175119</v>
      </c>
      <c r="F50" s="206">
        <f>SUM(D50:E50)</f>
        <v>346861</v>
      </c>
      <c r="G50" s="210">
        <v>172876</v>
      </c>
      <c r="H50" s="210">
        <v>176234</v>
      </c>
      <c r="I50" s="206">
        <f>SUM(G50:H50)</f>
        <v>349110</v>
      </c>
      <c r="J50" s="207">
        <f aca="true" t="shared" si="12" ref="J50:L54">D50-G50</f>
        <v>-1134</v>
      </c>
      <c r="K50" s="207">
        <f t="shared" si="12"/>
        <v>-1115</v>
      </c>
      <c r="L50" s="207">
        <f t="shared" si="12"/>
        <v>-2249</v>
      </c>
    </row>
    <row r="51" spans="1:12" ht="10.5" customHeight="1">
      <c r="A51" s="329" t="s">
        <v>10</v>
      </c>
      <c r="B51" s="329"/>
      <c r="C51" s="187"/>
      <c r="D51" s="209">
        <v>105081</v>
      </c>
      <c r="E51" s="210">
        <v>105185</v>
      </c>
      <c r="F51" s="206">
        <f>SUM(D51:E51)</f>
        <v>210266</v>
      </c>
      <c r="G51" s="210">
        <v>105488</v>
      </c>
      <c r="H51" s="210">
        <v>105398</v>
      </c>
      <c r="I51" s="206">
        <f>SUM(G51:H51)</f>
        <v>210886</v>
      </c>
      <c r="J51" s="207">
        <f t="shared" si="12"/>
        <v>-407</v>
      </c>
      <c r="K51" s="207">
        <f t="shared" si="12"/>
        <v>-213</v>
      </c>
      <c r="L51" s="207">
        <f t="shared" si="12"/>
        <v>-620</v>
      </c>
    </row>
    <row r="52" spans="1:12" ht="10.5" customHeight="1">
      <c r="A52" s="329" t="s">
        <v>12</v>
      </c>
      <c r="B52" s="329"/>
      <c r="C52" s="187"/>
      <c r="D52" s="209">
        <v>69634</v>
      </c>
      <c r="E52" s="210">
        <v>78642</v>
      </c>
      <c r="F52" s="206">
        <f>SUM(D52:E52)</f>
        <v>148276</v>
      </c>
      <c r="G52" s="210">
        <v>70123</v>
      </c>
      <c r="H52" s="210">
        <v>78989</v>
      </c>
      <c r="I52" s="206">
        <f>SUM(G52:H52)</f>
        <v>149112</v>
      </c>
      <c r="J52" s="207">
        <f t="shared" si="12"/>
        <v>-489</v>
      </c>
      <c r="K52" s="207">
        <f t="shared" si="12"/>
        <v>-347</v>
      </c>
      <c r="L52" s="207">
        <f t="shared" si="12"/>
        <v>-836</v>
      </c>
    </row>
    <row r="53" spans="1:12" ht="10.5" customHeight="1">
      <c r="A53" s="329" t="s">
        <v>13</v>
      </c>
      <c r="B53" s="329"/>
      <c r="C53" s="187"/>
      <c r="D53" s="209">
        <v>167417</v>
      </c>
      <c r="E53" s="210">
        <v>171658</v>
      </c>
      <c r="F53" s="206">
        <f>SUM(D53:E53)</f>
        <v>339075</v>
      </c>
      <c r="G53" s="210">
        <v>167024</v>
      </c>
      <c r="H53" s="210">
        <v>170649</v>
      </c>
      <c r="I53" s="206">
        <f>SUM(G53:H53)</f>
        <v>337673</v>
      </c>
      <c r="J53" s="207">
        <f t="shared" si="12"/>
        <v>393</v>
      </c>
      <c r="K53" s="207">
        <f t="shared" si="12"/>
        <v>1009</v>
      </c>
      <c r="L53" s="207">
        <f t="shared" si="12"/>
        <v>1402</v>
      </c>
    </row>
    <row r="54" spans="1:12" ht="10.5" customHeight="1">
      <c r="A54" s="329" t="s">
        <v>14</v>
      </c>
      <c r="B54" s="329"/>
      <c r="C54" s="187"/>
      <c r="D54" s="209">
        <v>78542</v>
      </c>
      <c r="E54" s="210">
        <v>82862</v>
      </c>
      <c r="F54" s="206">
        <f>SUM(D54:E54)</f>
        <v>161404</v>
      </c>
      <c r="G54" s="210">
        <v>78573</v>
      </c>
      <c r="H54" s="210">
        <v>82819</v>
      </c>
      <c r="I54" s="206">
        <f>SUM(G54:H54)</f>
        <v>161392</v>
      </c>
      <c r="J54" s="207">
        <f t="shared" si="12"/>
        <v>-31</v>
      </c>
      <c r="K54" s="207">
        <f t="shared" si="12"/>
        <v>43</v>
      </c>
      <c r="L54" s="207">
        <f t="shared" si="12"/>
        <v>12</v>
      </c>
    </row>
    <row r="55" spans="1:12" ht="4.5" customHeight="1" thickBot="1">
      <c r="A55" s="215"/>
      <c r="B55" s="215"/>
      <c r="C55" s="216"/>
      <c r="D55" s="217"/>
      <c r="E55" s="217"/>
      <c r="F55" s="217"/>
      <c r="G55" s="217"/>
      <c r="H55" s="217"/>
      <c r="I55" s="217"/>
      <c r="J55" s="217"/>
      <c r="K55" s="217"/>
      <c r="L55" s="217"/>
    </row>
    <row r="56" spans="1:12" ht="4.5" customHeight="1" thickTop="1">
      <c r="A56" s="90"/>
      <c r="B56" s="90"/>
      <c r="C56" s="218"/>
      <c r="D56" s="206"/>
      <c r="E56" s="207"/>
      <c r="F56" s="207"/>
      <c r="G56" s="206"/>
      <c r="H56" s="207"/>
      <c r="I56" s="206"/>
      <c r="J56" s="207"/>
      <c r="K56" s="207"/>
      <c r="L56" s="207"/>
    </row>
  </sheetData>
  <sheetProtection/>
  <mergeCells count="15">
    <mergeCell ref="A52:B52"/>
    <mergeCell ref="A53:B53"/>
    <mergeCell ref="A54:B54"/>
    <mergeCell ref="A7:B7"/>
    <mergeCell ref="A9:B9"/>
    <mergeCell ref="A33:B33"/>
    <mergeCell ref="A44:B44"/>
    <mergeCell ref="A50:B50"/>
    <mergeCell ref="A51:B51"/>
    <mergeCell ref="A2:B3"/>
    <mergeCell ref="D2:F2"/>
    <mergeCell ref="G2:I2"/>
    <mergeCell ref="J2:L2"/>
    <mergeCell ref="A5:B5"/>
    <mergeCell ref="A6:B6"/>
  </mergeCells>
  <printOptions/>
  <pageMargins left="0.76" right="0.28" top="0.8661417322834646" bottom="0.5905511811023623" header="0.5118110236220472" footer="0.5118110236220472"/>
  <pageSetup horizontalDpi="300" verticalDpi="300" orientation="portrait" paperSize="9" scale="115" r:id="rId1"/>
  <headerFooter alignWithMargins="0">
    <oddHeader>&amp;R&amp;F　選挙人名簿登録者数（&amp;A）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="150" zoomScaleNormal="150" zoomScalePageLayoutView="0" workbookViewId="0" topLeftCell="A13">
      <selection activeCell="D5" sqref="D5"/>
    </sheetView>
  </sheetViews>
  <sheetFormatPr defaultColWidth="9.00390625" defaultRowHeight="13.5"/>
  <cols>
    <col min="1" max="1" width="1.625" style="191" customWidth="1"/>
    <col min="2" max="2" width="7.125" style="191" customWidth="1"/>
    <col min="3" max="3" width="0.74609375" style="191" customWidth="1"/>
    <col min="4" max="9" width="8.25390625" style="158" customWidth="1"/>
    <col min="10" max="12" width="6.25390625" style="158" customWidth="1"/>
    <col min="13" max="16384" width="9.00390625" style="158" customWidth="1"/>
  </cols>
  <sheetData>
    <row r="1" spans="1:12" ht="10.5" customHeight="1" thickBo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7"/>
    </row>
    <row r="2" spans="1:12" s="191" customFormat="1" ht="24" customHeight="1" thickTop="1">
      <c r="A2" s="330" t="s">
        <v>236</v>
      </c>
      <c r="B2" s="330"/>
      <c r="C2" s="220"/>
      <c r="D2" s="321" t="s">
        <v>245</v>
      </c>
      <c r="E2" s="332"/>
      <c r="F2" s="333"/>
      <c r="G2" s="321" t="s">
        <v>246</v>
      </c>
      <c r="H2" s="322"/>
      <c r="I2" s="323"/>
      <c r="J2" s="334" t="s">
        <v>239</v>
      </c>
      <c r="K2" s="334"/>
      <c r="L2" s="335"/>
    </row>
    <row r="3" spans="1:12" s="197" customFormat="1" ht="11.25" customHeight="1">
      <c r="A3" s="331"/>
      <c r="B3" s="331"/>
      <c r="C3" s="221"/>
      <c r="D3" s="222" t="s">
        <v>214</v>
      </c>
      <c r="E3" s="222" t="s">
        <v>215</v>
      </c>
      <c r="F3" s="222" t="s">
        <v>216</v>
      </c>
      <c r="G3" s="222" t="s">
        <v>214</v>
      </c>
      <c r="H3" s="222" t="s">
        <v>215</v>
      </c>
      <c r="I3" s="222" t="s">
        <v>216</v>
      </c>
      <c r="J3" s="222" t="s">
        <v>214</v>
      </c>
      <c r="K3" s="222" t="s">
        <v>215</v>
      </c>
      <c r="L3" s="223" t="s">
        <v>216</v>
      </c>
    </row>
    <row r="4" spans="1:12" s="197" customFormat="1" ht="5.25" customHeight="1">
      <c r="A4" s="224"/>
      <c r="B4" s="224"/>
      <c r="C4" s="224"/>
      <c r="D4" s="225"/>
      <c r="E4" s="224"/>
      <c r="F4" s="226"/>
      <c r="G4" s="224"/>
      <c r="H4" s="224"/>
      <c r="I4" s="224"/>
      <c r="J4" s="224"/>
      <c r="K4" s="224"/>
      <c r="L4" s="224"/>
    </row>
    <row r="5" spans="1:12" ht="9" customHeight="1">
      <c r="A5" s="329" t="s">
        <v>15</v>
      </c>
      <c r="B5" s="329"/>
      <c r="C5" s="211"/>
      <c r="D5" s="227">
        <v>94628</v>
      </c>
      <c r="E5" s="228">
        <v>99443</v>
      </c>
      <c r="F5" s="206">
        <f>SUM(D5:E5)</f>
        <v>194071</v>
      </c>
      <c r="G5" s="227">
        <v>94462</v>
      </c>
      <c r="H5" s="228">
        <v>98908</v>
      </c>
      <c r="I5" s="206">
        <f>SUM(G5:H5)</f>
        <v>193370</v>
      </c>
      <c r="J5" s="207">
        <f aca="true" t="shared" si="0" ref="J5:L8">D5-G5</f>
        <v>166</v>
      </c>
      <c r="K5" s="207">
        <f t="shared" si="0"/>
        <v>535</v>
      </c>
      <c r="L5" s="207">
        <f t="shared" si="0"/>
        <v>701</v>
      </c>
    </row>
    <row r="6" spans="1:12" ht="9.75" customHeight="1">
      <c r="A6" s="329" t="s">
        <v>16</v>
      </c>
      <c r="B6" s="329"/>
      <c r="C6" s="211"/>
      <c r="D6" s="227">
        <v>23309</v>
      </c>
      <c r="E6" s="228">
        <v>26721</v>
      </c>
      <c r="F6" s="206">
        <f>SUM(D6:E6)</f>
        <v>50030</v>
      </c>
      <c r="G6" s="227">
        <v>23389</v>
      </c>
      <c r="H6" s="228">
        <v>26771</v>
      </c>
      <c r="I6" s="206">
        <f>SUM(G6:H6)</f>
        <v>50160</v>
      </c>
      <c r="J6" s="207">
        <f t="shared" si="0"/>
        <v>-80</v>
      </c>
      <c r="K6" s="207">
        <f t="shared" si="0"/>
        <v>-50</v>
      </c>
      <c r="L6" s="207">
        <f t="shared" si="0"/>
        <v>-130</v>
      </c>
    </row>
    <row r="7" spans="1:12" ht="9.75" customHeight="1">
      <c r="A7" s="329" t="s">
        <v>19</v>
      </c>
      <c r="B7" s="329"/>
      <c r="C7" s="211"/>
      <c r="D7" s="227">
        <v>19587</v>
      </c>
      <c r="E7" s="228">
        <v>20826</v>
      </c>
      <c r="F7" s="206">
        <f>SUM(D7:E7)</f>
        <v>40413</v>
      </c>
      <c r="G7" s="227">
        <v>19799</v>
      </c>
      <c r="H7" s="228">
        <v>21063</v>
      </c>
      <c r="I7" s="206">
        <f>SUM(G7:H7)</f>
        <v>40862</v>
      </c>
      <c r="J7" s="207">
        <f t="shared" si="0"/>
        <v>-212</v>
      </c>
      <c r="K7" s="207">
        <f t="shared" si="0"/>
        <v>-237</v>
      </c>
      <c r="L7" s="207">
        <f t="shared" si="0"/>
        <v>-449</v>
      </c>
    </row>
    <row r="8" spans="1:12" ht="9.75" customHeight="1">
      <c r="A8" s="329" t="s">
        <v>20</v>
      </c>
      <c r="B8" s="329"/>
      <c r="C8" s="211"/>
      <c r="D8" s="227">
        <v>67214</v>
      </c>
      <c r="E8" s="228">
        <v>66818</v>
      </c>
      <c r="F8" s="206">
        <f>SUM(D8:E8)</f>
        <v>134032</v>
      </c>
      <c r="G8" s="227">
        <v>67294</v>
      </c>
      <c r="H8" s="228">
        <v>66737</v>
      </c>
      <c r="I8" s="206">
        <f>SUM(G8:H8)</f>
        <v>134031</v>
      </c>
      <c r="J8" s="207">
        <f t="shared" si="0"/>
        <v>-80</v>
      </c>
      <c r="K8" s="207">
        <f t="shared" si="0"/>
        <v>81</v>
      </c>
      <c r="L8" s="207">
        <f t="shared" si="0"/>
        <v>1</v>
      </c>
    </row>
    <row r="9" spans="1:12" ht="9.75" customHeight="1">
      <c r="A9" s="329" t="s">
        <v>21</v>
      </c>
      <c r="B9" s="329"/>
      <c r="C9" s="211"/>
      <c r="D9" s="227">
        <v>92949</v>
      </c>
      <c r="E9" s="228">
        <v>86792</v>
      </c>
      <c r="F9" s="206">
        <f>SUM(D9:E9)</f>
        <v>179741</v>
      </c>
      <c r="G9" s="227">
        <v>92904</v>
      </c>
      <c r="H9" s="228">
        <v>86480</v>
      </c>
      <c r="I9" s="206">
        <f>SUM(G9:H9)</f>
        <v>179384</v>
      </c>
      <c r="J9" s="207">
        <f>D9-G9</f>
        <v>45</v>
      </c>
      <c r="K9" s="207">
        <f>E9-H9</f>
        <v>312</v>
      </c>
      <c r="L9" s="207">
        <f>F9-I9</f>
        <v>357</v>
      </c>
    </row>
    <row r="10" spans="1:12" ht="9.75" customHeight="1">
      <c r="A10" s="90"/>
      <c r="B10" s="90"/>
      <c r="C10" s="211"/>
      <c r="D10" s="205"/>
      <c r="E10" s="206"/>
      <c r="F10" s="206"/>
      <c r="G10" s="205"/>
      <c r="H10" s="206"/>
      <c r="I10" s="206"/>
      <c r="J10" s="207"/>
      <c r="K10" s="207"/>
      <c r="L10" s="207"/>
    </row>
    <row r="11" spans="1:12" ht="9.75" customHeight="1">
      <c r="A11" s="329" t="s">
        <v>22</v>
      </c>
      <c r="B11" s="329"/>
      <c r="C11" s="211"/>
      <c r="D11" s="227">
        <v>94359</v>
      </c>
      <c r="E11" s="228">
        <v>92671</v>
      </c>
      <c r="F11" s="206">
        <f>SUM(D11:E11)</f>
        <v>187030</v>
      </c>
      <c r="G11" s="227">
        <v>94161</v>
      </c>
      <c r="H11" s="228">
        <v>92179</v>
      </c>
      <c r="I11" s="206">
        <f>SUM(G11:H11)</f>
        <v>186340</v>
      </c>
      <c r="J11" s="207">
        <f aca="true" t="shared" si="1" ref="J11:L14">D11-G11</f>
        <v>198</v>
      </c>
      <c r="K11" s="207">
        <f t="shared" si="1"/>
        <v>492</v>
      </c>
      <c r="L11" s="207">
        <f t="shared" si="1"/>
        <v>690</v>
      </c>
    </row>
    <row r="12" spans="1:12" ht="9.75" customHeight="1">
      <c r="A12" s="329" t="s">
        <v>24</v>
      </c>
      <c r="B12" s="329"/>
      <c r="C12" s="211"/>
      <c r="D12" s="227">
        <v>40668</v>
      </c>
      <c r="E12" s="228">
        <v>39728</v>
      </c>
      <c r="F12" s="206">
        <f>SUM(D12:E12)</f>
        <v>80396</v>
      </c>
      <c r="G12" s="227">
        <v>40593</v>
      </c>
      <c r="H12" s="228">
        <v>39628</v>
      </c>
      <c r="I12" s="206">
        <f>SUM(G12:H12)</f>
        <v>80221</v>
      </c>
      <c r="J12" s="207">
        <f t="shared" si="1"/>
        <v>75</v>
      </c>
      <c r="K12" s="207">
        <f t="shared" si="1"/>
        <v>100</v>
      </c>
      <c r="L12" s="207">
        <f t="shared" si="1"/>
        <v>175</v>
      </c>
    </row>
    <row r="13" spans="1:12" ht="9.75" customHeight="1">
      <c r="A13" s="329" t="s">
        <v>25</v>
      </c>
      <c r="B13" s="329"/>
      <c r="C13" s="211"/>
      <c r="D13" s="227">
        <v>52464</v>
      </c>
      <c r="E13" s="228">
        <v>51453</v>
      </c>
      <c r="F13" s="206">
        <f>SUM(D13:E13)</f>
        <v>103917</v>
      </c>
      <c r="G13" s="227">
        <v>52318</v>
      </c>
      <c r="H13" s="228">
        <v>51148</v>
      </c>
      <c r="I13" s="206">
        <f>SUM(G13:H13)</f>
        <v>103466</v>
      </c>
      <c r="J13" s="207">
        <f t="shared" si="1"/>
        <v>146</v>
      </c>
      <c r="K13" s="207">
        <f t="shared" si="1"/>
        <v>305</v>
      </c>
      <c r="L13" s="207">
        <f t="shared" si="1"/>
        <v>451</v>
      </c>
    </row>
    <row r="14" spans="1:12" ht="9.75" customHeight="1">
      <c r="A14" s="329" t="s">
        <v>26</v>
      </c>
      <c r="B14" s="329"/>
      <c r="C14" s="211"/>
      <c r="D14" s="227">
        <v>53411</v>
      </c>
      <c r="E14" s="228">
        <v>52400</v>
      </c>
      <c r="F14" s="206">
        <f>SUM(D14:E14)</f>
        <v>105811</v>
      </c>
      <c r="G14" s="227">
        <v>53448</v>
      </c>
      <c r="H14" s="228">
        <v>52114</v>
      </c>
      <c r="I14" s="206">
        <f>SUM(G14:H14)</f>
        <v>105562</v>
      </c>
      <c r="J14" s="207">
        <f t="shared" si="1"/>
        <v>-37</v>
      </c>
      <c r="K14" s="207">
        <f t="shared" si="1"/>
        <v>286</v>
      </c>
      <c r="L14" s="207">
        <f t="shared" si="1"/>
        <v>249</v>
      </c>
    </row>
    <row r="15" spans="1:12" ht="9.75" customHeight="1">
      <c r="A15" s="329" t="s">
        <v>27</v>
      </c>
      <c r="B15" s="329"/>
      <c r="C15" s="211"/>
      <c r="D15" s="227">
        <v>17757</v>
      </c>
      <c r="E15" s="228">
        <v>18369</v>
      </c>
      <c r="F15" s="206">
        <f>SUM(D15:E15)</f>
        <v>36126</v>
      </c>
      <c r="G15" s="227">
        <v>17855</v>
      </c>
      <c r="H15" s="228">
        <v>18381</v>
      </c>
      <c r="I15" s="206">
        <f>SUM(G15:H15)</f>
        <v>36236</v>
      </c>
      <c r="J15" s="207">
        <f>D15-G15</f>
        <v>-98</v>
      </c>
      <c r="K15" s="207">
        <f>E15-H15</f>
        <v>-12</v>
      </c>
      <c r="L15" s="207">
        <f>F15-I15</f>
        <v>-110</v>
      </c>
    </row>
    <row r="16" spans="1:12" ht="9.75" customHeight="1">
      <c r="A16" s="90"/>
      <c r="B16" s="90"/>
      <c r="C16" s="211"/>
      <c r="D16" s="205"/>
      <c r="E16" s="206"/>
      <c r="F16" s="206"/>
      <c r="G16" s="205"/>
      <c r="H16" s="206"/>
      <c r="I16" s="206"/>
      <c r="J16" s="207"/>
      <c r="K16" s="207"/>
      <c r="L16" s="207"/>
    </row>
    <row r="17" spans="1:12" ht="9.75" customHeight="1">
      <c r="A17" s="329" t="s">
        <v>28</v>
      </c>
      <c r="B17" s="329"/>
      <c r="C17" s="211"/>
      <c r="D17" s="227">
        <v>34164</v>
      </c>
      <c r="E17" s="228">
        <v>32706</v>
      </c>
      <c r="F17" s="206">
        <f>SUM(D17:E17)</f>
        <v>66870</v>
      </c>
      <c r="G17" s="227">
        <v>34174</v>
      </c>
      <c r="H17" s="228">
        <v>32661</v>
      </c>
      <c r="I17" s="206">
        <f>SUM(G17:H17)</f>
        <v>66835</v>
      </c>
      <c r="J17" s="207">
        <f>D17-G17</f>
        <v>-10</v>
      </c>
      <c r="K17" s="207">
        <f>E17-H17</f>
        <v>45</v>
      </c>
      <c r="L17" s="207">
        <f>F17-I17</f>
        <v>35</v>
      </c>
    </row>
    <row r="18" spans="1:12" ht="9.75" customHeight="1">
      <c r="A18" s="90"/>
      <c r="B18" s="90"/>
      <c r="C18" s="211"/>
      <c r="D18" s="205"/>
      <c r="E18" s="206"/>
      <c r="F18" s="206"/>
      <c r="G18" s="205"/>
      <c r="H18" s="206"/>
      <c r="I18" s="206"/>
      <c r="J18" s="207"/>
      <c r="K18" s="207"/>
      <c r="L18" s="207"/>
    </row>
    <row r="19" spans="1:12" ht="9.75" customHeight="1">
      <c r="A19" s="329" t="s">
        <v>247</v>
      </c>
      <c r="B19" s="329"/>
      <c r="C19" s="211"/>
      <c r="D19" s="227">
        <v>12765</v>
      </c>
      <c r="E19" s="228">
        <v>14693</v>
      </c>
      <c r="F19" s="206">
        <f>SUM(D19:E19)</f>
        <v>27458</v>
      </c>
      <c r="G19" s="227">
        <v>12881</v>
      </c>
      <c r="H19" s="228">
        <v>14793</v>
      </c>
      <c r="I19" s="206">
        <f>SUM(G19:H19)</f>
        <v>27674</v>
      </c>
      <c r="J19" s="207">
        <f>D19-G19</f>
        <v>-116</v>
      </c>
      <c r="K19" s="207">
        <f>E19-H19</f>
        <v>-100</v>
      </c>
      <c r="L19" s="207">
        <f>F19-I19</f>
        <v>-216</v>
      </c>
    </row>
    <row r="20" spans="1:12" ht="9.75" customHeight="1">
      <c r="A20" s="90"/>
      <c r="B20" s="90"/>
      <c r="C20" s="211"/>
      <c r="D20" s="205"/>
      <c r="E20" s="206"/>
      <c r="F20" s="206"/>
      <c r="G20" s="205"/>
      <c r="H20" s="206"/>
      <c r="I20" s="206"/>
      <c r="J20" s="207"/>
      <c r="K20" s="207"/>
      <c r="L20" s="207"/>
    </row>
    <row r="21" spans="1:12" ht="9.75" customHeight="1">
      <c r="A21" s="329" t="s">
        <v>248</v>
      </c>
      <c r="B21" s="329"/>
      <c r="C21" s="211"/>
      <c r="D21" s="227">
        <v>19723</v>
      </c>
      <c r="E21" s="228">
        <v>19090</v>
      </c>
      <c r="F21" s="206">
        <f>SUM(D21:E21)</f>
        <v>38813</v>
      </c>
      <c r="G21" s="227">
        <v>19693</v>
      </c>
      <c r="H21" s="228">
        <v>19045</v>
      </c>
      <c r="I21" s="206">
        <f>SUM(G21:H21)</f>
        <v>38738</v>
      </c>
      <c r="J21" s="207">
        <f>D21-G21</f>
        <v>30</v>
      </c>
      <c r="K21" s="207">
        <f>E21-H21</f>
        <v>45</v>
      </c>
      <c r="L21" s="207">
        <f>F21-I21</f>
        <v>75</v>
      </c>
    </row>
    <row r="22" spans="1:12" ht="9.75" customHeight="1">
      <c r="A22" s="90"/>
      <c r="B22" s="90"/>
      <c r="C22" s="211"/>
      <c r="D22" s="205"/>
      <c r="E22" s="206"/>
      <c r="F22" s="206"/>
      <c r="G22" s="205"/>
      <c r="H22" s="206"/>
      <c r="I22" s="206"/>
      <c r="J22" s="207"/>
      <c r="K22" s="207"/>
      <c r="L22" s="207"/>
    </row>
    <row r="23" spans="1:12" ht="9.75" customHeight="1">
      <c r="A23" s="329" t="s">
        <v>6</v>
      </c>
      <c r="B23" s="329"/>
      <c r="C23" s="211"/>
      <c r="D23" s="205">
        <f>SUM(D24:D25)</f>
        <v>25452</v>
      </c>
      <c r="E23" s="206">
        <f>SUM(E24:E25)</f>
        <v>27096</v>
      </c>
      <c r="F23" s="206">
        <f>SUM(D23:E23)</f>
        <v>52548</v>
      </c>
      <c r="G23" s="205">
        <f>SUM(G24:G25)</f>
        <v>25653</v>
      </c>
      <c r="H23" s="206">
        <f>SUM(H24:H25)</f>
        <v>27308</v>
      </c>
      <c r="I23" s="206">
        <f>SUM(G23:H23)</f>
        <v>52961</v>
      </c>
      <c r="J23" s="207">
        <f>SUM(J24:J25)</f>
        <v>-201</v>
      </c>
      <c r="K23" s="207">
        <f>SUM(K24:K25)</f>
        <v>-212</v>
      </c>
      <c r="L23" s="207">
        <f>SUM(L24:L25)</f>
        <v>-413</v>
      </c>
    </row>
    <row r="24" spans="1:12" ht="9.75">
      <c r="A24" s="192"/>
      <c r="B24" s="90" t="s">
        <v>249</v>
      </c>
      <c r="C24" s="211"/>
      <c r="D24" s="227">
        <v>13395</v>
      </c>
      <c r="E24" s="228">
        <v>14182</v>
      </c>
      <c r="F24" s="206">
        <f>SUM(D24:E24)</f>
        <v>27577</v>
      </c>
      <c r="G24" s="227">
        <v>13477</v>
      </c>
      <c r="H24" s="228">
        <v>14310</v>
      </c>
      <c r="I24" s="206">
        <f>SUM(G24:H24)</f>
        <v>27787</v>
      </c>
      <c r="J24" s="207">
        <f aca="true" t="shared" si="2" ref="J24:L25">D24-G24</f>
        <v>-82</v>
      </c>
      <c r="K24" s="207">
        <f t="shared" si="2"/>
        <v>-128</v>
      </c>
      <c r="L24" s="207">
        <f t="shared" si="2"/>
        <v>-210</v>
      </c>
    </row>
    <row r="25" spans="1:12" ht="9.75">
      <c r="A25" s="192"/>
      <c r="B25" s="90" t="s">
        <v>250</v>
      </c>
      <c r="C25" s="211"/>
      <c r="D25" s="227">
        <v>12057</v>
      </c>
      <c r="E25" s="228">
        <v>12914</v>
      </c>
      <c r="F25" s="206">
        <f>SUM(D25:E25)</f>
        <v>24971</v>
      </c>
      <c r="G25" s="227">
        <v>12176</v>
      </c>
      <c r="H25" s="228">
        <v>12998</v>
      </c>
      <c r="I25" s="206">
        <f>SUM(G25:H25)</f>
        <v>25174</v>
      </c>
      <c r="J25" s="207">
        <f t="shared" si="2"/>
        <v>-119</v>
      </c>
      <c r="K25" s="207">
        <f t="shared" si="2"/>
        <v>-84</v>
      </c>
      <c r="L25" s="207">
        <f t="shared" si="2"/>
        <v>-203</v>
      </c>
    </row>
    <row r="26" spans="1:12" ht="9.75">
      <c r="A26" s="192"/>
      <c r="B26" s="90"/>
      <c r="C26" s="211"/>
      <c r="D26" s="205"/>
      <c r="E26" s="206"/>
      <c r="F26" s="206"/>
      <c r="G26" s="205"/>
      <c r="H26" s="206"/>
      <c r="I26" s="206"/>
      <c r="J26" s="207"/>
      <c r="K26" s="207"/>
      <c r="L26" s="207"/>
    </row>
    <row r="27" spans="1:12" ht="9.75" customHeight="1">
      <c r="A27" s="329" t="s">
        <v>11</v>
      </c>
      <c r="B27" s="329"/>
      <c r="C27" s="211"/>
      <c r="D27" s="206">
        <f>SUM(D28:D32)</f>
        <v>26975</v>
      </c>
      <c r="E27" s="206">
        <f>SUM(E28:E32)</f>
        <v>27769</v>
      </c>
      <c r="F27" s="206">
        <f aca="true" t="shared" si="3" ref="F27:F32">SUM(D27:E27)</f>
        <v>54744</v>
      </c>
      <c r="G27" s="206">
        <f>SUM(G28:G32)</f>
        <v>27102</v>
      </c>
      <c r="H27" s="206">
        <f>SUM(H28:H32)</f>
        <v>27918</v>
      </c>
      <c r="I27" s="206">
        <f aca="true" t="shared" si="4" ref="I27:I32">SUM(G27:H27)</f>
        <v>55020</v>
      </c>
      <c r="J27" s="206">
        <f>SUM(J28:J32)</f>
        <v>-127</v>
      </c>
      <c r="K27" s="206">
        <f>SUM(K28:K32)</f>
        <v>-149</v>
      </c>
      <c r="L27" s="206">
        <f>SUM(L28:L32)</f>
        <v>-276</v>
      </c>
    </row>
    <row r="28" spans="1:12" ht="9.75">
      <c r="A28" s="192"/>
      <c r="B28" s="90" t="s">
        <v>251</v>
      </c>
      <c r="C28" s="211"/>
      <c r="D28" s="227">
        <v>3994</v>
      </c>
      <c r="E28" s="228">
        <v>4014</v>
      </c>
      <c r="F28" s="206">
        <f t="shared" si="3"/>
        <v>8008</v>
      </c>
      <c r="G28" s="227">
        <v>4072</v>
      </c>
      <c r="H28" s="228">
        <v>4053</v>
      </c>
      <c r="I28" s="206">
        <f t="shared" si="4"/>
        <v>8125</v>
      </c>
      <c r="J28" s="207">
        <f aca="true" t="shared" si="5" ref="J28:L32">D28-G28</f>
        <v>-78</v>
      </c>
      <c r="K28" s="207">
        <f t="shared" si="5"/>
        <v>-39</v>
      </c>
      <c r="L28" s="207">
        <f t="shared" si="5"/>
        <v>-117</v>
      </c>
    </row>
    <row r="29" spans="1:12" ht="9.75">
      <c r="A29" s="192"/>
      <c r="B29" s="90" t="s">
        <v>252</v>
      </c>
      <c r="C29" s="211"/>
      <c r="D29" s="227">
        <v>6893</v>
      </c>
      <c r="E29" s="228">
        <v>6984</v>
      </c>
      <c r="F29" s="206">
        <f t="shared" si="3"/>
        <v>13877</v>
      </c>
      <c r="G29" s="227">
        <v>6914</v>
      </c>
      <c r="H29" s="228">
        <v>6998</v>
      </c>
      <c r="I29" s="206">
        <f t="shared" si="4"/>
        <v>13912</v>
      </c>
      <c r="J29" s="207">
        <f t="shared" si="5"/>
        <v>-21</v>
      </c>
      <c r="K29" s="207">
        <f t="shared" si="5"/>
        <v>-14</v>
      </c>
      <c r="L29" s="207">
        <f t="shared" si="5"/>
        <v>-35</v>
      </c>
    </row>
    <row r="30" spans="1:12" ht="9.75">
      <c r="A30" s="192"/>
      <c r="B30" s="90" t="s">
        <v>253</v>
      </c>
      <c r="C30" s="211"/>
      <c r="D30" s="227">
        <v>4878</v>
      </c>
      <c r="E30" s="228">
        <v>5031</v>
      </c>
      <c r="F30" s="206">
        <f t="shared" si="3"/>
        <v>9909</v>
      </c>
      <c r="G30" s="227">
        <v>4919</v>
      </c>
      <c r="H30" s="228">
        <v>5086</v>
      </c>
      <c r="I30" s="206">
        <f t="shared" si="4"/>
        <v>10005</v>
      </c>
      <c r="J30" s="207">
        <f t="shared" si="5"/>
        <v>-41</v>
      </c>
      <c r="K30" s="207">
        <f t="shared" si="5"/>
        <v>-55</v>
      </c>
      <c r="L30" s="207">
        <f t="shared" si="5"/>
        <v>-96</v>
      </c>
    </row>
    <row r="31" spans="1:12" ht="9.75">
      <c r="A31" s="192"/>
      <c r="B31" s="90" t="s">
        <v>254</v>
      </c>
      <c r="C31" s="211"/>
      <c r="D31" s="227">
        <v>4761</v>
      </c>
      <c r="E31" s="228">
        <v>5084</v>
      </c>
      <c r="F31" s="206">
        <f t="shared" si="3"/>
        <v>9845</v>
      </c>
      <c r="G31" s="227">
        <v>4807</v>
      </c>
      <c r="H31" s="228">
        <v>5188</v>
      </c>
      <c r="I31" s="206">
        <f t="shared" si="4"/>
        <v>9995</v>
      </c>
      <c r="J31" s="207">
        <f t="shared" si="5"/>
        <v>-46</v>
      </c>
      <c r="K31" s="207">
        <f t="shared" si="5"/>
        <v>-104</v>
      </c>
      <c r="L31" s="207">
        <f t="shared" si="5"/>
        <v>-150</v>
      </c>
    </row>
    <row r="32" spans="1:12" ht="9.75">
      <c r="A32" s="192"/>
      <c r="B32" s="90" t="s">
        <v>255</v>
      </c>
      <c r="C32" s="211"/>
      <c r="D32" s="227">
        <v>6449</v>
      </c>
      <c r="E32" s="228">
        <v>6656</v>
      </c>
      <c r="F32" s="206">
        <f t="shared" si="3"/>
        <v>13105</v>
      </c>
      <c r="G32" s="227">
        <v>6390</v>
      </c>
      <c r="H32" s="228">
        <v>6593</v>
      </c>
      <c r="I32" s="206">
        <f t="shared" si="4"/>
        <v>12983</v>
      </c>
      <c r="J32" s="207">
        <f t="shared" si="5"/>
        <v>59</v>
      </c>
      <c r="K32" s="207">
        <f t="shared" si="5"/>
        <v>63</v>
      </c>
      <c r="L32" s="207">
        <f t="shared" si="5"/>
        <v>122</v>
      </c>
    </row>
    <row r="33" spans="1:12" ht="9.75">
      <c r="A33" s="192"/>
      <c r="B33" s="90"/>
      <c r="C33" s="211"/>
      <c r="D33" s="205"/>
      <c r="E33" s="206"/>
      <c r="F33" s="206"/>
      <c r="G33" s="205"/>
      <c r="H33" s="206"/>
      <c r="I33" s="206"/>
      <c r="J33" s="207"/>
      <c r="K33" s="207"/>
      <c r="L33" s="207"/>
    </row>
    <row r="34" spans="1:12" ht="9.75" customHeight="1">
      <c r="A34" s="329" t="s">
        <v>18</v>
      </c>
      <c r="B34" s="329"/>
      <c r="C34" s="211"/>
      <c r="D34" s="205">
        <f>SUM(D35:D37)</f>
        <v>18972</v>
      </c>
      <c r="E34" s="206">
        <f>SUM(E35:E37)</f>
        <v>21742</v>
      </c>
      <c r="F34" s="206">
        <f>SUM(D34:E34)</f>
        <v>40714</v>
      </c>
      <c r="G34" s="205">
        <f>SUM(G35:G37)</f>
        <v>19145</v>
      </c>
      <c r="H34" s="206">
        <f>SUM(H35:H37)</f>
        <v>22068</v>
      </c>
      <c r="I34" s="206">
        <f>SUM(G34:H34)</f>
        <v>41213</v>
      </c>
      <c r="J34" s="207">
        <f>SUM(J35:J37)</f>
        <v>-173</v>
      </c>
      <c r="K34" s="207">
        <f>SUM(K35:K37)</f>
        <v>-326</v>
      </c>
      <c r="L34" s="207">
        <f>SUM(L35:L37)</f>
        <v>-499</v>
      </c>
    </row>
    <row r="35" spans="1:12" ht="9.75">
      <c r="A35" s="192"/>
      <c r="B35" s="90" t="s">
        <v>256</v>
      </c>
      <c r="C35" s="211"/>
      <c r="D35" s="227">
        <v>5276</v>
      </c>
      <c r="E35" s="228">
        <v>5737</v>
      </c>
      <c r="F35" s="206">
        <f>SUM(D35:E35)</f>
        <v>11013</v>
      </c>
      <c r="G35" s="227">
        <v>5274</v>
      </c>
      <c r="H35" s="228">
        <v>5838</v>
      </c>
      <c r="I35" s="206">
        <f>SUM(G35:H35)</f>
        <v>11112</v>
      </c>
      <c r="J35" s="207">
        <f aca="true" t="shared" si="6" ref="J35:L37">D35-G35</f>
        <v>2</v>
      </c>
      <c r="K35" s="207">
        <f t="shared" si="6"/>
        <v>-101</v>
      </c>
      <c r="L35" s="207">
        <f t="shared" si="6"/>
        <v>-99</v>
      </c>
    </row>
    <row r="36" spans="1:12" ht="9.75">
      <c r="A36" s="192"/>
      <c r="B36" s="90" t="s">
        <v>257</v>
      </c>
      <c r="C36" s="211"/>
      <c r="D36" s="227">
        <v>3263</v>
      </c>
      <c r="E36" s="228">
        <v>3733</v>
      </c>
      <c r="F36" s="206">
        <f>SUM(D36:E36)</f>
        <v>6996</v>
      </c>
      <c r="G36" s="227">
        <v>3345</v>
      </c>
      <c r="H36" s="228">
        <v>3810</v>
      </c>
      <c r="I36" s="206">
        <f>SUM(G36:H36)</f>
        <v>7155</v>
      </c>
      <c r="J36" s="207">
        <f t="shared" si="6"/>
        <v>-82</v>
      </c>
      <c r="K36" s="207">
        <f t="shared" si="6"/>
        <v>-77</v>
      </c>
      <c r="L36" s="207">
        <f t="shared" si="6"/>
        <v>-159</v>
      </c>
    </row>
    <row r="37" spans="1:12" ht="9.75">
      <c r="A37" s="192"/>
      <c r="B37" s="90" t="s">
        <v>258</v>
      </c>
      <c r="C37" s="211"/>
      <c r="D37" s="227">
        <v>10433</v>
      </c>
      <c r="E37" s="228">
        <v>12272</v>
      </c>
      <c r="F37" s="206">
        <f>SUM(D37:E37)</f>
        <v>22705</v>
      </c>
      <c r="G37" s="227">
        <v>10526</v>
      </c>
      <c r="H37" s="228">
        <v>12420</v>
      </c>
      <c r="I37" s="206">
        <f>SUM(G37:H37)</f>
        <v>22946</v>
      </c>
      <c r="J37" s="207">
        <f t="shared" si="6"/>
        <v>-93</v>
      </c>
      <c r="K37" s="207">
        <f t="shared" si="6"/>
        <v>-148</v>
      </c>
      <c r="L37" s="207">
        <f t="shared" si="6"/>
        <v>-241</v>
      </c>
    </row>
    <row r="38" spans="1:12" ht="9.75">
      <c r="A38" s="192"/>
      <c r="B38" s="90"/>
      <c r="C38" s="211"/>
      <c r="D38" s="205"/>
      <c r="E38" s="206"/>
      <c r="F38" s="206"/>
      <c r="G38" s="205"/>
      <c r="H38" s="206"/>
      <c r="I38" s="206"/>
      <c r="J38" s="207"/>
      <c r="K38" s="207"/>
      <c r="L38" s="207"/>
    </row>
    <row r="39" spans="1:12" ht="9.75" customHeight="1">
      <c r="A39" s="329" t="s">
        <v>23</v>
      </c>
      <c r="B39" s="329"/>
      <c r="C39" s="211"/>
      <c r="D39" s="205">
        <f>SUM(D40:D41)</f>
        <v>18690</v>
      </c>
      <c r="E39" s="206">
        <f>SUM(E40:E41)</f>
        <v>17025</v>
      </c>
      <c r="F39" s="206">
        <f>SUM(D39:E39)</f>
        <v>35715</v>
      </c>
      <c r="G39" s="205">
        <f>SUM(G40:G41)</f>
        <v>18804</v>
      </c>
      <c r="H39" s="206">
        <f>SUM(H40:H41)</f>
        <v>17151</v>
      </c>
      <c r="I39" s="206">
        <f>SUM(G39:H39)</f>
        <v>35955</v>
      </c>
      <c r="J39" s="207">
        <f>SUM(J40:J41)</f>
        <v>-114</v>
      </c>
      <c r="K39" s="207">
        <f>SUM(K40:K41)</f>
        <v>-126</v>
      </c>
      <c r="L39" s="207">
        <f>SUM(L40:L41)</f>
        <v>-240</v>
      </c>
    </row>
    <row r="40" spans="1:12" ht="9.75">
      <c r="A40" s="192"/>
      <c r="B40" s="90" t="s">
        <v>259</v>
      </c>
      <c r="C40" s="211"/>
      <c r="D40" s="227">
        <v>17312</v>
      </c>
      <c r="E40" s="228">
        <v>15727</v>
      </c>
      <c r="F40" s="206">
        <f>SUM(D40:E40)</f>
        <v>33039</v>
      </c>
      <c r="G40" s="227">
        <v>17405</v>
      </c>
      <c r="H40" s="228">
        <v>15834</v>
      </c>
      <c r="I40" s="206">
        <f>SUM(G40:H40)</f>
        <v>33239</v>
      </c>
      <c r="J40" s="207">
        <f aca="true" t="shared" si="7" ref="J40:L41">D40-G40</f>
        <v>-93</v>
      </c>
      <c r="K40" s="207">
        <f t="shared" si="7"/>
        <v>-107</v>
      </c>
      <c r="L40" s="207">
        <f t="shared" si="7"/>
        <v>-200</v>
      </c>
    </row>
    <row r="41" spans="1:12" ht="9.75">
      <c r="A41" s="192"/>
      <c r="B41" s="90" t="s">
        <v>260</v>
      </c>
      <c r="C41" s="211"/>
      <c r="D41" s="227">
        <v>1378</v>
      </c>
      <c r="E41" s="228">
        <v>1298</v>
      </c>
      <c r="F41" s="206">
        <f>SUM(D41:E41)</f>
        <v>2676</v>
      </c>
      <c r="G41" s="227">
        <v>1399</v>
      </c>
      <c r="H41" s="228">
        <v>1317</v>
      </c>
      <c r="I41" s="206">
        <f>SUM(G41:H41)</f>
        <v>2716</v>
      </c>
      <c r="J41" s="207">
        <f t="shared" si="7"/>
        <v>-21</v>
      </c>
      <c r="K41" s="207">
        <f t="shared" si="7"/>
        <v>-19</v>
      </c>
      <c r="L41" s="207">
        <f t="shared" si="7"/>
        <v>-40</v>
      </c>
    </row>
    <row r="42" spans="1:12" ht="10.5" thickBot="1">
      <c r="A42" s="188"/>
      <c r="B42" s="229"/>
      <c r="C42" s="230"/>
      <c r="D42" s="217"/>
      <c r="E42" s="217"/>
      <c r="F42" s="217"/>
      <c r="G42" s="217"/>
      <c r="H42" s="217"/>
      <c r="I42" s="217"/>
      <c r="J42" s="217"/>
      <c r="K42" s="217"/>
      <c r="L42" s="217"/>
    </row>
    <row r="43" ht="5.25" customHeight="1" thickTop="1"/>
    <row r="44" ht="9.75">
      <c r="B44" s="231"/>
    </row>
  </sheetData>
  <sheetProtection/>
  <mergeCells count="21">
    <mergeCell ref="A27:B27"/>
    <mergeCell ref="A34:B34"/>
    <mergeCell ref="A39:B39"/>
    <mergeCell ref="A14:B14"/>
    <mergeCell ref="A15:B15"/>
    <mergeCell ref="A17:B17"/>
    <mergeCell ref="A19:B19"/>
    <mergeCell ref="A21:B21"/>
    <mergeCell ref="A23:B23"/>
    <mergeCell ref="A7:B7"/>
    <mergeCell ref="A8:B8"/>
    <mergeCell ref="A9:B9"/>
    <mergeCell ref="A11:B11"/>
    <mergeCell ref="A12:B12"/>
    <mergeCell ref="A13:B13"/>
    <mergeCell ref="A2:B3"/>
    <mergeCell ref="D2:F2"/>
    <mergeCell ref="G2:I2"/>
    <mergeCell ref="J2:L2"/>
    <mergeCell ref="A5:B5"/>
    <mergeCell ref="A6:B6"/>
  </mergeCells>
  <printOptions horizontalCentered="1"/>
  <pageMargins left="0.7874015748031497" right="0.48" top="0.88" bottom="0.61" header="0.5118110236220472" footer="0.5118110236220472"/>
  <pageSetup horizontalDpi="300" verticalDpi="300" orientation="portrait" paperSize="9" scale="115" r:id="rId1"/>
  <headerFooter alignWithMargins="0">
    <oddHeader>&amp;R&amp;F　選挙人名簿登録者数（&amp;A）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井久保</dc:creator>
  <cp:keywords/>
  <dc:description/>
  <cp:lastModifiedBy>user</cp:lastModifiedBy>
  <cp:lastPrinted>2011-12-21T02:41:02Z</cp:lastPrinted>
  <dcterms:created xsi:type="dcterms:W3CDTF">2001-05-18T13:38:00Z</dcterms:created>
  <dcterms:modified xsi:type="dcterms:W3CDTF">2014-03-27T00:58:06Z</dcterms:modified>
  <cp:category/>
  <cp:version/>
  <cp:contentType/>
  <cp:contentStatus/>
</cp:coreProperties>
</file>