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91" yWindow="65461" windowWidth="15330" windowHeight="4155" firstSheet="10" activeTab="21"/>
  </bookViews>
  <sheets>
    <sheet name="13-135" sheetId="1" r:id="rId1"/>
    <sheet name="13-136(1)" sheetId="2" r:id="rId2"/>
    <sheet name="13-136(2)" sheetId="3" r:id="rId3"/>
    <sheet name="13-137(1)" sheetId="4" r:id="rId4"/>
    <sheet name="13-137(2)" sheetId="5" r:id="rId5"/>
    <sheet name="13-138(1)" sheetId="6" r:id="rId6"/>
    <sheet name="13-138(2)" sheetId="7" r:id="rId7"/>
    <sheet name="13-139(1)" sheetId="8" r:id="rId8"/>
    <sheet name="13-139(2)" sheetId="9" r:id="rId9"/>
    <sheet name="13-140(1)" sheetId="10" r:id="rId10"/>
    <sheet name="13-140(2)" sheetId="11" r:id="rId11"/>
    <sheet name="13-141" sheetId="12" r:id="rId12"/>
    <sheet name="13-142" sheetId="13" r:id="rId13"/>
    <sheet name="13-143" sheetId="14" r:id="rId14"/>
    <sheet name="13-144(1)" sheetId="15" r:id="rId15"/>
    <sheet name="13-144(2)" sheetId="16" r:id="rId16"/>
    <sheet name="13-145" sheetId="17" r:id="rId17"/>
    <sheet name="13-146" sheetId="18" r:id="rId18"/>
    <sheet name="13-147" sheetId="19" r:id="rId19"/>
    <sheet name="13-148" sheetId="20" r:id="rId20"/>
    <sheet name="13-149" sheetId="21" r:id="rId21"/>
    <sheet name="13-150" sheetId="22" r:id="rId22"/>
  </sheets>
  <definedNames>
    <definedName name="TN42kibo集計">#REF!</definedName>
    <definedName name="TN42集計">#REF!</definedName>
  </definedNames>
  <calcPr fullCalcOnLoad="1"/>
</workbook>
</file>

<file path=xl/sharedStrings.xml><?xml version="1.0" encoding="utf-8"?>
<sst xmlns="http://schemas.openxmlformats.org/spreadsheetml/2006/main" count="1246" uniqueCount="323">
  <si>
    <t>居住専用住宅</t>
  </si>
  <si>
    <t>居住専用準住宅</t>
  </si>
  <si>
    <t>製造業用建築物</t>
  </si>
  <si>
    <t>運輸業用建築物</t>
  </si>
  <si>
    <t>建築物
の数</t>
  </si>
  <si>
    <t>床面積
の合計</t>
  </si>
  <si>
    <t>区分</t>
  </si>
  <si>
    <t>むね</t>
  </si>
  <si>
    <t>㎡</t>
  </si>
  <si>
    <t>全建築物計</t>
  </si>
  <si>
    <t>工事費予定額</t>
  </si>
  <si>
    <t>万円</t>
  </si>
  <si>
    <t>鉱業、建設業用
建築物</t>
  </si>
  <si>
    <t>居住産業併用
建築物</t>
  </si>
  <si>
    <t>情報通信業用
建築物</t>
  </si>
  <si>
    <t>卸売・小売業用
建築物</t>
  </si>
  <si>
    <t>金融・保険業用
建築物</t>
  </si>
  <si>
    <t>不動産業用
建築物</t>
  </si>
  <si>
    <t>医療、福祉用
建築物</t>
  </si>
  <si>
    <t>他に分類されない
建築物</t>
  </si>
  <si>
    <t>飲食店、宿泊業用
建築物</t>
  </si>
  <si>
    <t>その他のサービス業用
建築物</t>
  </si>
  <si>
    <t>電気・ガス・熱供給・
水道業用建築物</t>
  </si>
  <si>
    <t>教育、学習支援業用
建築物</t>
  </si>
  <si>
    <t>全建築物計</t>
  </si>
  <si>
    <t>農林水産業用建築物</t>
  </si>
  <si>
    <t>公務用建築物</t>
  </si>
  <si>
    <r>
      <t>平　成　</t>
    </r>
    <r>
      <rPr>
        <sz val="7"/>
        <rFont val="ＭＳ ゴシック"/>
        <family val="3"/>
      </rPr>
      <t>2</t>
    </r>
    <r>
      <rPr>
        <sz val="7"/>
        <rFont val="ＭＳ ゴシック"/>
        <family val="3"/>
      </rPr>
      <t>0　</t>
    </r>
    <r>
      <rPr>
        <sz val="7"/>
        <rFont val="ＭＳ 明朝"/>
        <family val="1"/>
      </rPr>
      <t>年</t>
    </r>
  </si>
  <si>
    <r>
      <t>21　</t>
    </r>
    <r>
      <rPr>
        <sz val="7"/>
        <rFont val="ＭＳ 明朝"/>
        <family val="1"/>
      </rPr>
      <t>年</t>
    </r>
  </si>
  <si>
    <r>
      <t>2</t>
    </r>
    <r>
      <rPr>
        <sz val="7"/>
        <rFont val="ＭＳ ゴシック"/>
        <family val="3"/>
      </rPr>
      <t>2　</t>
    </r>
    <r>
      <rPr>
        <sz val="7"/>
        <rFont val="ＭＳ 明朝"/>
        <family val="1"/>
      </rPr>
      <t>年</t>
    </r>
  </si>
  <si>
    <t>年別</t>
  </si>
  <si>
    <t>国</t>
  </si>
  <si>
    <t>建築物の数</t>
  </si>
  <si>
    <t>床面積の合計</t>
  </si>
  <si>
    <t>会社でない団体</t>
  </si>
  <si>
    <t>総     計</t>
  </si>
  <si>
    <t>都　道　府　県</t>
  </si>
  <si>
    <r>
      <t>ｍ</t>
    </r>
    <r>
      <rPr>
        <vertAlign val="superscript"/>
        <sz val="6"/>
        <rFont val="ＭＳ 明朝"/>
        <family val="1"/>
      </rPr>
      <t>2</t>
    </r>
  </si>
  <si>
    <r>
      <t>平成2</t>
    </r>
    <r>
      <rPr>
        <sz val="7"/>
        <rFont val="ＭＳ ゴシック"/>
        <family val="3"/>
      </rPr>
      <t>0</t>
    </r>
    <r>
      <rPr>
        <sz val="7"/>
        <rFont val="ＭＳ 明朝"/>
        <family val="1"/>
      </rPr>
      <t>年</t>
    </r>
  </si>
  <si>
    <r>
      <t xml:space="preserve">     21</t>
    </r>
    <r>
      <rPr>
        <sz val="7"/>
        <rFont val="ＭＳ 明朝"/>
        <family val="1"/>
      </rPr>
      <t>年</t>
    </r>
  </si>
  <si>
    <t xml:space="preserve">     22年</t>
  </si>
  <si>
    <t>市　区　町　村</t>
  </si>
  <si>
    <t>会　　　社</t>
  </si>
  <si>
    <t>個　　　人</t>
  </si>
  <si>
    <r>
      <t>ｍ</t>
    </r>
    <r>
      <rPr>
        <vertAlign val="superscript"/>
        <sz val="6"/>
        <rFont val="ＭＳ 明朝"/>
        <family val="1"/>
      </rPr>
      <t>2</t>
    </r>
  </si>
  <si>
    <r>
      <t xml:space="preserve">     21</t>
    </r>
    <r>
      <rPr>
        <sz val="7"/>
        <rFont val="ＭＳ 明朝"/>
        <family val="1"/>
      </rPr>
      <t>年</t>
    </r>
  </si>
  <si>
    <t xml:space="preserve">     22年</t>
  </si>
  <si>
    <t>総計</t>
  </si>
  <si>
    <t>木造</t>
  </si>
  <si>
    <t>鉄骨鉄筋コンクリート造</t>
  </si>
  <si>
    <t>㎡</t>
  </si>
  <si>
    <t>鉄筋コンクリート造</t>
  </si>
  <si>
    <t>鉄骨造</t>
  </si>
  <si>
    <t>コンクリートブロック造</t>
  </si>
  <si>
    <t>その他</t>
  </si>
  <si>
    <t>㎡</t>
  </si>
  <si>
    <r>
      <t>平成20</t>
    </r>
    <r>
      <rPr>
        <sz val="7"/>
        <rFont val="ＭＳ 明朝"/>
        <family val="1"/>
      </rPr>
      <t>年</t>
    </r>
  </si>
  <si>
    <r>
      <t xml:space="preserve">      21 </t>
    </r>
    <r>
      <rPr>
        <sz val="7"/>
        <rFont val="ＭＳ 明朝"/>
        <family val="1"/>
      </rPr>
      <t>年</t>
    </r>
  </si>
  <si>
    <t>新設</t>
  </si>
  <si>
    <t>戸数</t>
  </si>
  <si>
    <t>件数</t>
  </si>
  <si>
    <t>戸</t>
  </si>
  <si>
    <t>件</t>
  </si>
  <si>
    <t>郡部</t>
  </si>
  <si>
    <t>市部</t>
  </si>
  <si>
    <t>㎡</t>
  </si>
  <si>
    <r>
      <t xml:space="preserve"> </t>
    </r>
    <r>
      <rPr>
        <sz val="7"/>
        <rFont val="ＭＳ ゴシック"/>
        <family val="3"/>
      </rPr>
      <t xml:space="preserve"> </t>
    </r>
    <r>
      <rPr>
        <sz val="7"/>
        <rFont val="ＭＳ ゴシック"/>
        <family val="3"/>
      </rPr>
      <t xml:space="preserve">   </t>
    </r>
    <r>
      <rPr>
        <sz val="7"/>
        <rFont val="ＭＳ ゴシック"/>
        <family val="3"/>
      </rPr>
      <t>2</t>
    </r>
    <r>
      <rPr>
        <sz val="7"/>
        <rFont val="ＭＳ ゴシック"/>
        <family val="3"/>
      </rPr>
      <t>2</t>
    </r>
    <r>
      <rPr>
        <sz val="7"/>
        <rFont val="ＭＳ 明朝"/>
        <family val="1"/>
      </rPr>
      <t>年</t>
    </r>
  </si>
  <si>
    <t>年別</t>
  </si>
  <si>
    <t>１戸建・長屋建</t>
  </si>
  <si>
    <t>共同建</t>
  </si>
  <si>
    <t>１戸建
長屋建</t>
  </si>
  <si>
    <t>共同</t>
  </si>
  <si>
    <t>床面積</t>
  </si>
  <si>
    <t>-</t>
  </si>
  <si>
    <t>㎡</t>
  </si>
  <si>
    <r>
      <t xml:space="preserve">     21</t>
    </r>
    <r>
      <rPr>
        <sz val="7"/>
        <rFont val="ＭＳ 明朝"/>
        <family val="1"/>
      </rPr>
      <t>年</t>
    </r>
  </si>
  <si>
    <t xml:space="preserve">     22年</t>
  </si>
  <si>
    <t>コンクリートブロック造</t>
  </si>
  <si>
    <t>１戸建
長屋建</t>
  </si>
  <si>
    <t>持ち家</t>
  </si>
  <si>
    <t>貸家</t>
  </si>
  <si>
    <t>分譲住宅</t>
  </si>
  <si>
    <t>専用住宅</t>
  </si>
  <si>
    <t>併用住宅</t>
  </si>
  <si>
    <t>総     計</t>
  </si>
  <si>
    <t>利　用　関　係　別</t>
  </si>
  <si>
    <t>給与住宅</t>
  </si>
  <si>
    <r>
      <t>ｍ</t>
    </r>
    <r>
      <rPr>
        <vertAlign val="superscript"/>
        <sz val="6"/>
        <rFont val="ＭＳ 明朝"/>
        <family val="1"/>
      </rPr>
      <t>2</t>
    </r>
  </si>
  <si>
    <t>利用関係別（つづき）</t>
  </si>
  <si>
    <t>種　　類　　別</t>
  </si>
  <si>
    <r>
      <t>ｍ</t>
    </r>
    <r>
      <rPr>
        <vertAlign val="superscript"/>
        <sz val="6"/>
        <rFont val="ＭＳ 明朝"/>
        <family val="1"/>
      </rPr>
      <t>2</t>
    </r>
  </si>
  <si>
    <t>公営住宅</t>
  </si>
  <si>
    <t>給与住宅</t>
  </si>
  <si>
    <t>年別
利用関係別</t>
  </si>
  <si>
    <t>民間資金に
よる住宅</t>
  </si>
  <si>
    <t>住宅金融公
庫融資住宅</t>
  </si>
  <si>
    <t>都市再生機構
建設住宅</t>
  </si>
  <si>
    <r>
      <t>平　成　</t>
    </r>
    <r>
      <rPr>
        <sz val="7"/>
        <rFont val="ＭＳ ゴシック"/>
        <family val="3"/>
      </rPr>
      <t>2</t>
    </r>
    <r>
      <rPr>
        <sz val="7"/>
        <rFont val="ＭＳ ゴシック"/>
        <family val="3"/>
      </rPr>
      <t>0</t>
    </r>
    <r>
      <rPr>
        <sz val="7"/>
        <rFont val="ＭＳ ゴシック"/>
        <family val="3"/>
      </rPr>
      <t>　</t>
    </r>
    <r>
      <rPr>
        <sz val="7"/>
        <rFont val="ＭＳ 明朝"/>
        <family val="1"/>
      </rPr>
      <t>年</t>
    </r>
  </si>
  <si>
    <r>
      <t>　</t>
    </r>
    <r>
      <rPr>
        <sz val="7"/>
        <rFont val="ＭＳ 明朝"/>
        <family val="1"/>
      </rPr>
      <t>　</t>
    </r>
    <r>
      <rPr>
        <sz val="7"/>
        <rFont val="ＭＳ ゴシック"/>
        <family val="3"/>
      </rPr>
      <t xml:space="preserve">  </t>
    </r>
    <r>
      <rPr>
        <sz val="7"/>
        <rFont val="ＭＳ 明朝"/>
        <family val="1"/>
      </rPr>
      <t>　　</t>
    </r>
    <r>
      <rPr>
        <sz val="7"/>
        <rFont val="ＭＳ ゴシック"/>
        <family val="3"/>
      </rPr>
      <t>21</t>
    </r>
    <r>
      <rPr>
        <sz val="7"/>
        <rFont val="ＭＳ ゴシック"/>
        <family val="3"/>
      </rPr>
      <t>　</t>
    </r>
    <r>
      <rPr>
        <sz val="7"/>
        <rFont val="ＭＳ 明朝"/>
        <family val="1"/>
      </rPr>
      <t>年</t>
    </r>
  </si>
  <si>
    <r>
      <t xml:space="preserve">   </t>
    </r>
    <r>
      <rPr>
        <sz val="7"/>
        <rFont val="ＭＳ 明朝"/>
        <family val="1"/>
      </rPr>
      <t>　</t>
    </r>
    <r>
      <rPr>
        <sz val="7"/>
        <rFont val="ＭＳ ゴシック"/>
        <family val="3"/>
      </rPr>
      <t xml:space="preserve">    </t>
    </r>
    <r>
      <rPr>
        <sz val="7"/>
        <rFont val="ＭＳ 明朝"/>
        <family val="1"/>
      </rPr>
      <t>　</t>
    </r>
    <r>
      <rPr>
        <sz val="7"/>
        <rFont val="ＭＳ ゴシック"/>
        <family val="3"/>
      </rPr>
      <t xml:space="preserve">22 </t>
    </r>
    <r>
      <rPr>
        <sz val="7"/>
        <rFont val="ＭＳ ゴシック"/>
        <family val="3"/>
      </rPr>
      <t>　</t>
    </r>
    <r>
      <rPr>
        <sz val="7"/>
        <rFont val="ＭＳ 明朝"/>
        <family val="1"/>
      </rPr>
      <t>年</t>
    </r>
  </si>
  <si>
    <t>着工新設住宅</t>
  </si>
  <si>
    <t>床面積計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</si>
  <si>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</si>
  <si>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</si>
  <si>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</si>
  <si>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</si>
  <si>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</si>
  <si>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</si>
  <si>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</si>
  <si>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</si>
  <si>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</si>
  <si>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</si>
  <si>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</si>
  <si>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</si>
  <si>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</si>
  <si>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</si>
  <si>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</si>
  <si>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</si>
  <si>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</si>
  <si>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</si>
  <si>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</si>
  <si>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市別</t>
  </si>
  <si>
    <t>着工建築物(床面積の合計)</t>
  </si>
  <si>
    <t>鉄骨鉄筋
コンクリ
ート造</t>
  </si>
  <si>
    <t>鉄筋コン
クリート造</t>
  </si>
  <si>
    <t xml:space="preserve"> コンク
 リート
 ブロッ
 ク造</t>
  </si>
  <si>
    <t>㎡</t>
  </si>
  <si>
    <t>-</t>
  </si>
  <si>
    <t>年度別</t>
  </si>
  <si>
    <t>政府企業</t>
  </si>
  <si>
    <t>都道府県</t>
  </si>
  <si>
    <t>市区町村</t>
  </si>
  <si>
    <t>独立行政
法　　人</t>
  </si>
  <si>
    <t>地      方
公営企業</t>
  </si>
  <si>
    <r>
      <t>平成</t>
    </r>
    <r>
      <rPr>
        <sz val="7"/>
        <rFont val="ＭＳ ゴシック"/>
        <family val="3"/>
      </rPr>
      <t>2</t>
    </r>
    <r>
      <rPr>
        <sz val="7"/>
        <rFont val="ＭＳ ゴシック"/>
        <family val="3"/>
      </rPr>
      <t>0</t>
    </r>
    <r>
      <rPr>
        <sz val="7"/>
        <rFont val="ＭＳ 明朝"/>
        <family val="1"/>
      </rPr>
      <t>年度</t>
    </r>
  </si>
  <si>
    <t>21年度</t>
  </si>
  <si>
    <t>22年度</t>
  </si>
  <si>
    <t>治山治水</t>
  </si>
  <si>
    <t>農林水産</t>
  </si>
  <si>
    <t>道路</t>
  </si>
  <si>
    <t>港湾空港</t>
  </si>
  <si>
    <t>教育病院</t>
  </si>
  <si>
    <t>住宅宿舎</t>
  </si>
  <si>
    <t>下水道
公   園</t>
  </si>
  <si>
    <t>庁   舎
その他</t>
  </si>
  <si>
    <r>
      <t>平成</t>
    </r>
    <r>
      <rPr>
        <sz val="7"/>
        <rFont val="ＭＳ ゴシック"/>
        <family val="3"/>
      </rPr>
      <t xml:space="preserve"> 20</t>
    </r>
    <r>
      <rPr>
        <sz val="7"/>
        <rFont val="ＭＳ 明朝"/>
        <family val="1"/>
      </rPr>
      <t>年度</t>
    </r>
  </si>
  <si>
    <t>21年度</t>
  </si>
  <si>
    <t>22年度</t>
  </si>
  <si>
    <t>災害復旧</t>
  </si>
  <si>
    <t>土地造成</t>
  </si>
  <si>
    <t>鉄道軌道</t>
  </si>
  <si>
    <t>郵便</t>
  </si>
  <si>
    <t>電気・
ガス</t>
  </si>
  <si>
    <t>上・工業用水道</t>
  </si>
  <si>
    <t>維持補修</t>
  </si>
  <si>
    <t>廃棄物処理施設等</t>
  </si>
  <si>
    <t>再開発ビル等建設</t>
  </si>
  <si>
    <t>…</t>
  </si>
  <si>
    <t>市町村別</t>
  </si>
  <si>
    <t>申請件数</t>
  </si>
  <si>
    <t>許可件数</t>
  </si>
  <si>
    <t>葉山町</t>
  </si>
  <si>
    <t>寒川町</t>
  </si>
  <si>
    <t>大磯町</t>
  </si>
  <si>
    <t>二宮町</t>
  </si>
  <si>
    <t>中井町</t>
  </si>
  <si>
    <t>大井町</t>
  </si>
  <si>
    <t>開成町</t>
  </si>
  <si>
    <t>愛川町</t>
  </si>
  <si>
    <t>市町村別</t>
  </si>
  <si>
    <t>平 成 20 年 度</t>
  </si>
  <si>
    <t>　 　 21 年 度</t>
  </si>
  <si>
    <t>　 　 22 年 度</t>
  </si>
  <si>
    <t>逗子市</t>
  </si>
  <si>
    <t>松田町</t>
  </si>
  <si>
    <t>区分</t>
  </si>
  <si>
    <t>千戸</t>
  </si>
  <si>
    <t>％</t>
  </si>
  <si>
    <t>(室)</t>
  </si>
  <si>
    <t>住宅総数</t>
  </si>
  <si>
    <t>(畳)</t>
  </si>
  <si>
    <t>持ち家総数</t>
  </si>
  <si>
    <t>(千戸)</t>
  </si>
  <si>
    <t>建売り・分譲住宅購入</t>
  </si>
  <si>
    <t>非防火</t>
  </si>
  <si>
    <t>中古住宅購入</t>
  </si>
  <si>
    <t>防火</t>
  </si>
  <si>
    <t>新築した</t>
  </si>
  <si>
    <t>建てかえ</t>
  </si>
  <si>
    <t>むね総数</t>
  </si>
  <si>
    <t>(千むね)</t>
  </si>
  <si>
    <t>長屋建</t>
  </si>
  <si>
    <t>共同住宅</t>
  </si>
  <si>
    <r>
      <t xml:space="preserve">実数
</t>
    </r>
    <r>
      <rPr>
        <sz val="6"/>
        <rFont val="ＭＳ 明朝"/>
        <family val="1"/>
      </rPr>
      <t>( )は内数</t>
    </r>
  </si>
  <si>
    <r>
      <t xml:space="preserve">実数
</t>
    </r>
    <r>
      <rPr>
        <sz val="6"/>
        <rFont val="ＭＳ 明朝"/>
        <family val="1"/>
      </rPr>
      <t>( )は内数</t>
    </r>
  </si>
  <si>
    <t>割合</t>
  </si>
  <si>
    <r>
      <t>１</t>
    </r>
    <r>
      <rPr>
        <sz val="7"/>
        <rFont val="ＭＳ 明朝"/>
        <family val="1"/>
      </rPr>
      <t>住宅当たり室数</t>
    </r>
  </si>
  <si>
    <r>
      <t>１</t>
    </r>
    <r>
      <rPr>
        <sz val="7"/>
        <rFont val="ＭＳ 明朝"/>
        <family val="1"/>
      </rPr>
      <t>住宅当たり畳数</t>
    </r>
  </si>
  <si>
    <t xml:space="preserve"> 居住世帯あり</t>
  </si>
  <si>
    <r>
      <t>１</t>
    </r>
    <r>
      <rPr>
        <sz val="7"/>
        <rFont val="ＭＳ 明朝"/>
        <family val="1"/>
      </rPr>
      <t>住宅当たり延べ面積</t>
    </r>
  </si>
  <si>
    <r>
      <t>(ｍ</t>
    </r>
    <r>
      <rPr>
        <vertAlign val="superscript"/>
        <sz val="7"/>
        <rFont val="ＭＳ 明朝"/>
        <family val="1"/>
      </rPr>
      <t>2</t>
    </r>
    <r>
      <rPr>
        <sz val="7"/>
        <rFont val="ＭＳ 明朝"/>
        <family val="1"/>
      </rPr>
      <t>)</t>
    </r>
  </si>
  <si>
    <t xml:space="preserve"> 居住世帯なし</t>
  </si>
  <si>
    <r>
      <t>１</t>
    </r>
    <r>
      <rPr>
        <sz val="7"/>
        <rFont val="ＭＳ 明朝"/>
        <family val="1"/>
      </rPr>
      <t>人当たり畳数</t>
    </r>
  </si>
  <si>
    <t>　　一時現在者のみ</t>
  </si>
  <si>
    <r>
      <t>１</t>
    </r>
    <r>
      <rPr>
        <sz val="7"/>
        <rFont val="ＭＳ 明朝"/>
        <family val="1"/>
      </rPr>
      <t>か月当たり家賃</t>
    </r>
  </si>
  <si>
    <r>
      <t>(円)</t>
    </r>
    <r>
      <rPr>
        <vertAlign val="superscript"/>
        <sz val="7"/>
        <rFont val="ＭＳ 明朝"/>
        <family val="1"/>
      </rPr>
      <t>(注1)</t>
    </r>
  </si>
  <si>
    <t>　　空　　き　　家</t>
  </si>
  <si>
    <r>
      <t>１</t>
    </r>
    <r>
      <rPr>
        <sz val="7"/>
        <rFont val="ＭＳ 明朝"/>
        <family val="1"/>
      </rPr>
      <t>畳当たり家賃</t>
    </r>
  </si>
  <si>
    <r>
      <t>(円)</t>
    </r>
    <r>
      <rPr>
        <vertAlign val="superscript"/>
        <sz val="7"/>
        <rFont val="ＭＳ 明朝"/>
        <family val="1"/>
      </rPr>
      <t>(注1)</t>
    </r>
  </si>
  <si>
    <t>　　建　　築　　中</t>
  </si>
  <si>
    <r>
      <t>１</t>
    </r>
    <r>
      <rPr>
        <sz val="7"/>
        <rFont val="ＭＳ 明朝"/>
        <family val="1"/>
      </rPr>
      <t>住宅当たり敷地面積</t>
    </r>
  </si>
  <si>
    <r>
      <t>(ｍ</t>
    </r>
    <r>
      <rPr>
        <vertAlign val="superscript"/>
        <sz val="7"/>
        <rFont val="ＭＳ 明朝"/>
        <family val="1"/>
      </rPr>
      <t>2</t>
    </r>
    <r>
      <rPr>
        <sz val="7"/>
        <rFont val="ＭＳ 明朝"/>
        <family val="1"/>
      </rPr>
      <t>)</t>
    </r>
    <r>
      <rPr>
        <vertAlign val="superscript"/>
        <sz val="7"/>
        <rFont val="ＭＳ 明朝"/>
        <family val="1"/>
      </rPr>
      <t>(注2)</t>
    </r>
  </si>
  <si>
    <t>住宅総数</t>
  </si>
  <si>
    <t>(注4)</t>
  </si>
  <si>
    <t>高齢者用等設備工事をしたもの</t>
  </si>
  <si>
    <t xml:space="preserve">  専    用    住    宅</t>
  </si>
  <si>
    <t>階段・廊下の手すり</t>
  </si>
  <si>
    <t xml:space="preserve">  併    用    住    宅</t>
  </si>
  <si>
    <t>屋内段差の解消</t>
  </si>
  <si>
    <t>(注3)</t>
  </si>
  <si>
    <t>浴室・トイレの工事</t>
  </si>
  <si>
    <t xml:space="preserve">  持       ち       家</t>
  </si>
  <si>
    <t>その他</t>
  </si>
  <si>
    <t xml:space="preserve">  公営・都市再生機構・公社の借家</t>
  </si>
  <si>
    <t>高齢者用等設備工事をしないもの</t>
  </si>
  <si>
    <t xml:space="preserve">  民    営    借    家</t>
  </si>
  <si>
    <r>
      <t>平成</t>
    </r>
    <r>
      <rPr>
        <b/>
        <sz val="6"/>
        <rFont val="ＭＳ ゴシック"/>
        <family val="3"/>
      </rPr>
      <t>16</t>
    </r>
    <r>
      <rPr>
        <b/>
        <sz val="6"/>
        <rFont val="ＭＳ 明朝"/>
        <family val="1"/>
      </rPr>
      <t>年以降建築の持ち家総数（千戸）</t>
    </r>
  </si>
  <si>
    <t xml:space="preserve">  給    与    住    宅</t>
  </si>
  <si>
    <t>(千戸)</t>
  </si>
  <si>
    <t xml:space="preserve"> 木  造</t>
  </si>
  <si>
    <t>〃</t>
  </si>
  <si>
    <t xml:space="preserve">  非       木       造</t>
  </si>
  <si>
    <r>
      <t xml:space="preserve"> １</t>
    </r>
    <r>
      <rPr>
        <sz val="7"/>
        <rFont val="ＭＳ ゴシック"/>
        <family val="3"/>
      </rPr>
      <t xml:space="preserve">     </t>
    </r>
    <r>
      <rPr>
        <sz val="7"/>
        <rFont val="ＭＳ 明朝"/>
        <family val="1"/>
      </rPr>
      <t xml:space="preserve"> 戸      建</t>
    </r>
  </si>
  <si>
    <t xml:space="preserve"> 長      屋      建</t>
  </si>
  <si>
    <r>
      <t>１</t>
    </r>
    <r>
      <rPr>
        <sz val="7"/>
        <rFont val="ＭＳ 明朝"/>
        <family val="1"/>
      </rPr>
      <t>戸建</t>
    </r>
  </si>
  <si>
    <t xml:space="preserve">  共    同    住    宅</t>
  </si>
  <si>
    <r>
      <t>うち</t>
    </r>
    <r>
      <rPr>
        <sz val="7"/>
        <rFont val="ＭＳ ゴシック"/>
        <family val="3"/>
      </rPr>
      <t>２</t>
    </r>
    <r>
      <rPr>
        <sz val="7"/>
        <rFont val="ＭＳ 明朝"/>
        <family val="1"/>
      </rPr>
      <t>階以上</t>
    </r>
  </si>
  <si>
    <t>木造</t>
  </si>
  <si>
    <t>非木造</t>
  </si>
  <si>
    <t>　そ      の   　  他</t>
  </si>
  <si>
    <t xml:space="preserve"> 水洗トイレあり</t>
  </si>
  <si>
    <r>
      <t>うち</t>
    </r>
    <r>
      <rPr>
        <sz val="7"/>
        <rFont val="ＭＳ ゴシック"/>
        <family val="3"/>
      </rPr>
      <t>２</t>
    </r>
    <r>
      <rPr>
        <sz val="7"/>
        <rFont val="ＭＳ 明朝"/>
        <family val="1"/>
      </rPr>
      <t>階</t>
    </r>
  </si>
  <si>
    <r>
      <t>３</t>
    </r>
    <r>
      <rPr>
        <sz val="7"/>
        <rFont val="ＭＳ 明朝"/>
        <family val="1"/>
      </rPr>
      <t>階以上</t>
    </r>
  </si>
  <si>
    <t xml:space="preserve"> 浴   室   あ   り</t>
  </si>
  <si>
    <t>計</t>
  </si>
  <si>
    <t>木造以外</t>
  </si>
  <si>
    <t>松田町</t>
  </si>
  <si>
    <t>山北町</t>
  </si>
  <si>
    <t>箱根町</t>
  </si>
  <si>
    <t>真鶴町</t>
  </si>
  <si>
    <t>湯河原町</t>
  </si>
  <si>
    <t>清川村</t>
  </si>
  <si>
    <t>総        棟        数</t>
  </si>
  <si>
    <t>総      床      面      積</t>
  </si>
  <si>
    <t>木　　造</t>
  </si>
  <si>
    <r>
      <t>ｍ</t>
    </r>
    <r>
      <rPr>
        <vertAlign val="superscript"/>
        <sz val="6"/>
        <rFont val="ＭＳ 明朝"/>
        <family val="1"/>
      </rPr>
      <t>2</t>
    </r>
  </si>
  <si>
    <t>平 成 21 年</t>
  </si>
  <si>
    <t>22 年</t>
  </si>
  <si>
    <t>23 年</t>
  </si>
  <si>
    <t>県営</t>
  </si>
  <si>
    <t>市町営</t>
  </si>
  <si>
    <t>(</t>
  </si>
  <si>
    <t>)</t>
  </si>
  <si>
    <t>（市公社）</t>
  </si>
  <si>
    <t>公社</t>
  </si>
  <si>
    <t>都市再生機構</t>
  </si>
  <si>
    <t>平成21年</t>
  </si>
  <si>
    <t>22年</t>
  </si>
  <si>
    <t>23年</t>
  </si>
  <si>
    <t>(</t>
  </si>
  <si>
    <t>)</t>
  </si>
  <si>
    <t>秦野市</t>
  </si>
  <si>
    <t>計</t>
  </si>
  <si>
    <t>合計</t>
  </si>
  <si>
    <t>市町村別</t>
  </si>
  <si>
    <r>
      <t>平成</t>
    </r>
    <r>
      <rPr>
        <sz val="9"/>
        <rFont val="ＭＳ ゴシック"/>
        <family val="3"/>
      </rPr>
      <t>20</t>
    </r>
    <r>
      <rPr>
        <sz val="9"/>
        <rFont val="ＭＳ 明朝"/>
        <family val="1"/>
      </rPr>
      <t>年度</t>
    </r>
  </si>
  <si>
    <t>21年度</t>
  </si>
  <si>
    <t>22年度</t>
  </si>
  <si>
    <t>県営</t>
  </si>
  <si>
    <t>市町村営</t>
  </si>
  <si>
    <t>横 浜 市</t>
  </si>
  <si>
    <t>川 崎 市</t>
  </si>
  <si>
    <t>相模原市</t>
  </si>
  <si>
    <t>横須賀市</t>
  </si>
  <si>
    <t>平 塚 市</t>
  </si>
  <si>
    <t>鎌 倉 市</t>
  </si>
  <si>
    <t>藤 沢 市</t>
  </si>
  <si>
    <t>小田原市</t>
  </si>
  <si>
    <t>茅ヶ崎市</t>
  </si>
  <si>
    <t>逗 子 市</t>
  </si>
  <si>
    <t>三 浦 市</t>
  </si>
  <si>
    <t>秦 野 市</t>
  </si>
  <si>
    <t>厚 木 市</t>
  </si>
  <si>
    <t>大 和 市</t>
  </si>
  <si>
    <t>伊勢原市</t>
  </si>
  <si>
    <t>海老名市</t>
  </si>
  <si>
    <t>座 間 市</t>
  </si>
  <si>
    <t>南足柄市</t>
  </si>
  <si>
    <t>綾 瀬 市</t>
  </si>
  <si>
    <t>葉山町</t>
  </si>
  <si>
    <t>寒川町</t>
  </si>
  <si>
    <t>大磯町</t>
  </si>
  <si>
    <t>二宮町</t>
  </si>
  <si>
    <t>中井町</t>
  </si>
  <si>
    <t>大井町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</si>
  <si>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</si>
  <si>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</si>
  <si>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</si>
  <si>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</si>
  <si>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</si>
  <si>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</si>
  <si>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</si>
  <si>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許可面積</t>
  </si>
  <si>
    <t>市街化区域</t>
  </si>
  <si>
    <t>ha</t>
  </si>
  <si>
    <t>市町別</t>
  </si>
  <si>
    <t>調整区域
市街化</t>
  </si>
  <si>
    <t>計画区域
非線引都市</t>
  </si>
  <si>
    <t>調整区域
市街化</t>
  </si>
  <si>
    <t>市街化区域</t>
  </si>
  <si>
    <t>件</t>
  </si>
  <si>
    <t>平成20年度</t>
  </si>
  <si>
    <t>茅ケ崎市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</si>
</sst>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80" formatCode="#,##0_ "/>
    <numFmt numFmtId="186" formatCode="0_);[Red]\(0\)"/>
    <numFmt numFmtId="202" formatCode="#,##0.00_ "/>
    <numFmt numFmtId="209" formatCode="#,##0.0;&quot;△ &quot;#,##0.0"/>
    <numFmt numFmtId="210" formatCode="#,##0.00;&quot;△ &quot;#,##0.00"/>
    <numFmt numFmtId="221" formatCode="###,##0,"/>
    <numFmt numFmtId="222" formatCode="###,##0.00;&quot;-&quot;##,##0.00"/>
    <numFmt numFmtId="223" formatCode="\(###,##0,\)"/>
    <numFmt numFmtId="224" formatCode="##,###,##0;&quot;-&quot;#,###,##0"/>
    <numFmt numFmtId="225" formatCode="#,###,##0.00;&quot; -&quot;###,##0.00"/>
    <numFmt numFmtId="239" formatCode="#,##0.00_);[Red]\(#,##0.00\)"/>
  </numFmts>
  <fonts count="53">
    <font>
      <sz val="7"/>
      <name val="ＭＳ ゴシック"/>
      <family val="3"/>
    </font>
    <font>
      <sz val="6"/>
      <name val="ＭＳ ゴシック"/>
      <family val="3"/>
    </font>
    <font>
      <sz val="7"/>
      <name val="ＭＳ 明朝"/>
      <family val="1"/>
    </font>
    <font>
      <u val="single"/>
      <sz val="8.4"/>
      <color indexed="12"/>
      <name val="ＭＳ ゴシック"/>
      <family val="3"/>
    </font>
    <font>
      <u val="single"/>
      <sz val="8.4"/>
      <color indexed="36"/>
      <name val="ＭＳ ゴシック"/>
      <family val="3"/>
    </font>
    <font>
      <sz val="8"/>
      <name val="ＭＳ ゴシック"/>
      <family val="3"/>
    </font>
    <font>
      <b/>
      <sz val="7"/>
      <name val="ＭＳ ゴシック"/>
      <family val="3"/>
    </font>
    <font>
      <b/>
      <sz val="7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.5"/>
      <name val="ＭＳ 明朝"/>
      <family val="1"/>
    </font>
    <font>
      <sz val="6"/>
      <name val="ＭＳ 明朝"/>
      <family val="1"/>
    </font>
    <font>
      <vertAlign val="superscript"/>
      <sz val="6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6.5"/>
      <name val="ＭＳ ゴシック"/>
      <family val="3"/>
    </font>
    <font>
      <sz val="5.5"/>
      <name val="ＭＳ 明朝"/>
      <family val="1"/>
    </font>
    <font>
      <sz val="5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color indexed="10"/>
      <name val="ＭＳ ゴシック"/>
      <family val="3"/>
    </font>
    <font>
      <sz val="10"/>
      <name val="ＭＳ 明朝"/>
      <family val="1"/>
    </font>
    <font>
      <sz val="4.5"/>
      <name val="ＭＳ Ｐゴシック"/>
      <family val="3"/>
    </font>
    <font>
      <vertAlign val="superscript"/>
      <sz val="7"/>
      <name val="ＭＳ 明朝"/>
      <family val="1"/>
    </font>
    <font>
      <sz val="7"/>
      <color indexed="8"/>
      <name val="ＭＳ ゴシック"/>
      <family val="3"/>
    </font>
    <font>
      <b/>
      <vertAlign val="superscript"/>
      <sz val="7"/>
      <name val="ＭＳ 明朝"/>
      <family val="1"/>
    </font>
    <font>
      <sz val="4"/>
      <name val="ＭＳ 明朝"/>
      <family val="1"/>
    </font>
    <font>
      <b/>
      <sz val="6"/>
      <name val="ＭＳ ゴシック"/>
      <family val="3"/>
    </font>
    <font>
      <b/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9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9" fillId="0" borderId="0">
      <alignment/>
      <protection/>
    </xf>
    <xf numFmtId="0" fontId="25" fillId="4" borderId="0" applyNumberFormat="0" applyBorder="0" applyAlignment="0" applyProtection="0"/>
  </cellStyleXfs>
  <cellXfs count="495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64" applyFont="1" applyFill="1" applyAlignment="1">
      <alignment horizontal="distributed"/>
      <protection/>
    </xf>
    <xf numFmtId="0" fontId="0" fillId="0" borderId="0" xfId="64" applyFont="1" applyFill="1">
      <alignment/>
      <protection/>
    </xf>
    <xf numFmtId="0" fontId="2" fillId="0" borderId="0" xfId="64" applyFont="1" applyFill="1" applyAlignment="1">
      <alignment horizontal="center" vertical="center"/>
      <protection/>
    </xf>
    <xf numFmtId="0" fontId="2" fillId="0" borderId="0" xfId="64" applyFont="1" applyFill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2" fillId="0" borderId="0" xfId="64" applyFont="1" applyFill="1" applyBorder="1" applyAlignment="1">
      <alignment horizontal="center"/>
      <protection/>
    </xf>
    <xf numFmtId="0" fontId="0" fillId="0" borderId="10" xfId="64" applyFont="1" applyFill="1" applyBorder="1">
      <alignment/>
      <protection/>
    </xf>
    <xf numFmtId="177" fontId="0" fillId="0" borderId="0" xfId="64" applyNumberFormat="1" applyFont="1" applyFill="1" applyBorder="1">
      <alignment/>
      <protection/>
    </xf>
    <xf numFmtId="0" fontId="2" fillId="0" borderId="0" xfId="64" applyFont="1" applyFill="1" applyBorder="1" applyAlignment="1">
      <alignment horizontal="right" vertical="top"/>
      <protection/>
    </xf>
    <xf numFmtId="0" fontId="2" fillId="0" borderId="11" xfId="64" applyFont="1" applyFill="1" applyBorder="1" applyAlignment="1">
      <alignment horizontal="right" vertical="top"/>
      <protection/>
    </xf>
    <xf numFmtId="0" fontId="2" fillId="0" borderId="12" xfId="64" applyFont="1" applyFill="1" applyBorder="1" applyAlignment="1">
      <alignment horizontal="right" vertical="top"/>
      <protection/>
    </xf>
    <xf numFmtId="0" fontId="2" fillId="0" borderId="13" xfId="64" applyFont="1" applyFill="1" applyBorder="1" applyAlignment="1">
      <alignment horizontal="center" vertical="center"/>
      <protection/>
    </xf>
    <xf numFmtId="0" fontId="2" fillId="0" borderId="13" xfId="64" applyFont="1" applyFill="1" applyBorder="1" applyAlignment="1">
      <alignment horizontal="distributed" vertical="center"/>
      <protection/>
    </xf>
    <xf numFmtId="0" fontId="2" fillId="0" borderId="14" xfId="64" applyFont="1" applyFill="1" applyBorder="1" applyAlignment="1">
      <alignment horizontal="center" vertical="center"/>
      <protection/>
    </xf>
    <xf numFmtId="0" fontId="2" fillId="0" borderId="15" xfId="64" applyFont="1" applyFill="1" applyBorder="1" applyAlignment="1">
      <alignment horizontal="center" vertical="center"/>
      <protection/>
    </xf>
    <xf numFmtId="0" fontId="2" fillId="0" borderId="16" xfId="64" applyFont="1" applyFill="1" applyBorder="1" applyAlignment="1">
      <alignment horizontal="center" vertical="center"/>
      <protection/>
    </xf>
    <xf numFmtId="0" fontId="2" fillId="0" borderId="17" xfId="64" applyFont="1" applyFill="1" applyBorder="1" applyAlignment="1">
      <alignment horizontal="distributed" vertical="center" wrapText="1"/>
      <protection/>
    </xf>
    <xf numFmtId="0" fontId="2" fillId="0" borderId="13" xfId="64" applyFont="1" applyFill="1" applyBorder="1" applyAlignment="1">
      <alignment horizontal="distributed" vertical="center" wrapText="1"/>
      <protection/>
    </xf>
    <xf numFmtId="0" fontId="2" fillId="0" borderId="12" xfId="64" applyFont="1" applyFill="1" applyBorder="1" applyAlignment="1">
      <alignment horizontal="center" vertical="center"/>
      <protection/>
    </xf>
    <xf numFmtId="0" fontId="2" fillId="0" borderId="12" xfId="64" applyFont="1" applyFill="1" applyBorder="1" applyAlignment="1">
      <alignment horizontal="distributed" vertical="center"/>
      <protection/>
    </xf>
    <xf numFmtId="0" fontId="2" fillId="0" borderId="18" xfId="64" applyFont="1" applyFill="1" applyBorder="1" applyAlignment="1">
      <alignment horizontal="distributed" vertical="center" wrapText="1"/>
      <protection/>
    </xf>
    <xf numFmtId="0" fontId="7" fillId="0" borderId="19" xfId="64" applyFont="1" applyFill="1" applyBorder="1" applyAlignment="1">
      <alignment horizontal="distributed" vertical="center"/>
      <protection/>
    </xf>
    <xf numFmtId="0" fontId="2" fillId="0" borderId="20" xfId="64" applyFont="1" applyFill="1" applyBorder="1" applyAlignment="1">
      <alignment horizontal="center" vertical="center"/>
      <protection/>
    </xf>
    <xf numFmtId="177" fontId="6" fillId="0" borderId="21" xfId="64" applyNumberFormat="1" applyFont="1" applyFill="1" applyBorder="1" applyAlignment="1">
      <alignment horizontal="right" vertical="center"/>
      <protection/>
    </xf>
    <xf numFmtId="177" fontId="6" fillId="0" borderId="19" xfId="64" applyNumberFormat="1" applyFont="1" applyFill="1" applyBorder="1" applyAlignment="1">
      <alignment horizontal="right" vertical="center"/>
      <protection/>
    </xf>
    <xf numFmtId="0" fontId="2" fillId="0" borderId="12" xfId="64" applyFont="1" applyFill="1" applyBorder="1" applyAlignment="1">
      <alignment horizontal="right" vertical="center" wrapText="1"/>
      <protection/>
    </xf>
    <xf numFmtId="0" fontId="2" fillId="0" borderId="0" xfId="64" applyFont="1" applyFill="1" applyBorder="1" applyAlignment="1">
      <alignment horizontal="distributed" vertical="center" wrapText="1"/>
      <protection/>
    </xf>
    <xf numFmtId="0" fontId="0" fillId="0" borderId="10" xfId="64" applyFont="1" applyFill="1" applyBorder="1" applyAlignment="1">
      <alignment vertical="center" wrapText="1"/>
      <protection/>
    </xf>
    <xf numFmtId="177" fontId="0" fillId="0" borderId="0" xfId="64" applyNumberFormat="1" applyFont="1" applyFill="1" applyBorder="1" applyAlignment="1">
      <alignment vertical="center" wrapText="1"/>
      <protection/>
    </xf>
    <xf numFmtId="0" fontId="0" fillId="0" borderId="0" xfId="64" applyFont="1" applyFill="1" applyAlignment="1">
      <alignment wrapText="1"/>
      <protection/>
    </xf>
    <xf numFmtId="0" fontId="0" fillId="0" borderId="0" xfId="64" applyFont="1" applyFill="1" applyBorder="1" applyAlignment="1">
      <alignment vertical="center" wrapText="1"/>
      <protection/>
    </xf>
    <xf numFmtId="0" fontId="2" fillId="0" borderId="19" xfId="64" applyFont="1" applyFill="1" applyBorder="1" applyAlignment="1">
      <alignment horizontal="distributed" wrapText="1"/>
      <protection/>
    </xf>
    <xf numFmtId="0" fontId="0" fillId="0" borderId="20" xfId="64" applyFont="1" applyFill="1" applyBorder="1" applyAlignment="1">
      <alignment wrapText="1"/>
      <protection/>
    </xf>
    <xf numFmtId="0" fontId="0" fillId="0" borderId="19" xfId="64" applyFont="1" applyFill="1" applyBorder="1" applyAlignment="1">
      <alignment wrapText="1"/>
      <protection/>
    </xf>
    <xf numFmtId="0" fontId="2" fillId="0" borderId="0" xfId="64" applyFont="1" applyFill="1" applyAlignment="1">
      <alignment horizontal="distributed" wrapText="1"/>
      <protection/>
    </xf>
    <xf numFmtId="0" fontId="0" fillId="0" borderId="0" xfId="64" applyFont="1" applyFill="1" applyAlignment="1">
      <alignment vertical="center" wrapText="1"/>
      <protection/>
    </xf>
    <xf numFmtId="38" fontId="6" fillId="0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 horizontal="right" vertical="center"/>
    </xf>
    <xf numFmtId="177" fontId="6" fillId="0" borderId="0" xfId="64" applyNumberFormat="1" applyFont="1" applyFill="1" applyBorder="1" applyAlignment="1">
      <alignment horizontal="right" vertical="center"/>
      <protection/>
    </xf>
    <xf numFmtId="0" fontId="2" fillId="0" borderId="22" xfId="64" applyFont="1" applyFill="1" applyBorder="1" applyAlignment="1">
      <alignment horizontal="center" vertical="center"/>
      <protection/>
    </xf>
    <xf numFmtId="0" fontId="2" fillId="0" borderId="23" xfId="64" applyFont="1" applyFill="1" applyBorder="1" applyAlignment="1">
      <alignment horizontal="distributed" vertical="center" wrapText="1"/>
      <protection/>
    </xf>
    <xf numFmtId="0" fontId="0" fillId="0" borderId="0" xfId="64" applyFont="1" applyFill="1" applyBorder="1">
      <alignment/>
      <protection/>
    </xf>
    <xf numFmtId="0" fontId="0" fillId="0" borderId="0" xfId="64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2" fillId="0" borderId="24" xfId="64" applyFont="1" applyFill="1" applyBorder="1" applyAlignment="1">
      <alignment horizontal="distributed" vertical="center" wrapText="1"/>
      <protection/>
    </xf>
    <xf numFmtId="0" fontId="2" fillId="0" borderId="12" xfId="64" applyFont="1" applyFill="1" applyBorder="1" applyAlignment="1">
      <alignment horizontal="distributed" vertical="center" wrapText="1"/>
      <protection/>
    </xf>
    <xf numFmtId="177" fontId="6" fillId="0" borderId="10" xfId="64" applyNumberFormat="1" applyFont="1" applyFill="1" applyBorder="1" applyAlignment="1">
      <alignment horizontal="right" vertical="center"/>
      <protection/>
    </xf>
    <xf numFmtId="177" fontId="0" fillId="0" borderId="11" xfId="64" applyNumberFormat="1" applyFont="1" applyFill="1" applyBorder="1" applyAlignment="1">
      <alignment vertical="center" wrapText="1"/>
      <protection/>
    </xf>
    <xf numFmtId="0" fontId="2" fillId="0" borderId="16" xfId="64" applyFont="1" applyFill="1" applyBorder="1" applyAlignment="1">
      <alignment horizontal="right" vertical="center" wrapText="1"/>
      <protection/>
    </xf>
    <xf numFmtId="177" fontId="6" fillId="0" borderId="20" xfId="64" applyNumberFormat="1" applyFont="1" applyFill="1" applyBorder="1" applyAlignment="1">
      <alignment horizontal="right" vertical="center"/>
      <protection/>
    </xf>
    <xf numFmtId="177" fontId="0" fillId="0" borderId="0" xfId="64" applyNumberFormat="1" applyFont="1" applyFill="1" applyAlignment="1">
      <alignment wrapText="1"/>
      <protection/>
    </xf>
    <xf numFmtId="177" fontId="6" fillId="0" borderId="10" xfId="64" applyNumberFormat="1" applyFont="1" applyFill="1" applyBorder="1" applyAlignment="1">
      <alignment horizontal="right" vertical="center"/>
      <protection/>
    </xf>
    <xf numFmtId="0" fontId="0" fillId="0" borderId="11" xfId="0" applyFill="1" applyBorder="1" applyAlignment="1">
      <alignment horizontal="right" vertical="center"/>
    </xf>
    <xf numFmtId="0" fontId="0" fillId="0" borderId="25" xfId="64" applyFont="1" applyFill="1" applyBorder="1" applyAlignment="1">
      <alignment horizontal="center" vertical="center"/>
      <protection/>
    </xf>
    <xf numFmtId="0" fontId="0" fillId="0" borderId="26" xfId="64" applyFont="1" applyFill="1" applyBorder="1" applyAlignment="1">
      <alignment horizontal="center" vertical="center"/>
      <protection/>
    </xf>
    <xf numFmtId="0" fontId="0" fillId="0" borderId="26" xfId="64" applyFont="1" applyFill="1" applyBorder="1" applyAlignment="1">
      <alignment horizontal="center" vertical="center"/>
      <protection/>
    </xf>
    <xf numFmtId="0" fontId="2" fillId="0" borderId="27" xfId="64" applyFont="1" applyFill="1" applyBorder="1" applyAlignment="1">
      <alignment horizontal="center" vertical="center"/>
      <protection/>
    </xf>
    <xf numFmtId="0" fontId="2" fillId="0" borderId="26" xfId="64" applyFont="1" applyFill="1" applyBorder="1" applyAlignment="1">
      <alignment horizontal="center" vertical="center"/>
      <protection/>
    </xf>
    <xf numFmtId="177" fontId="6" fillId="0" borderId="11" xfId="64" applyNumberFormat="1" applyFont="1" applyFill="1" applyBorder="1" applyAlignment="1">
      <alignment horizontal="right" vertical="center"/>
      <protection/>
    </xf>
    <xf numFmtId="177" fontId="6" fillId="0" borderId="0" xfId="64" applyNumberFormat="1" applyFont="1" applyFill="1" applyBorder="1" applyAlignment="1">
      <alignment horizontal="right" vertical="center"/>
      <protection/>
    </xf>
    <xf numFmtId="0" fontId="2" fillId="0" borderId="28" xfId="64" applyFont="1" applyFill="1" applyBorder="1" applyAlignment="1">
      <alignment horizontal="distributed" vertical="center" wrapText="1"/>
      <protection/>
    </xf>
    <xf numFmtId="0" fontId="2" fillId="0" borderId="29" xfId="64" applyFont="1" applyFill="1" applyBorder="1" applyAlignment="1">
      <alignment horizontal="distributed" vertical="center" wrapText="1"/>
      <protection/>
    </xf>
    <xf numFmtId="0" fontId="2" fillId="0" borderId="22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distributed" vertical="center"/>
      <protection/>
    </xf>
    <xf numFmtId="0" fontId="2" fillId="0" borderId="30" xfId="64" applyFont="1" applyFill="1" applyBorder="1" applyAlignment="1">
      <alignment horizontal="distributed" vertical="center" wrapText="1"/>
      <protection/>
    </xf>
    <xf numFmtId="177" fontId="6" fillId="0" borderId="31" xfId="64" applyNumberFormat="1" applyFont="1" applyFill="1" applyBorder="1" applyAlignment="1">
      <alignment horizontal="right" vertical="center"/>
      <protection/>
    </xf>
    <xf numFmtId="0" fontId="2" fillId="0" borderId="29" xfId="64" applyFont="1" applyFill="1" applyBorder="1" applyAlignment="1">
      <alignment horizontal="distributed" vertical="center"/>
      <protection/>
    </xf>
    <xf numFmtId="0" fontId="0" fillId="0" borderId="30" xfId="0" applyBorder="1" applyAlignment="1">
      <alignment horizontal="distributed" vertical="center"/>
    </xf>
    <xf numFmtId="0" fontId="0" fillId="0" borderId="0" xfId="0" applyFill="1" applyAlignment="1">
      <alignment/>
    </xf>
    <xf numFmtId="0" fontId="2" fillId="0" borderId="22" xfId="0" applyFont="1" applyFill="1" applyBorder="1" applyAlignment="1">
      <alignment horizontal="distributed" vertical="center"/>
    </xf>
    <xf numFmtId="0" fontId="2" fillId="0" borderId="22" xfId="0" applyNumberFormat="1" applyFont="1" applyFill="1" applyBorder="1" applyAlignment="1">
      <alignment vertical="center"/>
    </xf>
    <xf numFmtId="0" fontId="27" fillId="0" borderId="26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>
      <alignment horizontal="center" vertical="center"/>
    </xf>
    <xf numFmtId="0" fontId="27" fillId="0" borderId="2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2" fillId="0" borderId="0" xfId="0" applyNumberFormat="1" applyFont="1" applyFill="1" applyBorder="1" applyAlignment="1">
      <alignment vertical="center"/>
    </xf>
    <xf numFmtId="0" fontId="28" fillId="0" borderId="28" xfId="0" applyNumberFormat="1" applyFont="1" applyFill="1" applyBorder="1" applyAlignment="1">
      <alignment horizontal="distributed" vertical="center"/>
    </xf>
    <xf numFmtId="0" fontId="28" fillId="0" borderId="23" xfId="0" applyNumberFormat="1" applyFont="1" applyFill="1" applyBorder="1" applyAlignment="1">
      <alignment horizontal="distributed" vertical="center"/>
    </xf>
    <xf numFmtId="0" fontId="28" fillId="0" borderId="29" xfId="0" applyNumberFormat="1" applyFont="1" applyFill="1" applyBorder="1" applyAlignment="1">
      <alignment horizontal="distributed" vertical="center"/>
    </xf>
    <xf numFmtId="0" fontId="28" fillId="0" borderId="12" xfId="0" applyFont="1" applyFill="1" applyBorder="1" applyAlignment="1">
      <alignment horizontal="right" vertical="top"/>
    </xf>
    <xf numFmtId="0" fontId="28" fillId="0" borderId="16" xfId="0" applyNumberFormat="1" applyFont="1" applyFill="1" applyBorder="1" applyAlignment="1">
      <alignment horizontal="right" vertical="top"/>
    </xf>
    <xf numFmtId="0" fontId="28" fillId="0" borderId="11" xfId="0" applyNumberFormat="1" applyFont="1" applyFill="1" applyBorder="1" applyAlignment="1">
      <alignment horizontal="right" vertical="top"/>
    </xf>
    <xf numFmtId="0" fontId="28" fillId="0" borderId="10" xfId="0" applyFont="1" applyFill="1" applyBorder="1" applyAlignment="1">
      <alignment horizontal="right" vertical="top"/>
    </xf>
    <xf numFmtId="0" fontId="28" fillId="0" borderId="0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horizontal="distributed" vertical="top"/>
    </xf>
    <xf numFmtId="0" fontId="0" fillId="0" borderId="10" xfId="0" applyNumberFormat="1" applyFont="1" applyFill="1" applyBorder="1" applyAlignment="1">
      <alignment vertical="top"/>
    </xf>
    <xf numFmtId="176" fontId="0" fillId="0" borderId="11" xfId="0" applyNumberFormat="1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top"/>
    </xf>
    <xf numFmtId="176" fontId="0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distributed" vertical="top"/>
    </xf>
    <xf numFmtId="0" fontId="2" fillId="0" borderId="0" xfId="0" applyFont="1" applyFill="1" applyBorder="1" applyAlignment="1">
      <alignment horizontal="distributed" vertical="top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 horizontal="distributed" vertical="center"/>
    </xf>
    <xf numFmtId="0" fontId="2" fillId="0" borderId="22" xfId="0" applyFont="1" applyFill="1" applyBorder="1" applyAlignment="1">
      <alignment vertical="center"/>
    </xf>
    <xf numFmtId="0" fontId="27" fillId="0" borderId="26" xfId="0" applyFont="1" applyFill="1" applyBorder="1" applyAlignment="1">
      <alignment horizontal="distributed" vertical="center"/>
    </xf>
    <xf numFmtId="0" fontId="27" fillId="0" borderId="32" xfId="0" applyFont="1" applyFill="1" applyBorder="1" applyAlignment="1">
      <alignment horizontal="distributed" vertical="center"/>
    </xf>
    <xf numFmtId="0" fontId="27" fillId="0" borderId="2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8" fillId="0" borderId="28" xfId="0" applyFont="1" applyFill="1" applyBorder="1" applyAlignment="1">
      <alignment horizontal="distributed" vertical="center"/>
    </xf>
    <xf numFmtId="0" fontId="28" fillId="0" borderId="23" xfId="0" applyFont="1" applyFill="1" applyBorder="1" applyAlignment="1">
      <alignment horizontal="distributed" vertical="center"/>
    </xf>
    <xf numFmtId="0" fontId="28" fillId="0" borderId="29" xfId="0" applyFont="1" applyFill="1" applyBorder="1" applyAlignment="1">
      <alignment horizontal="distributed" vertical="center"/>
    </xf>
    <xf numFmtId="0" fontId="28" fillId="0" borderId="16" xfId="0" applyFont="1" applyFill="1" applyBorder="1" applyAlignment="1">
      <alignment horizontal="right" vertical="top"/>
    </xf>
    <xf numFmtId="0" fontId="28" fillId="0" borderId="11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vertical="top"/>
    </xf>
    <xf numFmtId="0" fontId="0" fillId="0" borderId="21" xfId="0" applyFill="1" applyBorder="1" applyAlignment="1">
      <alignment/>
    </xf>
    <xf numFmtId="0" fontId="32" fillId="0" borderId="27" xfId="0" applyFont="1" applyFill="1" applyBorder="1" applyAlignment="1">
      <alignment horizontal="distributed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38" fontId="0" fillId="0" borderId="0" xfId="49" applyFill="1" applyAlignment="1">
      <alignment/>
    </xf>
    <xf numFmtId="38" fontId="27" fillId="0" borderId="26" xfId="49" applyFont="1" applyFill="1" applyBorder="1" applyAlignment="1">
      <alignment horizontal="distributed" vertical="center"/>
    </xf>
    <xf numFmtId="38" fontId="27" fillId="0" borderId="27" xfId="49" applyFont="1" applyFill="1" applyBorder="1" applyAlignment="1">
      <alignment horizontal="distributed" vertical="center"/>
    </xf>
    <xf numFmtId="38" fontId="27" fillId="0" borderId="32" xfId="49" applyFont="1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38" fontId="27" fillId="0" borderId="29" xfId="49" applyFont="1" applyFill="1" applyBorder="1" applyAlignment="1">
      <alignment horizontal="distributed" vertical="center"/>
    </xf>
    <xf numFmtId="38" fontId="27" fillId="0" borderId="23" xfId="49" applyFont="1" applyFill="1" applyBorder="1" applyAlignment="1">
      <alignment horizontal="distributed" vertical="center"/>
    </xf>
    <xf numFmtId="38" fontId="27" fillId="0" borderId="30" xfId="49" applyFont="1" applyFill="1" applyBorder="1" applyAlignment="1">
      <alignment horizontal="distributed" vertical="center"/>
    </xf>
    <xf numFmtId="38" fontId="28" fillId="0" borderId="28" xfId="49" applyFont="1" applyFill="1" applyBorder="1" applyAlignment="1">
      <alignment horizontal="distributed" vertical="center"/>
    </xf>
    <xf numFmtId="38" fontId="28" fillId="0" borderId="23" xfId="49" applyFont="1" applyFill="1" applyBorder="1" applyAlignment="1">
      <alignment horizontal="distributed" vertical="center"/>
    </xf>
    <xf numFmtId="38" fontId="28" fillId="0" borderId="29" xfId="49" applyFont="1" applyFill="1" applyBorder="1" applyAlignment="1">
      <alignment horizontal="distributed" vertical="center"/>
    </xf>
    <xf numFmtId="38" fontId="28" fillId="0" borderId="11" xfId="49" applyFont="1" applyFill="1" applyBorder="1" applyAlignment="1">
      <alignment horizontal="right" vertical="top"/>
    </xf>
    <xf numFmtId="38" fontId="28" fillId="0" borderId="0" xfId="49" applyFont="1" applyFill="1" applyBorder="1" applyAlignment="1">
      <alignment horizontal="right" vertical="top"/>
    </xf>
    <xf numFmtId="38" fontId="28" fillId="0" borderId="10" xfId="49" applyFont="1" applyFill="1" applyBorder="1" applyAlignment="1">
      <alignment horizontal="right" vertical="top"/>
    </xf>
    <xf numFmtId="0" fontId="0" fillId="0" borderId="10" xfId="0" applyFill="1" applyBorder="1" applyAlignment="1">
      <alignment vertical="top"/>
    </xf>
    <xf numFmtId="38" fontId="0" fillId="0" borderId="11" xfId="49" applyFill="1" applyBorder="1" applyAlignment="1">
      <alignment vertical="top"/>
    </xf>
    <xf numFmtId="38" fontId="0" fillId="0" borderId="0" xfId="49" applyFill="1" applyBorder="1" applyAlignment="1">
      <alignment vertical="top"/>
    </xf>
    <xf numFmtId="38" fontId="0" fillId="0" borderId="10" xfId="49" applyFill="1" applyBorder="1" applyAlignment="1">
      <alignment vertical="top"/>
    </xf>
    <xf numFmtId="0" fontId="2" fillId="0" borderId="19" xfId="0" applyFont="1" applyFill="1" applyBorder="1" applyAlignment="1">
      <alignment horizontal="right" vertical="top"/>
    </xf>
    <xf numFmtId="0" fontId="0" fillId="0" borderId="20" xfId="0" applyFill="1" applyBorder="1" applyAlignment="1">
      <alignment vertical="top"/>
    </xf>
    <xf numFmtId="38" fontId="0" fillId="0" borderId="21" xfId="49" applyFill="1" applyBorder="1" applyAlignment="1">
      <alignment vertical="top"/>
    </xf>
    <xf numFmtId="38" fontId="0" fillId="0" borderId="19" xfId="49" applyFill="1" applyBorder="1" applyAlignment="1">
      <alignment vertical="top"/>
    </xf>
    <xf numFmtId="38" fontId="0" fillId="0" borderId="20" xfId="49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38" fontId="0" fillId="0" borderId="0" xfId="49" applyFont="1" applyFill="1" applyAlignment="1">
      <alignment horizontal="right"/>
    </xf>
    <xf numFmtId="38" fontId="0" fillId="0" borderId="0" xfId="49" applyFont="1" applyFill="1" applyAlignment="1">
      <alignment/>
    </xf>
    <xf numFmtId="38" fontId="0" fillId="0" borderId="0" xfId="49" applyAlignment="1">
      <alignment/>
    </xf>
    <xf numFmtId="38" fontId="27" fillId="0" borderId="26" xfId="49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38" fontId="32" fillId="0" borderId="27" xfId="49" applyFont="1" applyBorder="1" applyAlignment="1">
      <alignment horizontal="distributed" vertical="center"/>
    </xf>
    <xf numFmtId="38" fontId="27" fillId="0" borderId="29" xfId="49" applyFont="1" applyBorder="1" applyAlignment="1">
      <alignment horizontal="distributed" vertical="center"/>
    </xf>
    <xf numFmtId="38" fontId="27" fillId="0" borderId="23" xfId="49" applyFont="1" applyBorder="1" applyAlignment="1">
      <alignment horizontal="distributed" vertical="center"/>
    </xf>
    <xf numFmtId="38" fontId="32" fillId="0" borderId="30" xfId="49" applyFont="1" applyBorder="1" applyAlignment="1">
      <alignment horizontal="distributed" vertical="center"/>
    </xf>
    <xf numFmtId="38" fontId="28" fillId="0" borderId="28" xfId="49" applyFont="1" applyBorder="1" applyAlignment="1">
      <alignment horizontal="distributed" vertical="center"/>
    </xf>
    <xf numFmtId="38" fontId="28" fillId="0" borderId="29" xfId="49" applyFont="1" applyBorder="1" applyAlignment="1">
      <alignment horizontal="distributed" vertical="center"/>
    </xf>
    <xf numFmtId="38" fontId="28" fillId="0" borderId="11" xfId="49" applyFont="1" applyBorder="1" applyAlignment="1">
      <alignment horizontal="right" vertical="top"/>
    </xf>
    <xf numFmtId="38" fontId="28" fillId="0" borderId="0" xfId="49" applyFont="1" applyBorder="1" applyAlignment="1">
      <alignment horizontal="right" vertical="top"/>
    </xf>
    <xf numFmtId="38" fontId="0" fillId="0" borderId="19" xfId="49" applyBorder="1" applyAlignment="1">
      <alignment vertical="top"/>
    </xf>
    <xf numFmtId="38" fontId="0" fillId="0" borderId="0" xfId="49" applyBorder="1" applyAlignment="1">
      <alignment vertical="top"/>
    </xf>
    <xf numFmtId="38" fontId="0" fillId="0" borderId="0" xfId="49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distributed" vertical="center"/>
    </xf>
    <xf numFmtId="0" fontId="27" fillId="0" borderId="23" xfId="0" applyFont="1" applyFill="1" applyBorder="1" applyAlignment="1">
      <alignment horizontal="distributed" vertical="center"/>
    </xf>
    <xf numFmtId="0" fontId="28" fillId="0" borderId="16" xfId="0" applyFont="1" applyFill="1" applyBorder="1" applyAlignment="1">
      <alignment horizontal="distributed" vertical="center" wrapText="1"/>
    </xf>
    <xf numFmtId="0" fontId="28" fillId="0" borderId="18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7" fillId="0" borderId="28" xfId="0" applyFont="1" applyFill="1" applyBorder="1" applyAlignment="1">
      <alignment horizontal="distributed" vertical="center"/>
    </xf>
    <xf numFmtId="0" fontId="28" fillId="0" borderId="14" xfId="0" applyFont="1" applyFill="1" applyBorder="1" applyAlignment="1">
      <alignment horizontal="distributed" vertical="center"/>
    </xf>
    <xf numFmtId="0" fontId="28" fillId="0" borderId="17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top"/>
    </xf>
    <xf numFmtId="176" fontId="0" fillId="0" borderId="11" xfId="0" applyNumberFormat="1" applyFont="1" applyFill="1" applyBorder="1" applyAlignment="1">
      <alignment horizontal="right" vertical="top"/>
    </xf>
    <xf numFmtId="176" fontId="0" fillId="0" borderId="0" xfId="0" applyNumberFormat="1" applyFont="1" applyFill="1" applyBorder="1" applyAlignment="1">
      <alignment horizontal="right" vertical="top"/>
    </xf>
    <xf numFmtId="176" fontId="0" fillId="0" borderId="10" xfId="0" applyNumberFormat="1" applyFont="1" applyFill="1" applyBorder="1" applyAlignment="1">
      <alignment horizontal="right" vertical="top"/>
    </xf>
    <xf numFmtId="0" fontId="2" fillId="0" borderId="15" xfId="0" applyFont="1" applyFill="1" applyBorder="1" applyAlignment="1">
      <alignment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distributed" vertical="center"/>
    </xf>
    <xf numFmtId="0" fontId="28" fillId="0" borderId="32" xfId="0" applyFont="1" applyFill="1" applyBorder="1" applyAlignment="1">
      <alignment horizontal="distributed" vertical="center"/>
    </xf>
    <xf numFmtId="0" fontId="34" fillId="0" borderId="26" xfId="0" applyFont="1" applyFill="1" applyBorder="1" applyAlignment="1">
      <alignment horizontal="distributed" vertical="center" wrapText="1"/>
    </xf>
    <xf numFmtId="0" fontId="34" fillId="0" borderId="3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8" fillId="0" borderId="33" xfId="0" applyFont="1" applyFill="1" applyBorder="1" applyAlignment="1">
      <alignment horizontal="distributed" vertical="center"/>
    </xf>
    <xf numFmtId="0" fontId="28" fillId="0" borderId="33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vertical="center"/>
    </xf>
    <xf numFmtId="0" fontId="28" fillId="0" borderId="24" xfId="0" applyFont="1" applyFill="1" applyBorder="1" applyAlignment="1">
      <alignment horizontal="distributed" vertical="center"/>
    </xf>
    <xf numFmtId="0" fontId="0" fillId="0" borderId="22" xfId="0" applyFill="1" applyBorder="1" applyAlignment="1">
      <alignment/>
    </xf>
    <xf numFmtId="0" fontId="0" fillId="0" borderId="15" xfId="0" applyFill="1" applyBorder="1" applyAlignment="1">
      <alignment/>
    </xf>
    <xf numFmtId="0" fontId="27" fillId="0" borderId="3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distributed" vertical="center"/>
    </xf>
    <xf numFmtId="0" fontId="27" fillId="0" borderId="14" xfId="0" applyFont="1" applyFill="1" applyBorder="1" applyAlignment="1">
      <alignment horizontal="distributed" vertical="center"/>
    </xf>
    <xf numFmtId="0" fontId="27" fillId="0" borderId="1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28" fillId="0" borderId="30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distributed" vertical="center"/>
    </xf>
    <xf numFmtId="0" fontId="32" fillId="0" borderId="13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/>
    </xf>
    <xf numFmtId="0" fontId="2" fillId="0" borderId="27" xfId="0" applyFont="1" applyFill="1" applyBorder="1" applyAlignment="1">
      <alignment vertical="center"/>
    </xf>
    <xf numFmtId="0" fontId="28" fillId="0" borderId="27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distributed" vertical="center"/>
    </xf>
    <xf numFmtId="0" fontId="28" fillId="0" borderId="25" xfId="0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1" fontId="0" fillId="0" borderId="0" xfId="0" applyNumberForma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6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36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37" fillId="0" borderId="12" xfId="0" applyFont="1" applyFill="1" applyBorder="1" applyAlignment="1">
      <alignment horizontal="right" vertical="top"/>
    </xf>
    <xf numFmtId="0" fontId="36" fillId="0" borderId="12" xfId="0" applyFont="1" applyFill="1" applyBorder="1" applyAlignment="1">
      <alignment horizontal="right" vertical="top"/>
    </xf>
    <xf numFmtId="0" fontId="37" fillId="0" borderId="16" xfId="0" applyFont="1" applyFill="1" applyBorder="1" applyAlignment="1">
      <alignment horizontal="right" vertical="top"/>
    </xf>
    <xf numFmtId="0" fontId="37" fillId="0" borderId="0" xfId="0" applyFont="1" applyFill="1" applyBorder="1" applyAlignment="1">
      <alignment horizontal="right" vertical="top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distributed" vertical="center"/>
    </xf>
    <xf numFmtId="0" fontId="35" fillId="0" borderId="1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/>
    </xf>
    <xf numFmtId="0" fontId="35" fillId="0" borderId="19" xfId="0" applyFont="1" applyFill="1" applyBorder="1" applyAlignment="1">
      <alignment vertical="center"/>
    </xf>
    <xf numFmtId="0" fontId="36" fillId="0" borderId="19" xfId="0" applyFont="1" applyFill="1" applyBorder="1" applyAlignment="1">
      <alignment horizontal="distributed" vertical="center"/>
    </xf>
    <xf numFmtId="0" fontId="35" fillId="0" borderId="20" xfId="0" applyFont="1" applyFill="1" applyBorder="1" applyAlignment="1">
      <alignment vertical="center"/>
    </xf>
    <xf numFmtId="176" fontId="35" fillId="0" borderId="19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distributed" vertical="center"/>
    </xf>
    <xf numFmtId="0" fontId="2" fillId="0" borderId="32" xfId="0" applyFont="1" applyBorder="1" applyAlignment="1">
      <alignment vertical="center"/>
    </xf>
    <xf numFmtId="0" fontId="2" fillId="0" borderId="25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vertical="top"/>
    </xf>
    <xf numFmtId="0" fontId="0" fillId="0" borderId="32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32" xfId="0" applyFont="1" applyBorder="1" applyAlignment="1">
      <alignment/>
    </xf>
    <xf numFmtId="0" fontId="2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2" fillId="0" borderId="32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80" fontId="0" fillId="0" borderId="11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40" xfId="0" applyBorder="1" applyAlignment="1">
      <alignment/>
    </xf>
    <xf numFmtId="0" fontId="38" fillId="0" borderId="0" xfId="0" applyFont="1" applyAlignment="1">
      <alignment horizontal="left"/>
    </xf>
    <xf numFmtId="41" fontId="0" fillId="0" borderId="0" xfId="0" applyNumberFormat="1" applyAlignment="1">
      <alignment/>
    </xf>
    <xf numFmtId="0" fontId="0" fillId="0" borderId="0" xfId="0" applyFill="1" applyAlignment="1">
      <alignment/>
    </xf>
    <xf numFmtId="221" fontId="0" fillId="0" borderId="0" xfId="0" applyNumberFormat="1" applyFill="1" applyAlignment="1">
      <alignment/>
    </xf>
    <xf numFmtId="0" fontId="2" fillId="0" borderId="27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35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221" fontId="2" fillId="0" borderId="27" xfId="0" applyNumberFormat="1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0" fontId="28" fillId="0" borderId="39" xfId="0" applyFont="1" applyFill="1" applyBorder="1" applyAlignment="1">
      <alignment horizontal="right" vertical="top"/>
    </xf>
    <xf numFmtId="221" fontId="28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distributed" vertical="top"/>
    </xf>
    <xf numFmtId="0" fontId="0" fillId="0" borderId="0" xfId="0" applyFill="1" applyAlignment="1">
      <alignment horizontal="distributed" vertical="top"/>
    </xf>
    <xf numFmtId="0" fontId="2" fillId="0" borderId="0" xfId="0" applyFont="1" applyFill="1" applyBorder="1" applyAlignment="1">
      <alignment vertical="top"/>
    </xf>
    <xf numFmtId="222" fontId="0" fillId="0" borderId="11" xfId="0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distributed" vertical="top"/>
    </xf>
    <xf numFmtId="0" fontId="6" fillId="0" borderId="10" xfId="0" applyFont="1" applyFill="1" applyBorder="1" applyAlignment="1">
      <alignment vertical="top"/>
    </xf>
    <xf numFmtId="221" fontId="6" fillId="0" borderId="0" xfId="0" applyNumberFormat="1" applyFont="1" applyFill="1" applyBorder="1" applyAlignment="1">
      <alignment vertical="top"/>
    </xf>
    <xf numFmtId="176" fontId="6" fillId="0" borderId="0" xfId="0" applyNumberFormat="1" applyFont="1" applyFill="1" applyBorder="1" applyAlignment="1">
      <alignment vertical="top"/>
    </xf>
    <xf numFmtId="209" fontId="6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distributed" vertical="center"/>
    </xf>
    <xf numFmtId="221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209" fontId="0" fillId="0" borderId="0" xfId="0" applyNumberFormat="1" applyFill="1" applyBorder="1" applyAlignment="1">
      <alignment vertical="center"/>
    </xf>
    <xf numFmtId="0" fontId="2" fillId="0" borderId="0" xfId="0" applyFont="1" applyAlignment="1">
      <alignment horizontal="distributed" vertical="center"/>
    </xf>
    <xf numFmtId="223" fontId="0" fillId="0" borderId="11" xfId="0" applyNumberFormat="1" applyFill="1" applyBorder="1" applyAlignment="1">
      <alignment horizontal="right" vertical="top"/>
    </xf>
    <xf numFmtId="223" fontId="0" fillId="0" borderId="0" xfId="0" applyNumberFormat="1" applyFill="1" applyBorder="1" applyAlignment="1">
      <alignment horizontal="right" vertical="top"/>
    </xf>
    <xf numFmtId="224" fontId="0" fillId="0" borderId="11" xfId="0" applyNumberFormat="1" applyFont="1" applyFill="1" applyBorder="1" applyAlignment="1" quotePrefix="1">
      <alignment horizontal="right" vertical="center"/>
    </xf>
    <xf numFmtId="224" fontId="42" fillId="0" borderId="11" xfId="0" applyNumberFormat="1" applyFont="1" applyFill="1" applyBorder="1" applyAlignment="1" quotePrefix="1">
      <alignment horizontal="right" vertical="center"/>
    </xf>
    <xf numFmtId="0" fontId="0" fillId="0" borderId="10" xfId="0" applyFill="1" applyBorder="1" applyAlignment="1">
      <alignment/>
    </xf>
    <xf numFmtId="225" fontId="42" fillId="0" borderId="11" xfId="65" applyNumberFormat="1" applyFont="1" applyFill="1" applyBorder="1" applyAlignment="1" quotePrefix="1">
      <alignment horizontal="right" vertical="center"/>
      <protection/>
    </xf>
    <xf numFmtId="0" fontId="7" fillId="0" borderId="0" xfId="0" applyFont="1" applyBorder="1" applyAlignment="1">
      <alignment horizontal="distributed" vertical="center"/>
    </xf>
    <xf numFmtId="0" fontId="43" fillId="0" borderId="0" xfId="0" applyFont="1" applyBorder="1" applyAlignment="1">
      <alignment vertical="center"/>
    </xf>
    <xf numFmtId="0" fontId="6" fillId="0" borderId="10" xfId="0" applyFont="1" applyFill="1" applyBorder="1" applyAlignment="1">
      <alignment/>
    </xf>
    <xf numFmtId="221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209" fontId="6" fillId="0" borderId="0" xfId="0" applyNumberFormat="1" applyFont="1" applyFill="1" applyBorder="1" applyAlignment="1">
      <alignment/>
    </xf>
    <xf numFmtId="0" fontId="0" fillId="0" borderId="0" xfId="0" applyFill="1" applyAlignment="1">
      <alignment horizontal="distributed" vertical="top"/>
    </xf>
    <xf numFmtId="176" fontId="0" fillId="0" borderId="11" xfId="0" applyNumberFormat="1" applyFill="1" applyBorder="1" applyAlignment="1">
      <alignment vertical="top"/>
    </xf>
    <xf numFmtId="221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209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vertical="top"/>
    </xf>
    <xf numFmtId="221" fontId="6" fillId="0" borderId="11" xfId="0" applyNumberFormat="1" applyFont="1" applyFill="1" applyBorder="1" applyAlignment="1">
      <alignment vertical="top"/>
    </xf>
    <xf numFmtId="221" fontId="0" fillId="0" borderId="39" xfId="0" applyNumberForma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221" fontId="0" fillId="0" borderId="11" xfId="0" applyNumberFormat="1" applyFill="1" applyBorder="1" applyAlignment="1">
      <alignment vertical="top"/>
    </xf>
    <xf numFmtId="0" fontId="2" fillId="0" borderId="0" xfId="0" applyFont="1" applyFill="1" applyBorder="1" applyAlignment="1">
      <alignment horizontal="distributed" vertical="top"/>
    </xf>
    <xf numFmtId="0" fontId="28" fillId="0" borderId="0" xfId="0" applyFont="1" applyFill="1" applyBorder="1" applyAlignment="1">
      <alignment horizontal="distributed" vertical="top"/>
    </xf>
    <xf numFmtId="221" fontId="0" fillId="0" borderId="11" xfId="0" applyNumberFormat="1" applyFill="1" applyBorder="1" applyAlignment="1">
      <alignment horizontal="right" vertical="top"/>
    </xf>
    <xf numFmtId="221" fontId="0" fillId="0" borderId="39" xfId="0" applyNumberFormat="1" applyFill="1" applyBorder="1" applyAlignment="1">
      <alignment horizontal="right" vertical="top"/>
    </xf>
    <xf numFmtId="0" fontId="41" fillId="0" borderId="0" xfId="0" applyFont="1" applyFill="1" applyBorder="1" applyAlignment="1">
      <alignment horizontal="right" vertical="top"/>
    </xf>
    <xf numFmtId="0" fontId="44" fillId="0" borderId="0" xfId="0" applyFont="1" applyBorder="1" applyAlignment="1">
      <alignment horizontal="distributed" vertical="center"/>
    </xf>
    <xf numFmtId="0" fontId="46" fillId="0" borderId="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221" fontId="6" fillId="0" borderId="11" xfId="0" applyNumberFormat="1" applyFont="1" applyFill="1" applyBorder="1" applyAlignment="1">
      <alignment horizontal="right"/>
    </xf>
    <xf numFmtId="223" fontId="0" fillId="0" borderId="39" xfId="0" applyNumberFormat="1" applyFill="1" applyBorder="1" applyAlignment="1">
      <alignment horizontal="right" vertical="top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221" fontId="6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221" fontId="0" fillId="0" borderId="11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221" fontId="0" fillId="0" borderId="11" xfId="0" applyNumberFormat="1" applyFill="1" applyBorder="1" applyAlignment="1">
      <alignment horizontal="right"/>
    </xf>
    <xf numFmtId="209" fontId="0" fillId="0" borderId="0" xfId="0" applyNumberFormat="1" applyFill="1" applyBorder="1" applyAlignment="1">
      <alignment horizontal="right"/>
    </xf>
    <xf numFmtId="0" fontId="0" fillId="0" borderId="10" xfId="0" applyBorder="1" applyAlignment="1">
      <alignment horizontal="distributed"/>
    </xf>
    <xf numFmtId="223" fontId="0" fillId="0" borderId="11" xfId="0" applyNumberFormat="1" applyFill="1" applyBorder="1" applyAlignment="1">
      <alignment horizontal="right" vertical="center"/>
    </xf>
    <xf numFmtId="223" fontId="0" fillId="0" borderId="39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221" fontId="0" fillId="0" borderId="0" xfId="0" applyNumberForma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 vertical="center"/>
    </xf>
    <xf numFmtId="221" fontId="0" fillId="0" borderId="19" xfId="0" applyNumberFormat="1" applyFill="1" applyBorder="1" applyAlignment="1">
      <alignment/>
    </xf>
    <xf numFmtId="38" fontId="0" fillId="0" borderId="19" xfId="49" applyFill="1" applyBorder="1" applyAlignment="1">
      <alignment vertical="center"/>
    </xf>
    <xf numFmtId="38" fontId="0" fillId="0" borderId="0" xfId="49" applyFill="1" applyAlignment="1">
      <alignment vertical="center"/>
    </xf>
    <xf numFmtId="38" fontId="0" fillId="0" borderId="0" xfId="49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horizontal="distributed" vertical="center"/>
    </xf>
    <xf numFmtId="38" fontId="2" fillId="0" borderId="17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vertical="center"/>
    </xf>
    <xf numFmtId="38" fontId="0" fillId="0" borderId="13" xfId="49" applyFont="1" applyFill="1" applyBorder="1" applyAlignment="1">
      <alignment horizontal="distributed" vertical="center"/>
    </xf>
    <xf numFmtId="38" fontId="2" fillId="0" borderId="24" xfId="49" applyFont="1" applyFill="1" applyBorder="1" applyAlignment="1">
      <alignment horizontal="center" vertical="center"/>
    </xf>
    <xf numFmtId="38" fontId="2" fillId="0" borderId="17" xfId="49" applyFont="1" applyFill="1" applyBorder="1" applyAlignment="1">
      <alignment horizontal="center" vertical="center"/>
    </xf>
    <xf numFmtId="38" fontId="28" fillId="0" borderId="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vertical="center"/>
    </xf>
    <xf numFmtId="38" fontId="2" fillId="0" borderId="0" xfId="49" applyFont="1" applyFill="1" applyBorder="1" applyAlignment="1">
      <alignment horizontal="distributed"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80" fontId="42" fillId="0" borderId="0" xfId="66" applyNumberFormat="1" applyFont="1" applyFill="1" applyBorder="1" applyAlignment="1">
      <alignment horizontal="right" wrapText="1"/>
      <protection/>
    </xf>
    <xf numFmtId="38" fontId="0" fillId="0" borderId="20" xfId="49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27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/>
    </xf>
    <xf numFmtId="0" fontId="37" fillId="0" borderId="0" xfId="63" applyFont="1" applyFill="1" applyAlignment="1">
      <alignment vertical="center"/>
      <protection/>
    </xf>
    <xf numFmtId="0" fontId="37" fillId="0" borderId="0" xfId="63" applyNumberFormat="1" applyFont="1" applyFill="1" applyAlignment="1">
      <alignment vertical="center"/>
      <protection/>
    </xf>
    <xf numFmtId="0" fontId="37" fillId="0" borderId="22" xfId="63" applyFont="1" applyFill="1" applyBorder="1" applyAlignment="1">
      <alignment horizontal="center" vertical="center"/>
      <protection/>
    </xf>
    <xf numFmtId="0" fontId="37" fillId="0" borderId="15" xfId="63" applyFont="1" applyFill="1" applyBorder="1" applyAlignment="1">
      <alignment horizontal="center" vertical="center"/>
      <protection/>
    </xf>
    <xf numFmtId="0" fontId="37" fillId="0" borderId="34" xfId="63" applyNumberFormat="1" applyFont="1" applyFill="1" applyBorder="1" applyAlignment="1">
      <alignment horizontal="center" vertical="center"/>
      <protection/>
    </xf>
    <xf numFmtId="0" fontId="37" fillId="0" borderId="22" xfId="63" applyNumberFormat="1" applyFont="1" applyFill="1" applyBorder="1" applyAlignment="1">
      <alignment horizontal="center" vertical="center"/>
      <protection/>
    </xf>
    <xf numFmtId="0" fontId="37" fillId="0" borderId="0" xfId="63" applyFont="1" applyFill="1" applyBorder="1" applyAlignment="1">
      <alignment horizontal="center" vertical="center"/>
      <protection/>
    </xf>
    <xf numFmtId="0" fontId="37" fillId="0" borderId="10" xfId="63" applyFont="1" applyFill="1" applyBorder="1" applyAlignment="1">
      <alignment horizontal="center" vertical="center"/>
      <protection/>
    </xf>
    <xf numFmtId="0" fontId="37" fillId="0" borderId="11" xfId="63" applyNumberFormat="1" applyFont="1" applyFill="1" applyBorder="1" applyAlignment="1">
      <alignment horizontal="center" vertical="center"/>
      <protection/>
    </xf>
    <xf numFmtId="0" fontId="37" fillId="0" borderId="0" xfId="63" applyNumberFormat="1" applyFont="1" applyFill="1" applyBorder="1" applyAlignment="1">
      <alignment horizontal="center" vertical="center"/>
      <protection/>
    </xf>
    <xf numFmtId="0" fontId="37" fillId="0" borderId="17" xfId="63" applyNumberFormat="1" applyFont="1" applyFill="1" applyBorder="1" applyAlignment="1">
      <alignment horizontal="center" vertical="center"/>
      <protection/>
    </xf>
    <xf numFmtId="0" fontId="37" fillId="0" borderId="13" xfId="63" applyNumberFormat="1" applyFont="1" applyFill="1" applyBorder="1" applyAlignment="1">
      <alignment horizontal="center" vertical="center"/>
      <protection/>
    </xf>
    <xf numFmtId="0" fontId="37" fillId="0" borderId="13" xfId="63" applyFont="1" applyFill="1" applyBorder="1" applyAlignment="1">
      <alignment horizontal="center" vertical="center"/>
      <protection/>
    </xf>
    <xf numFmtId="0" fontId="37" fillId="0" borderId="14" xfId="63" applyFont="1" applyFill="1" applyBorder="1" applyAlignment="1">
      <alignment horizontal="center" vertical="center"/>
      <protection/>
    </xf>
    <xf numFmtId="0" fontId="37" fillId="0" borderId="28" xfId="63" applyNumberFormat="1" applyFont="1" applyFill="1" applyBorder="1" applyAlignment="1">
      <alignment horizontal="center" vertical="center"/>
      <protection/>
    </xf>
    <xf numFmtId="0" fontId="37" fillId="0" borderId="29" xfId="63" applyNumberFormat="1" applyFont="1" applyFill="1" applyBorder="1" applyAlignment="1">
      <alignment horizontal="center" vertical="center"/>
      <protection/>
    </xf>
    <xf numFmtId="0" fontId="37" fillId="0" borderId="0" xfId="63" applyFont="1" applyFill="1" applyBorder="1" applyAlignment="1">
      <alignment horizontal="center" vertical="center"/>
      <protection/>
    </xf>
    <xf numFmtId="0" fontId="37" fillId="0" borderId="10" xfId="63" applyFont="1" applyFill="1" applyBorder="1" applyAlignment="1">
      <alignment horizontal="center" vertical="center"/>
      <protection/>
    </xf>
    <xf numFmtId="0" fontId="37" fillId="0" borderId="12" xfId="63" applyNumberFormat="1" applyFont="1" applyFill="1" applyBorder="1" applyAlignment="1">
      <alignment horizontal="center" vertical="center"/>
      <protection/>
    </xf>
    <xf numFmtId="0" fontId="50" fillId="0" borderId="0" xfId="63" applyFont="1" applyFill="1" applyBorder="1" applyAlignment="1">
      <alignment horizontal="distributed" vertical="center"/>
      <protection/>
    </xf>
    <xf numFmtId="0" fontId="51" fillId="0" borderId="0" xfId="63" applyNumberFormat="1" applyFont="1" applyFill="1" applyBorder="1" applyAlignment="1">
      <alignment horizontal="right" vertical="center"/>
      <protection/>
    </xf>
    <xf numFmtId="0" fontId="35" fillId="0" borderId="0" xfId="63" applyNumberFormat="1" applyFont="1" applyFill="1" applyBorder="1" applyAlignment="1">
      <alignment horizontal="right" vertical="center"/>
      <protection/>
    </xf>
    <xf numFmtId="0" fontId="37" fillId="0" borderId="0" xfId="63" applyFont="1" applyFill="1" applyBorder="1" applyAlignment="1">
      <alignment vertical="center"/>
      <protection/>
    </xf>
    <xf numFmtId="0" fontId="37" fillId="0" borderId="0" xfId="63" applyFont="1" applyFill="1" applyBorder="1" applyAlignment="1">
      <alignment horizontal="distributed" vertical="center"/>
      <protection/>
    </xf>
    <xf numFmtId="0" fontId="37" fillId="0" borderId="10" xfId="63" applyFont="1" applyFill="1" applyBorder="1" applyAlignment="1">
      <alignment horizontal="distributed" vertical="center"/>
      <protection/>
    </xf>
    <xf numFmtId="0" fontId="52" fillId="0" borderId="0" xfId="63" applyNumberFormat="1" applyFont="1" applyFill="1" applyBorder="1" applyAlignment="1">
      <alignment horizontal="right" vertical="center"/>
      <protection/>
    </xf>
    <xf numFmtId="0" fontId="35" fillId="0" borderId="0" xfId="63" applyNumberFormat="1" applyFont="1" applyFill="1" applyBorder="1" applyAlignment="1">
      <alignment horizontal="right" vertical="center"/>
      <protection/>
    </xf>
    <xf numFmtId="0" fontId="37" fillId="0" borderId="19" xfId="63" applyFont="1" applyFill="1" applyBorder="1" applyAlignment="1">
      <alignment vertical="center"/>
      <protection/>
    </xf>
    <xf numFmtId="0" fontId="37" fillId="0" borderId="19" xfId="63" applyFont="1" applyFill="1" applyBorder="1" applyAlignment="1">
      <alignment horizontal="distributed" vertical="center"/>
      <protection/>
    </xf>
    <xf numFmtId="0" fontId="39" fillId="0" borderId="19" xfId="63" applyNumberFormat="1" applyFont="1" applyFill="1" applyBorder="1" applyAlignment="1">
      <alignment horizontal="right" vertical="center"/>
      <protection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8" fillId="0" borderId="28" xfId="0" applyFont="1" applyBorder="1" applyAlignment="1">
      <alignment horizontal="center" vertical="distributed" textRotation="255"/>
    </xf>
    <xf numFmtId="0" fontId="28" fillId="0" borderId="28" xfId="0" applyFont="1" applyBorder="1" applyAlignment="1">
      <alignment vertical="distributed" textRotation="255" wrapText="1"/>
    </xf>
    <xf numFmtId="0" fontId="28" fillId="0" borderId="28" xfId="0" applyFont="1" applyBorder="1" applyAlignment="1">
      <alignment horizontal="center" vertical="distributed" textRotation="255" wrapText="1"/>
    </xf>
    <xf numFmtId="0" fontId="28" fillId="0" borderId="28" xfId="0" applyFont="1" applyBorder="1" applyAlignment="1">
      <alignment horizontal="center" vertical="distributed" textRotation="255"/>
    </xf>
    <xf numFmtId="0" fontId="28" fillId="0" borderId="29" xfId="0" applyFont="1" applyBorder="1" applyAlignment="1">
      <alignment horizontal="center" vertical="distributed" textRotation="255"/>
    </xf>
    <xf numFmtId="0" fontId="28" fillId="0" borderId="12" xfId="0" applyFont="1" applyBorder="1" applyAlignment="1">
      <alignment horizontal="right" vertical="top"/>
    </xf>
    <xf numFmtId="0" fontId="28" fillId="0" borderId="16" xfId="0" applyFont="1" applyBorder="1" applyAlignment="1">
      <alignment horizontal="right" vertical="top"/>
    </xf>
    <xf numFmtId="0" fontId="28" fillId="0" borderId="0" xfId="0" applyFont="1" applyBorder="1" applyAlignment="1">
      <alignment horizontal="right" vertical="top"/>
    </xf>
    <xf numFmtId="0" fontId="6" fillId="0" borderId="10" xfId="0" applyFont="1" applyBorder="1" applyAlignment="1">
      <alignment vertical="center"/>
    </xf>
    <xf numFmtId="210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210" fontId="6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210" fontId="0" fillId="0" borderId="0" xfId="0" applyNumberFormat="1" applyFill="1" applyBorder="1" applyAlignment="1">
      <alignment horizontal="right" vertical="center"/>
    </xf>
    <xf numFmtId="210" fontId="38" fillId="0" borderId="0" xfId="0" applyNumberFormat="1" applyFont="1" applyFill="1" applyBorder="1" applyAlignment="1">
      <alignment horizontal="right" vertical="center"/>
    </xf>
    <xf numFmtId="239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 horizontal="right" vertical="center"/>
    </xf>
    <xf numFmtId="43" fontId="0" fillId="0" borderId="0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202" fontId="0" fillId="0" borderId="0" xfId="0" applyNumberFormat="1" applyFill="1" applyBorder="1" applyAlignment="1">
      <alignment horizontal="right" vertical="center"/>
    </xf>
    <xf numFmtId="43" fontId="0" fillId="0" borderId="0" xfId="0" applyNumberFormat="1" applyAlignment="1">
      <alignment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'13-150差換え版" xfId="63"/>
    <cellStyle name="標準_5-49" xfId="64"/>
    <cellStyle name="標準_Book1" xfId="65"/>
    <cellStyle name="標準_Sheet1" xfId="66"/>
    <cellStyle name="Followed Hyperlink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13</xdr:row>
      <xdr:rowOff>47625</xdr:rowOff>
    </xdr:from>
    <xdr:to>
      <xdr:col>7</xdr:col>
      <xdr:colOff>104775</xdr:colOff>
      <xdr:row>16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543050" y="1771650"/>
          <a:ext cx="66675" cy="4572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14</xdr:col>
      <xdr:colOff>285750</xdr:colOff>
      <xdr:row>40</xdr:row>
      <xdr:rowOff>85725</xdr:rowOff>
    </xdr:from>
    <xdr:ext cx="66675" cy="133350"/>
    <xdr:sp>
      <xdr:nvSpPr>
        <xdr:cNvPr id="2" name="TextBox 2"/>
        <xdr:cNvSpPr txBox="1">
          <a:spLocks noChangeArrowheads="1"/>
        </xdr:cNvSpPr>
      </xdr:nvSpPr>
      <xdr:spPr>
        <a:xfrm>
          <a:off x="3629025" y="47720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7</xdr:col>
      <xdr:colOff>38100</xdr:colOff>
      <xdr:row>13</xdr:row>
      <xdr:rowOff>47625</xdr:rowOff>
    </xdr:from>
    <xdr:to>
      <xdr:col>7</xdr:col>
      <xdr:colOff>104775</xdr:colOff>
      <xdr:row>16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543050" y="1771650"/>
          <a:ext cx="66675" cy="4572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14</xdr:col>
      <xdr:colOff>285750</xdr:colOff>
      <xdr:row>40</xdr:row>
      <xdr:rowOff>85725</xdr:rowOff>
    </xdr:from>
    <xdr:ext cx="66675" cy="133350"/>
    <xdr:sp>
      <xdr:nvSpPr>
        <xdr:cNvPr id="4" name="TextBox 4"/>
        <xdr:cNvSpPr txBox="1">
          <a:spLocks noChangeArrowheads="1"/>
        </xdr:cNvSpPr>
      </xdr:nvSpPr>
      <xdr:spPr>
        <a:xfrm>
          <a:off x="3629025" y="47720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49</xdr:row>
      <xdr:rowOff>0</xdr:rowOff>
    </xdr:from>
    <xdr:to>
      <xdr:col>10</xdr:col>
      <xdr:colOff>638175</xdr:colOff>
      <xdr:row>49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81200" y="6362700"/>
          <a:ext cx="452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住宅整備課調</a:t>
          </a:r>
        </a:p>
      </xdr:txBody>
    </xdr:sp>
    <xdr:clientData/>
  </xdr:twoCellAnchor>
  <xdr:twoCellAnchor>
    <xdr:from>
      <xdr:col>0</xdr:col>
      <xdr:colOff>47625</xdr:colOff>
      <xdr:row>49</xdr:row>
      <xdr:rowOff>0</xdr:rowOff>
    </xdr:from>
    <xdr:to>
      <xdr:col>1</xdr:col>
      <xdr:colOff>923925</xdr:colOff>
      <xdr:row>49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636270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（）は戸数　　</a:t>
          </a:r>
        </a:p>
      </xdr:txBody>
    </xdr:sp>
    <xdr:clientData/>
  </xdr:twoCellAnchor>
  <xdr:twoCellAnchor>
    <xdr:from>
      <xdr:col>1</xdr:col>
      <xdr:colOff>180975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76225" y="3810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000" b="0" i="0" u="none" baseline="0"/>
            <a:t>②　最近10年集計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10</xdr:col>
      <xdr:colOff>76200</xdr:colOff>
      <xdr:row>1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1981200" y="38100"/>
          <a:ext cx="396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800" b="0" i="0" u="none" baseline="0"/>
            <a:t>（単位：戸）</a:t>
          </a:r>
        </a:p>
      </xdr:txBody>
    </xdr:sp>
    <xdr:clientData/>
  </xdr:twoCellAnchor>
  <xdr:twoCellAnchor>
    <xdr:from>
      <xdr:col>1</xdr:col>
      <xdr:colOff>819150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14400" y="63627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（注）1.改良住宅は除く。
      2.年度は計画年度
</a:t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10</xdr:col>
      <xdr:colOff>638175</xdr:colOff>
      <xdr:row>49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81200" y="6362700"/>
          <a:ext cx="452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住宅整備課調</a:t>
          </a:r>
        </a:p>
      </xdr:txBody>
    </xdr:sp>
    <xdr:clientData/>
  </xdr:twoCellAnchor>
  <xdr:twoCellAnchor>
    <xdr:from>
      <xdr:col>0</xdr:col>
      <xdr:colOff>47625</xdr:colOff>
      <xdr:row>49</xdr:row>
      <xdr:rowOff>0</xdr:rowOff>
    </xdr:from>
    <xdr:to>
      <xdr:col>1</xdr:col>
      <xdr:colOff>923925</xdr:colOff>
      <xdr:row>49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7625" y="636270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（）は戸数　　</a:t>
          </a:r>
        </a:p>
      </xdr:txBody>
    </xdr:sp>
    <xdr:clientData/>
  </xdr:twoCellAnchor>
  <xdr:twoCellAnchor>
    <xdr:from>
      <xdr:col>1</xdr:col>
      <xdr:colOff>180975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76225" y="3810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000" b="0" i="0" u="none" baseline="0"/>
            <a:t>②　最近10年集計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10</xdr:col>
      <xdr:colOff>76200</xdr:colOff>
      <xdr:row>1</xdr:row>
      <xdr:rowOff>9525</xdr:rowOff>
    </xdr:to>
    <xdr:sp>
      <xdr:nvSpPr>
        <xdr:cNvPr id="9" name="Rectangle 9"/>
        <xdr:cNvSpPr>
          <a:spLocks/>
        </xdr:cNvSpPr>
      </xdr:nvSpPr>
      <xdr:spPr>
        <a:xfrm>
          <a:off x="1981200" y="38100"/>
          <a:ext cx="396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800" b="0" i="0" u="none" baseline="0"/>
            <a:t>（単位：戸）</a:t>
          </a:r>
        </a:p>
      </xdr:txBody>
    </xdr:sp>
    <xdr:clientData/>
  </xdr:twoCellAnchor>
  <xdr:twoCellAnchor>
    <xdr:from>
      <xdr:col>1</xdr:col>
      <xdr:colOff>819150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14400" y="63627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（注）1.改良住宅は除く。
      2.年度は計画年度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zoomScale="125" zoomScaleNormal="125" zoomScalePageLayoutView="0" workbookViewId="0" topLeftCell="A1">
      <selection activeCell="K10" sqref="K10"/>
    </sheetView>
  </sheetViews>
  <sheetFormatPr defaultColWidth="11.16015625" defaultRowHeight="9.75"/>
  <cols>
    <col min="1" max="1" width="1.0078125" style="2" customWidth="1"/>
    <col min="2" max="2" width="21.16015625" style="2" customWidth="1"/>
    <col min="3" max="3" width="1.171875" style="3" customWidth="1"/>
    <col min="4" max="4" width="10.16015625" style="3" customWidth="1"/>
    <col min="5" max="5" width="14.66015625" style="3" customWidth="1"/>
    <col min="6" max="6" width="1.0078125" style="45" customWidth="1"/>
    <col min="7" max="7" width="9.16015625" style="3" customWidth="1"/>
    <col min="8" max="8" width="14.33203125" style="3" customWidth="1"/>
    <col min="9" max="9" width="1.0078125" style="45" customWidth="1"/>
    <col min="10" max="10" width="9.16015625" style="3" customWidth="1"/>
    <col min="11" max="11" width="14.33203125" style="3" customWidth="1"/>
    <col min="12" max="16384" width="11.16015625" style="3" customWidth="1"/>
  </cols>
  <sheetData>
    <row r="1" ht="3.75" customHeight="1" thickBot="1"/>
    <row r="2" spans="1:11" s="4" customFormat="1" ht="13.5" customHeight="1" thickTop="1">
      <c r="A2" s="66"/>
      <c r="B2" s="66"/>
      <c r="C2" s="18"/>
      <c r="D2" s="61" t="s">
        <v>27</v>
      </c>
      <c r="E2" s="60"/>
      <c r="F2" s="43"/>
      <c r="G2" s="59" t="s">
        <v>28</v>
      </c>
      <c r="H2" s="60"/>
      <c r="I2" s="43"/>
      <c r="J2" s="57" t="s">
        <v>29</v>
      </c>
      <c r="K2" s="58"/>
    </row>
    <row r="3" spans="1:11" s="4" customFormat="1" ht="15" customHeight="1">
      <c r="A3" s="15"/>
      <c r="B3" s="16" t="s">
        <v>6</v>
      </c>
      <c r="C3" s="17"/>
      <c r="D3" s="70" t="s">
        <v>10</v>
      </c>
      <c r="E3" s="71"/>
      <c r="F3" s="44"/>
      <c r="G3" s="65" t="s">
        <v>10</v>
      </c>
      <c r="H3" s="68"/>
      <c r="I3" s="44"/>
      <c r="J3" s="64" t="s">
        <v>10</v>
      </c>
      <c r="K3" s="65"/>
    </row>
    <row r="4" spans="1:11" s="4" customFormat="1" ht="10.5" customHeight="1">
      <c r="A4" s="22"/>
      <c r="B4" s="23"/>
      <c r="C4" s="19"/>
      <c r="D4" s="24"/>
      <c r="E4" s="29" t="s">
        <v>11</v>
      </c>
      <c r="F4" s="29"/>
      <c r="G4" s="24"/>
      <c r="H4" s="29" t="s">
        <v>11</v>
      </c>
      <c r="I4" s="52"/>
      <c r="J4" s="49"/>
      <c r="K4" s="29" t="s">
        <v>11</v>
      </c>
    </row>
    <row r="5" spans="1:11" s="5" customFormat="1" ht="12" customHeight="1">
      <c r="A5" s="67" t="s">
        <v>24</v>
      </c>
      <c r="B5" s="67"/>
      <c r="C5" s="6"/>
      <c r="D5" s="62">
        <v>211055766</v>
      </c>
      <c r="E5" s="63"/>
      <c r="F5" s="42"/>
      <c r="G5" s="69">
        <v>158017487</v>
      </c>
      <c r="H5" s="56"/>
      <c r="I5" s="50"/>
      <c r="J5" s="55">
        <v>146078058</v>
      </c>
      <c r="K5" s="56"/>
    </row>
    <row r="6" spans="1:11" s="4" customFormat="1" ht="4.5" customHeight="1" thickBot="1">
      <c r="A6" s="25"/>
      <c r="B6" s="25"/>
      <c r="C6" s="26"/>
      <c r="D6" s="27"/>
      <c r="E6" s="28"/>
      <c r="F6" s="28"/>
      <c r="G6" s="27"/>
      <c r="H6" s="28"/>
      <c r="I6" s="53"/>
      <c r="J6" s="28"/>
      <c r="K6" s="28"/>
    </row>
    <row r="7" spans="1:11" s="4" customFormat="1" ht="14.25" customHeight="1" thickTop="1">
      <c r="A7" s="66"/>
      <c r="B7" s="66"/>
      <c r="C7" s="18"/>
      <c r="D7" s="61" t="s">
        <v>27</v>
      </c>
      <c r="E7" s="60"/>
      <c r="F7" s="43"/>
      <c r="G7" s="59" t="s">
        <v>28</v>
      </c>
      <c r="H7" s="60"/>
      <c r="I7" s="43"/>
      <c r="J7" s="57" t="s">
        <v>29</v>
      </c>
      <c r="K7" s="58"/>
    </row>
    <row r="8" spans="1:11" s="4" customFormat="1" ht="20.25" customHeight="1">
      <c r="A8" s="15"/>
      <c r="B8" s="16" t="s">
        <v>6</v>
      </c>
      <c r="C8" s="17"/>
      <c r="D8" s="20" t="s">
        <v>4</v>
      </c>
      <c r="E8" s="20" t="s">
        <v>5</v>
      </c>
      <c r="F8" s="21"/>
      <c r="G8" s="20" t="s">
        <v>4</v>
      </c>
      <c r="H8" s="20" t="s">
        <v>5</v>
      </c>
      <c r="I8" s="21"/>
      <c r="J8" s="48" t="s">
        <v>4</v>
      </c>
      <c r="K8" s="20" t="s">
        <v>5</v>
      </c>
    </row>
    <row r="9" spans="1:11" s="4" customFormat="1" ht="11.25" customHeight="1">
      <c r="A9" s="5"/>
      <c r="B9" s="5"/>
      <c r="C9" s="6"/>
      <c r="D9" s="13" t="s">
        <v>7</v>
      </c>
      <c r="E9" s="14" t="s">
        <v>8</v>
      </c>
      <c r="F9" s="14"/>
      <c r="G9" s="12" t="s">
        <v>7</v>
      </c>
      <c r="H9" s="14" t="s">
        <v>8</v>
      </c>
      <c r="I9" s="14"/>
      <c r="J9" s="12" t="s">
        <v>7</v>
      </c>
      <c r="K9" s="14" t="s">
        <v>8</v>
      </c>
    </row>
    <row r="10" spans="1:11" s="8" customFormat="1" ht="19.5" customHeight="1">
      <c r="A10" s="67" t="s">
        <v>9</v>
      </c>
      <c r="B10" s="67"/>
      <c r="C10" s="7"/>
      <c r="D10" s="40">
        <v>42675</v>
      </c>
      <c r="E10" s="41">
        <v>11224161</v>
      </c>
      <c r="F10" s="40"/>
      <c r="G10" s="40">
        <v>36928</v>
      </c>
      <c r="H10" s="41">
        <v>7879950</v>
      </c>
      <c r="I10" s="40"/>
      <c r="J10" s="40">
        <v>40832</v>
      </c>
      <c r="K10" s="41">
        <v>8124360</v>
      </c>
    </row>
    <row r="11" spans="1:11" ht="6" customHeight="1">
      <c r="A11" s="9"/>
      <c r="B11" s="9"/>
      <c r="C11" s="10"/>
      <c r="D11" s="11"/>
      <c r="E11" s="11"/>
      <c r="F11" s="11"/>
      <c r="G11" s="11"/>
      <c r="H11" s="11"/>
      <c r="I11" s="11"/>
      <c r="J11" s="11"/>
      <c r="K11" s="11"/>
    </row>
    <row r="12" spans="1:11" s="39" customFormat="1" ht="20.25" customHeight="1">
      <c r="A12" s="30"/>
      <c r="B12" s="30" t="s">
        <v>0</v>
      </c>
      <c r="C12" s="31"/>
      <c r="D12" s="51">
        <v>38618</v>
      </c>
      <c r="E12" s="32">
        <v>6843116</v>
      </c>
      <c r="F12" s="32"/>
      <c r="G12" s="32">
        <v>33314</v>
      </c>
      <c r="H12" s="32">
        <v>4923591</v>
      </c>
      <c r="I12" s="32"/>
      <c r="J12" s="32">
        <v>37250</v>
      </c>
      <c r="K12" s="32">
        <v>5327566</v>
      </c>
    </row>
    <row r="13" spans="1:11" s="39" customFormat="1" ht="20.25" customHeight="1">
      <c r="A13" s="30"/>
      <c r="B13" s="30" t="s">
        <v>1</v>
      </c>
      <c r="C13" s="31"/>
      <c r="D13" s="51">
        <v>217</v>
      </c>
      <c r="E13" s="32">
        <v>110464</v>
      </c>
      <c r="F13" s="32"/>
      <c r="G13" s="32">
        <v>256</v>
      </c>
      <c r="H13" s="32">
        <v>115012</v>
      </c>
      <c r="I13" s="32"/>
      <c r="J13" s="32">
        <v>189</v>
      </c>
      <c r="K13" s="32">
        <v>77547</v>
      </c>
    </row>
    <row r="14" spans="1:11" s="39" customFormat="1" ht="20.25" customHeight="1">
      <c r="A14" s="30"/>
      <c r="B14" s="30" t="s">
        <v>13</v>
      </c>
      <c r="C14" s="31"/>
      <c r="D14" s="51">
        <v>496</v>
      </c>
      <c r="E14" s="32">
        <v>361306</v>
      </c>
      <c r="F14" s="32"/>
      <c r="G14" s="32">
        <v>420</v>
      </c>
      <c r="H14" s="32">
        <v>265649</v>
      </c>
      <c r="I14" s="32"/>
      <c r="J14" s="32">
        <v>436</v>
      </c>
      <c r="K14" s="32">
        <v>472493</v>
      </c>
    </row>
    <row r="15" spans="1:11" s="39" customFormat="1" ht="20.25" customHeight="1">
      <c r="A15" s="30"/>
      <c r="B15" s="30"/>
      <c r="C15" s="31"/>
      <c r="D15" s="51"/>
      <c r="E15" s="32"/>
      <c r="F15" s="32"/>
      <c r="G15" s="32"/>
      <c r="H15" s="32"/>
      <c r="I15" s="32"/>
      <c r="J15" s="32"/>
      <c r="K15" s="32"/>
    </row>
    <row r="16" spans="1:11" s="39" customFormat="1" ht="20.25" customHeight="1">
      <c r="A16" s="30"/>
      <c r="B16" s="30" t="s">
        <v>25</v>
      </c>
      <c r="C16" s="31"/>
      <c r="D16" s="51">
        <v>195</v>
      </c>
      <c r="E16" s="32">
        <v>20076</v>
      </c>
      <c r="F16" s="32"/>
      <c r="G16" s="32">
        <v>152</v>
      </c>
      <c r="H16" s="32">
        <v>22862</v>
      </c>
      <c r="I16" s="32"/>
      <c r="J16" s="32">
        <v>156</v>
      </c>
      <c r="K16" s="32">
        <v>14220</v>
      </c>
    </row>
    <row r="17" spans="1:11" s="39" customFormat="1" ht="20.25" customHeight="1">
      <c r="A17" s="34"/>
      <c r="B17" s="30" t="s">
        <v>12</v>
      </c>
      <c r="C17" s="31"/>
      <c r="D17" s="51">
        <v>81</v>
      </c>
      <c r="E17" s="32">
        <v>24258</v>
      </c>
      <c r="F17" s="32"/>
      <c r="G17" s="32">
        <v>68</v>
      </c>
      <c r="H17" s="32">
        <v>14930</v>
      </c>
      <c r="I17" s="32"/>
      <c r="J17" s="32">
        <v>66</v>
      </c>
      <c r="K17" s="32">
        <v>30438</v>
      </c>
    </row>
    <row r="18" spans="1:11" s="39" customFormat="1" ht="20.25" customHeight="1">
      <c r="A18" s="34"/>
      <c r="B18" s="30" t="s">
        <v>2</v>
      </c>
      <c r="C18" s="31"/>
      <c r="D18" s="51">
        <v>526</v>
      </c>
      <c r="E18" s="32">
        <v>747103</v>
      </c>
      <c r="F18" s="32"/>
      <c r="G18" s="32">
        <v>357</v>
      </c>
      <c r="H18" s="32">
        <v>544944</v>
      </c>
      <c r="I18" s="32"/>
      <c r="J18" s="32">
        <v>259</v>
      </c>
      <c r="K18" s="32">
        <v>169503</v>
      </c>
    </row>
    <row r="19" spans="1:11" s="39" customFormat="1" ht="20.25" customHeight="1">
      <c r="A19" s="34"/>
      <c r="B19" s="30" t="s">
        <v>22</v>
      </c>
      <c r="C19" s="31"/>
      <c r="D19" s="51">
        <v>43</v>
      </c>
      <c r="E19" s="32">
        <v>11536</v>
      </c>
      <c r="F19" s="32"/>
      <c r="G19" s="32">
        <v>52</v>
      </c>
      <c r="H19" s="32">
        <v>30031</v>
      </c>
      <c r="I19" s="32"/>
      <c r="J19" s="32">
        <v>50</v>
      </c>
      <c r="K19" s="32">
        <v>25295</v>
      </c>
    </row>
    <row r="20" spans="1:11" s="39" customFormat="1" ht="20.25" customHeight="1">
      <c r="A20" s="34"/>
      <c r="B20" s="30" t="s">
        <v>14</v>
      </c>
      <c r="C20" s="31"/>
      <c r="D20" s="51">
        <v>28</v>
      </c>
      <c r="E20" s="32">
        <v>63904</v>
      </c>
      <c r="F20" s="32"/>
      <c r="G20" s="32">
        <v>17</v>
      </c>
      <c r="H20" s="32">
        <v>4760</v>
      </c>
      <c r="I20" s="32"/>
      <c r="J20" s="32">
        <v>26</v>
      </c>
      <c r="K20" s="32">
        <v>26070</v>
      </c>
    </row>
    <row r="21" spans="1:11" s="39" customFormat="1" ht="20.25" customHeight="1">
      <c r="A21" s="34"/>
      <c r="B21" s="30" t="s">
        <v>3</v>
      </c>
      <c r="C21" s="31"/>
      <c r="D21" s="51">
        <v>121</v>
      </c>
      <c r="E21" s="32">
        <v>325158</v>
      </c>
      <c r="F21" s="32"/>
      <c r="G21" s="32">
        <v>151</v>
      </c>
      <c r="H21" s="32">
        <v>285795</v>
      </c>
      <c r="I21" s="32"/>
      <c r="J21" s="32">
        <v>138</v>
      </c>
      <c r="K21" s="32">
        <v>161333</v>
      </c>
    </row>
    <row r="22" spans="1:11" s="39" customFormat="1" ht="20.25" customHeight="1">
      <c r="A22" s="34"/>
      <c r="B22" s="30" t="s">
        <v>15</v>
      </c>
      <c r="C22" s="31"/>
      <c r="D22" s="51">
        <v>411</v>
      </c>
      <c r="E22" s="32">
        <v>632490</v>
      </c>
      <c r="F22" s="32"/>
      <c r="G22" s="32">
        <v>401</v>
      </c>
      <c r="H22" s="32">
        <v>360152</v>
      </c>
      <c r="I22" s="32"/>
      <c r="J22" s="32">
        <v>359</v>
      </c>
      <c r="K22" s="32">
        <v>536735</v>
      </c>
    </row>
    <row r="23" spans="1:11" s="39" customFormat="1" ht="20.25" customHeight="1">
      <c r="A23" s="34"/>
      <c r="B23" s="30" t="s">
        <v>16</v>
      </c>
      <c r="C23" s="31"/>
      <c r="D23" s="51">
        <v>18</v>
      </c>
      <c r="E23" s="32">
        <v>21289</v>
      </c>
      <c r="F23" s="32"/>
      <c r="G23" s="32">
        <v>15</v>
      </c>
      <c r="H23" s="32">
        <v>60326</v>
      </c>
      <c r="I23" s="32"/>
      <c r="J23" s="32">
        <v>18</v>
      </c>
      <c r="K23" s="32">
        <v>27131</v>
      </c>
    </row>
    <row r="24" spans="1:11" s="39" customFormat="1" ht="20.25" customHeight="1">
      <c r="A24" s="34"/>
      <c r="B24" s="30" t="s">
        <v>17</v>
      </c>
      <c r="C24" s="31"/>
      <c r="D24" s="51">
        <v>182</v>
      </c>
      <c r="E24" s="32">
        <v>675362</v>
      </c>
      <c r="F24" s="32"/>
      <c r="G24" s="32">
        <v>110</v>
      </c>
      <c r="H24" s="32">
        <v>137413</v>
      </c>
      <c r="I24" s="32"/>
      <c r="J24" s="32">
        <v>136</v>
      </c>
      <c r="K24" s="32">
        <v>67720</v>
      </c>
    </row>
    <row r="25" spans="1:11" s="39" customFormat="1" ht="20.25" customHeight="1">
      <c r="A25" s="34"/>
      <c r="B25" s="30" t="s">
        <v>20</v>
      </c>
      <c r="C25" s="31"/>
      <c r="D25" s="51">
        <v>212</v>
      </c>
      <c r="E25" s="32">
        <v>149256</v>
      </c>
      <c r="F25" s="32"/>
      <c r="G25" s="32">
        <v>145</v>
      </c>
      <c r="H25" s="32">
        <v>45628</v>
      </c>
      <c r="I25" s="32"/>
      <c r="J25" s="32">
        <v>168</v>
      </c>
      <c r="K25" s="32">
        <v>46484</v>
      </c>
    </row>
    <row r="26" spans="1:11" s="39" customFormat="1" ht="20.25" customHeight="1">
      <c r="A26" s="34"/>
      <c r="B26" s="30" t="s">
        <v>18</v>
      </c>
      <c r="C26" s="31"/>
      <c r="D26" s="51">
        <v>251</v>
      </c>
      <c r="E26" s="32">
        <v>407935</v>
      </c>
      <c r="F26" s="32"/>
      <c r="G26" s="32">
        <v>208</v>
      </c>
      <c r="H26" s="32">
        <v>236328</v>
      </c>
      <c r="I26" s="32"/>
      <c r="J26" s="32">
        <v>272</v>
      </c>
      <c r="K26" s="32">
        <v>372932</v>
      </c>
    </row>
    <row r="27" spans="1:11" s="39" customFormat="1" ht="20.25" customHeight="1">
      <c r="A27" s="34"/>
      <c r="B27" s="30" t="s">
        <v>23</v>
      </c>
      <c r="C27" s="31"/>
      <c r="D27" s="51">
        <v>215</v>
      </c>
      <c r="E27" s="32">
        <v>171194</v>
      </c>
      <c r="F27" s="32"/>
      <c r="G27" s="32">
        <v>277</v>
      </c>
      <c r="H27" s="32">
        <v>307227</v>
      </c>
      <c r="I27" s="32"/>
      <c r="J27" s="32">
        <v>328</v>
      </c>
      <c r="K27" s="32">
        <v>256450</v>
      </c>
    </row>
    <row r="28" spans="1:11" s="39" customFormat="1" ht="20.25" customHeight="1">
      <c r="A28" s="34"/>
      <c r="B28" s="30" t="s">
        <v>21</v>
      </c>
      <c r="C28" s="31"/>
      <c r="D28" s="51">
        <v>804</v>
      </c>
      <c r="E28" s="32">
        <v>542882</v>
      </c>
      <c r="F28" s="32"/>
      <c r="G28" s="32">
        <v>618</v>
      </c>
      <c r="H28" s="32">
        <v>408998</v>
      </c>
      <c r="I28" s="32"/>
      <c r="J28" s="32">
        <v>588</v>
      </c>
      <c r="K28" s="32">
        <v>333489</v>
      </c>
    </row>
    <row r="29" spans="1:11" s="39" customFormat="1" ht="20.25" customHeight="1">
      <c r="A29" s="34"/>
      <c r="B29" s="30" t="s">
        <v>26</v>
      </c>
      <c r="C29" s="31"/>
      <c r="D29" s="51">
        <v>139</v>
      </c>
      <c r="E29" s="32">
        <v>65885</v>
      </c>
      <c r="F29" s="32"/>
      <c r="G29" s="32">
        <v>204</v>
      </c>
      <c r="H29" s="32">
        <v>65256</v>
      </c>
      <c r="I29" s="32"/>
      <c r="J29" s="32">
        <v>230</v>
      </c>
      <c r="K29" s="32">
        <v>132616</v>
      </c>
    </row>
    <row r="30" spans="1:11" s="39" customFormat="1" ht="20.25" customHeight="1">
      <c r="A30" s="34"/>
      <c r="B30" s="30" t="s">
        <v>19</v>
      </c>
      <c r="C30" s="31"/>
      <c r="D30" s="51">
        <v>118</v>
      </c>
      <c r="E30" s="32">
        <v>50947</v>
      </c>
      <c r="F30" s="32"/>
      <c r="G30" s="32">
        <v>163</v>
      </c>
      <c r="H30" s="32">
        <v>51148</v>
      </c>
      <c r="I30" s="32"/>
      <c r="J30" s="32">
        <v>163</v>
      </c>
      <c r="K30" s="32">
        <v>46338</v>
      </c>
    </row>
    <row r="31" spans="1:11" s="33" customFormat="1" ht="3.75" customHeight="1" thickBot="1">
      <c r="A31" s="35"/>
      <c r="B31" s="35"/>
      <c r="C31" s="36"/>
      <c r="D31" s="37"/>
      <c r="E31" s="37"/>
      <c r="F31" s="37"/>
      <c r="G31" s="37"/>
      <c r="H31" s="37"/>
      <c r="I31" s="37"/>
      <c r="J31" s="37"/>
      <c r="K31" s="37"/>
    </row>
    <row r="32" spans="1:11" s="33" customFormat="1" ht="17.25" customHeight="1" thickTop="1">
      <c r="A32" s="38"/>
      <c r="B32" s="38"/>
      <c r="F32" s="46"/>
      <c r="H32" s="46"/>
      <c r="I32" s="46"/>
      <c r="J32" s="54"/>
      <c r="K32" s="54"/>
    </row>
    <row r="33" spans="2:12" ht="9.75" customHeight="1">
      <c r="B33"/>
      <c r="C33"/>
      <c r="D33"/>
      <c r="E33"/>
      <c r="F33" s="47"/>
      <c r="G33"/>
      <c r="H33" s="47"/>
      <c r="I33" s="47"/>
      <c r="J33"/>
      <c r="K33"/>
      <c r="L33" s="1"/>
    </row>
    <row r="34" spans="2:12" ht="9.75" customHeight="1">
      <c r="B34"/>
      <c r="C34"/>
      <c r="D34"/>
      <c r="E34"/>
      <c r="F34" s="47"/>
      <c r="G34"/>
      <c r="H34" s="47"/>
      <c r="I34" s="47"/>
      <c r="J34"/>
      <c r="K34"/>
      <c r="L34" s="1"/>
    </row>
    <row r="35" ht="9.75" customHeight="1">
      <c r="H35" s="45"/>
    </row>
    <row r="36" ht="9.75" customHeight="1">
      <c r="H36" s="45"/>
    </row>
    <row r="37" ht="9.75" customHeight="1">
      <c r="H37" s="45"/>
    </row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</sheetData>
  <sheetProtection/>
  <mergeCells count="16">
    <mergeCell ref="A2:B2"/>
    <mergeCell ref="A10:B10"/>
    <mergeCell ref="G3:H3"/>
    <mergeCell ref="G5:H5"/>
    <mergeCell ref="A5:B5"/>
    <mergeCell ref="D3:E3"/>
    <mergeCell ref="G7:H7"/>
    <mergeCell ref="A7:B7"/>
    <mergeCell ref="J5:K5"/>
    <mergeCell ref="J7:K7"/>
    <mergeCell ref="G2:H2"/>
    <mergeCell ref="D2:E2"/>
    <mergeCell ref="D7:E7"/>
    <mergeCell ref="D5:E5"/>
    <mergeCell ref="J2:K2"/>
    <mergeCell ref="J3:K3"/>
  </mergeCells>
  <printOptions horizontalCentered="1"/>
  <pageMargins left="0.5" right="0.21" top="0.984251968503937" bottom="0.48" header="0.5118110236220472" footer="0.25"/>
  <pageSetup horizontalDpi="600" verticalDpi="600" orientation="portrait" paperSize="9" scale="120" r:id="rId1"/>
  <headerFooter alignWithMargins="0">
    <oddHeader>&amp;R&amp;10&amp;F　着工建築物－用途別－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9"/>
  <sheetViews>
    <sheetView zoomScale="120" zoomScaleNormal="120" workbookViewId="0" topLeftCell="A1">
      <selection activeCell="D7" sqref="D7"/>
    </sheetView>
  </sheetViews>
  <sheetFormatPr defaultColWidth="9.33203125" defaultRowHeight="9.75"/>
  <cols>
    <col min="1" max="1" width="12" style="72" customWidth="1"/>
    <col min="2" max="2" width="2" style="72" customWidth="1"/>
    <col min="3" max="3" width="14" style="72" customWidth="1"/>
    <col min="4" max="4" width="18" style="72" customWidth="1"/>
    <col min="5" max="5" width="11" style="72" customWidth="1"/>
    <col min="6" max="6" width="13" style="72" customWidth="1"/>
    <col min="7" max="7" width="11" style="72" customWidth="1"/>
    <col min="8" max="8" width="13" style="72" customWidth="1"/>
    <col min="9" max="9" width="11" style="72" customWidth="1"/>
    <col min="10" max="10" width="13" style="72" customWidth="1"/>
    <col min="11" max="11" width="1.0078125" style="72" customWidth="1"/>
    <col min="12" max="16384" width="9.66015625" style="72" customWidth="1"/>
  </cols>
  <sheetData>
    <row r="1" ht="3.75" customHeight="1" thickBot="1"/>
    <row r="2" spans="1:10" ht="12" customHeight="1" thickTop="1">
      <c r="A2" s="186"/>
      <c r="B2" s="187"/>
      <c r="C2" s="188" t="s">
        <v>84</v>
      </c>
      <c r="D2" s="189"/>
      <c r="E2" s="190" t="s">
        <v>85</v>
      </c>
      <c r="F2" s="190"/>
      <c r="G2" s="190"/>
      <c r="H2" s="190"/>
      <c r="I2" s="190"/>
      <c r="J2" s="190"/>
    </row>
    <row r="3" spans="1:10" ht="14.25" customHeight="1">
      <c r="A3" s="180" t="s">
        <v>30</v>
      </c>
      <c r="B3" s="104"/>
      <c r="C3" s="191"/>
      <c r="D3" s="192"/>
      <c r="E3" s="193" t="s">
        <v>79</v>
      </c>
      <c r="F3" s="194"/>
      <c r="G3" s="195" t="s">
        <v>80</v>
      </c>
      <c r="H3" s="194"/>
      <c r="I3" s="195" t="s">
        <v>86</v>
      </c>
      <c r="J3" s="99"/>
    </row>
    <row r="4" spans="1:10" ht="14.25" customHeight="1">
      <c r="A4" s="99"/>
      <c r="B4" s="196"/>
      <c r="C4" s="105" t="s">
        <v>59</v>
      </c>
      <c r="D4" s="105" t="s">
        <v>33</v>
      </c>
      <c r="E4" s="106" t="s">
        <v>59</v>
      </c>
      <c r="F4" s="105" t="s">
        <v>72</v>
      </c>
      <c r="G4" s="105" t="s">
        <v>59</v>
      </c>
      <c r="H4" s="105" t="s">
        <v>72</v>
      </c>
      <c r="I4" s="105" t="s">
        <v>59</v>
      </c>
      <c r="J4" s="197" t="s">
        <v>72</v>
      </c>
    </row>
    <row r="5" spans="1:10" s="89" customFormat="1" ht="12" customHeight="1">
      <c r="A5" s="83"/>
      <c r="B5" s="108"/>
      <c r="C5" s="88" t="s">
        <v>61</v>
      </c>
      <c r="D5" s="86" t="s">
        <v>87</v>
      </c>
      <c r="E5" s="88" t="s">
        <v>61</v>
      </c>
      <c r="F5" s="88" t="s">
        <v>87</v>
      </c>
      <c r="G5" s="88" t="s">
        <v>61</v>
      </c>
      <c r="H5" s="88" t="s">
        <v>87</v>
      </c>
      <c r="I5" s="88" t="s">
        <v>61</v>
      </c>
      <c r="J5" s="88" t="s">
        <v>87</v>
      </c>
    </row>
    <row r="6" spans="1:10" s="89" customFormat="1" ht="12" customHeight="1">
      <c r="A6" s="95" t="s">
        <v>56</v>
      </c>
      <c r="B6" s="110"/>
      <c r="C6" s="94">
        <v>90123</v>
      </c>
      <c r="D6" s="93">
        <v>6927516</v>
      </c>
      <c r="E6" s="94">
        <v>18093</v>
      </c>
      <c r="F6" s="94">
        <v>2177147</v>
      </c>
      <c r="G6" s="94">
        <v>32918</v>
      </c>
      <c r="H6" s="94">
        <v>1327828</v>
      </c>
      <c r="I6" s="94">
        <v>452</v>
      </c>
      <c r="J6" s="94">
        <v>37592</v>
      </c>
    </row>
    <row r="7" spans="1:10" s="89" customFormat="1" ht="12" customHeight="1">
      <c r="A7" s="95" t="s">
        <v>39</v>
      </c>
      <c r="B7" s="110"/>
      <c r="C7" s="94">
        <v>64559</v>
      </c>
      <c r="D7" s="93">
        <v>5046897</v>
      </c>
      <c r="E7" s="94">
        <v>17356</v>
      </c>
      <c r="F7" s="94">
        <v>2040047</v>
      </c>
      <c r="G7" s="94">
        <v>25284</v>
      </c>
      <c r="H7" s="94">
        <v>1064830</v>
      </c>
      <c r="I7" s="94">
        <v>1313</v>
      </c>
      <c r="J7" s="94">
        <v>50196</v>
      </c>
    </row>
    <row r="8" spans="1:10" s="89" customFormat="1" ht="12" customHeight="1">
      <c r="A8" s="96" t="s">
        <v>40</v>
      </c>
      <c r="B8" s="110"/>
      <c r="C8" s="94">
        <v>64973</v>
      </c>
      <c r="D8" s="93">
        <v>5572049</v>
      </c>
      <c r="E8" s="94">
        <v>17840</v>
      </c>
      <c r="F8" s="94">
        <v>2079334</v>
      </c>
      <c r="G8" s="94">
        <v>25483</v>
      </c>
      <c r="H8" s="94">
        <v>1140941</v>
      </c>
      <c r="I8" s="94">
        <v>406</v>
      </c>
      <c r="J8" s="94">
        <v>24035</v>
      </c>
    </row>
    <row r="9" spans="1:11" ht="3" customHeight="1" thickBot="1">
      <c r="A9" s="97"/>
      <c r="B9" s="98"/>
      <c r="C9" s="97"/>
      <c r="D9" s="98"/>
      <c r="E9" s="97"/>
      <c r="F9" s="97"/>
      <c r="G9" s="97"/>
      <c r="H9" s="97"/>
      <c r="I9" s="97"/>
      <c r="J9" s="97"/>
      <c r="K9" s="198"/>
    </row>
    <row r="10" ht="3" customHeight="1" thickTop="1"/>
  </sheetData>
  <sheetProtection/>
  <mergeCells count="6">
    <mergeCell ref="E2:J2"/>
    <mergeCell ref="I3:J3"/>
    <mergeCell ref="A3:A4"/>
    <mergeCell ref="E3:F3"/>
    <mergeCell ref="G3:H3"/>
    <mergeCell ref="C2:D3"/>
  </mergeCells>
  <printOptions horizontalCentered="1"/>
  <pageMargins left="0.7874015748031497" right="0.7874015748031497" top="1.220472440944882" bottom="0.7874015748031497" header="0.5118110236220472" footer="0.5118110236220472"/>
  <pageSetup horizontalDpi="600" verticalDpi="600" orientation="portrait" paperSize="9" scale="110" r:id="rId1"/>
  <headerFooter alignWithMargins="0">
    <oddHeader>&amp;R&amp;9 &amp;F8　着工新設住宅ー利用関係・種類別ー（&amp;A）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9"/>
  <sheetViews>
    <sheetView zoomScale="120" zoomScaleNormal="120" workbookViewId="0" topLeftCell="A1">
      <selection activeCell="D7" sqref="D7"/>
    </sheetView>
  </sheetViews>
  <sheetFormatPr defaultColWidth="9.66015625" defaultRowHeight="9.75"/>
  <cols>
    <col min="1" max="1" width="12" style="0" customWidth="1"/>
    <col min="2" max="2" width="2" style="0" customWidth="1"/>
    <col min="3" max="3" width="14" style="72" customWidth="1"/>
    <col min="4" max="4" width="18" style="72" customWidth="1"/>
    <col min="5" max="5" width="11" style="72" customWidth="1"/>
    <col min="6" max="6" width="13" style="72" customWidth="1"/>
    <col min="7" max="7" width="11" style="72" customWidth="1"/>
    <col min="8" max="8" width="13.16015625" style="72" customWidth="1"/>
    <col min="9" max="9" width="11" style="72" customWidth="1"/>
    <col min="10" max="10" width="13.16015625" style="72" customWidth="1"/>
  </cols>
  <sheetData>
    <row r="1" ht="3.75" customHeight="1" thickBot="1"/>
    <row r="2" spans="1:10" s="72" customFormat="1" ht="12" customHeight="1" thickTop="1">
      <c r="A2" s="186"/>
      <c r="B2" s="187"/>
      <c r="C2" s="190" t="s">
        <v>88</v>
      </c>
      <c r="D2" s="199"/>
      <c r="E2" s="190" t="s">
        <v>89</v>
      </c>
      <c r="F2" s="190"/>
      <c r="G2" s="190"/>
      <c r="H2" s="190"/>
      <c r="I2" s="190"/>
      <c r="J2" s="190"/>
    </row>
    <row r="3" spans="1:10" s="72" customFormat="1" ht="14.25" customHeight="1">
      <c r="A3" s="180" t="s">
        <v>30</v>
      </c>
      <c r="B3" s="181"/>
      <c r="C3" s="193" t="s">
        <v>81</v>
      </c>
      <c r="D3" s="200"/>
      <c r="E3" s="193" t="s">
        <v>82</v>
      </c>
      <c r="F3" s="200"/>
      <c r="G3" s="195" t="s">
        <v>83</v>
      </c>
      <c r="H3" s="194"/>
      <c r="I3" s="195" t="s">
        <v>54</v>
      </c>
      <c r="J3" s="201"/>
    </row>
    <row r="4" spans="1:10" s="72" customFormat="1" ht="14.25" customHeight="1">
      <c r="A4" s="99"/>
      <c r="B4" s="202"/>
      <c r="C4" s="106" t="s">
        <v>59</v>
      </c>
      <c r="D4" s="105" t="s">
        <v>72</v>
      </c>
      <c r="E4" s="106" t="s">
        <v>59</v>
      </c>
      <c r="F4" s="105" t="s">
        <v>72</v>
      </c>
      <c r="G4" s="105" t="s">
        <v>59</v>
      </c>
      <c r="H4" s="105" t="s">
        <v>72</v>
      </c>
      <c r="I4" s="105" t="s">
        <v>59</v>
      </c>
      <c r="J4" s="107" t="s">
        <v>72</v>
      </c>
    </row>
    <row r="5" spans="1:10" s="89" customFormat="1" ht="12" customHeight="1">
      <c r="A5" s="83"/>
      <c r="B5" s="108"/>
      <c r="C5" s="88" t="s">
        <v>61</v>
      </c>
      <c r="D5" s="86" t="s">
        <v>90</v>
      </c>
      <c r="E5" s="88" t="s">
        <v>61</v>
      </c>
      <c r="F5" s="88" t="s">
        <v>90</v>
      </c>
      <c r="G5" s="88" t="s">
        <v>61</v>
      </c>
      <c r="H5" s="88" t="s">
        <v>90</v>
      </c>
      <c r="I5" s="88" t="s">
        <v>61</v>
      </c>
      <c r="J5" s="88" t="s">
        <v>90</v>
      </c>
    </row>
    <row r="6" spans="1:10" s="89" customFormat="1" ht="12" customHeight="1">
      <c r="A6" s="95" t="s">
        <v>56</v>
      </c>
      <c r="B6" s="110"/>
      <c r="C6" s="94">
        <v>38660</v>
      </c>
      <c r="D6" s="93">
        <v>3384949</v>
      </c>
      <c r="E6" s="94">
        <v>89830</v>
      </c>
      <c r="F6" s="94">
        <v>6889625</v>
      </c>
      <c r="G6" s="94">
        <v>285</v>
      </c>
      <c r="H6" s="94">
        <v>37299</v>
      </c>
      <c r="I6" s="94">
        <v>8</v>
      </c>
      <c r="J6" s="94">
        <v>592</v>
      </c>
    </row>
    <row r="7" spans="1:10" s="89" customFormat="1" ht="12" customHeight="1">
      <c r="A7" s="95" t="s">
        <v>39</v>
      </c>
      <c r="B7" s="110"/>
      <c r="C7" s="94">
        <v>20606</v>
      </c>
      <c r="D7" s="93">
        <v>1891824</v>
      </c>
      <c r="E7" s="94">
        <v>64192</v>
      </c>
      <c r="F7" s="94">
        <v>5009701</v>
      </c>
      <c r="G7" s="94">
        <v>356</v>
      </c>
      <c r="H7" s="94">
        <v>36348</v>
      </c>
      <c r="I7" s="94">
        <v>11</v>
      </c>
      <c r="J7" s="94">
        <v>848</v>
      </c>
    </row>
    <row r="8" spans="1:10" s="89" customFormat="1" ht="12" customHeight="1">
      <c r="A8" s="96" t="s">
        <v>40</v>
      </c>
      <c r="B8" s="110"/>
      <c r="C8" s="94">
        <v>25744</v>
      </c>
      <c r="D8" s="93">
        <v>2327739</v>
      </c>
      <c r="E8" s="94">
        <v>69120</v>
      </c>
      <c r="F8" s="94">
        <v>5535119</v>
      </c>
      <c r="G8" s="94">
        <v>337</v>
      </c>
      <c r="H8" s="94">
        <v>35864</v>
      </c>
      <c r="I8" s="94">
        <v>16</v>
      </c>
      <c r="J8" s="94">
        <v>1066</v>
      </c>
    </row>
    <row r="9" spans="1:10" s="72" customFormat="1" ht="3" customHeight="1" thickBot="1">
      <c r="A9" s="97"/>
      <c r="B9" s="98"/>
      <c r="C9" s="97"/>
      <c r="D9" s="98"/>
      <c r="E9" s="97"/>
      <c r="F9" s="97"/>
      <c r="G9" s="97"/>
      <c r="H9" s="97"/>
      <c r="I9" s="97"/>
      <c r="J9" s="97"/>
    </row>
    <row r="10" s="72" customFormat="1" ht="3" customHeight="1" thickTop="1"/>
  </sheetData>
  <sheetProtection/>
  <mergeCells count="7">
    <mergeCell ref="A3:A4"/>
    <mergeCell ref="C2:D2"/>
    <mergeCell ref="E2:J2"/>
    <mergeCell ref="C3:D3"/>
    <mergeCell ref="E3:F3"/>
    <mergeCell ref="G3:H3"/>
    <mergeCell ref="I3:J3"/>
  </mergeCells>
  <printOptions horizontalCentered="1"/>
  <pageMargins left="0.7874015748031497" right="0.7874015748031497" top="1.220472440944882" bottom="0.7874015748031497" header="0.5118110236220472" footer="0.5118110236220472"/>
  <pageSetup horizontalDpi="600" verticalDpi="600" orientation="portrait" paperSize="9" scale="110" r:id="rId1"/>
  <headerFooter alignWithMargins="0">
    <oddHeader>&amp;R&amp;9&amp;F　着工新設住宅ー利用関係・種類別ー（&amp;A）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I12"/>
  <sheetViews>
    <sheetView zoomScale="120" zoomScaleNormal="120" workbookViewId="0" topLeftCell="A1">
      <selection activeCell="D6" sqref="D6:I11"/>
    </sheetView>
  </sheetViews>
  <sheetFormatPr defaultColWidth="9.33203125" defaultRowHeight="9.75"/>
  <cols>
    <col min="1" max="1" width="2" style="72" customWidth="1"/>
    <col min="2" max="2" width="21" style="72" customWidth="1"/>
    <col min="3" max="3" width="2" style="72" customWidth="1"/>
    <col min="4" max="9" width="12.66015625" style="72" customWidth="1"/>
    <col min="10" max="16384" width="9.66015625" style="72" customWidth="1"/>
  </cols>
  <sheetData>
    <row r="1" ht="3.75" customHeight="1" thickBot="1"/>
    <row r="2" spans="1:9" ht="24.75" customHeight="1" thickTop="1">
      <c r="A2" s="203"/>
      <c r="B2" s="204" t="s">
        <v>93</v>
      </c>
      <c r="C2" s="205"/>
      <c r="D2" s="206" t="s">
        <v>47</v>
      </c>
      <c r="E2" s="207" t="s">
        <v>94</v>
      </c>
      <c r="F2" s="208" t="s">
        <v>91</v>
      </c>
      <c r="G2" s="207" t="s">
        <v>95</v>
      </c>
      <c r="H2" s="207" t="s">
        <v>96</v>
      </c>
      <c r="I2" s="209" t="s">
        <v>54</v>
      </c>
    </row>
    <row r="3" spans="1:9" ht="3" customHeight="1">
      <c r="A3" s="104"/>
      <c r="B3" s="210"/>
      <c r="C3" s="181"/>
      <c r="D3" s="211"/>
      <c r="E3" s="210"/>
      <c r="F3" s="211"/>
      <c r="G3" s="212"/>
      <c r="H3" s="212"/>
      <c r="I3" s="211"/>
    </row>
    <row r="4" spans="1:9" ht="16.5" customHeight="1">
      <c r="A4" s="213"/>
      <c r="B4" s="214" t="s">
        <v>97</v>
      </c>
      <c r="C4" s="215"/>
      <c r="D4" s="216">
        <v>90123</v>
      </c>
      <c r="E4" s="216">
        <v>84846</v>
      </c>
      <c r="F4" s="216">
        <v>140</v>
      </c>
      <c r="G4" s="216">
        <v>4917</v>
      </c>
      <c r="H4" s="216">
        <v>60</v>
      </c>
      <c r="I4" s="216">
        <v>160</v>
      </c>
    </row>
    <row r="5" spans="1:9" ht="16.5" customHeight="1">
      <c r="A5" s="213"/>
      <c r="B5" s="217" t="s">
        <v>98</v>
      </c>
      <c r="C5" s="215"/>
      <c r="D5" s="216">
        <v>64559</v>
      </c>
      <c r="E5" s="216">
        <v>60279</v>
      </c>
      <c r="F5" s="216">
        <v>196</v>
      </c>
      <c r="G5" s="216">
        <v>3423</v>
      </c>
      <c r="H5" s="216">
        <v>417</v>
      </c>
      <c r="I5" s="216">
        <v>244</v>
      </c>
    </row>
    <row r="6" spans="1:9" ht="16.5" customHeight="1">
      <c r="A6" s="213"/>
      <c r="B6" s="218" t="s">
        <v>99</v>
      </c>
      <c r="C6" s="215"/>
      <c r="D6" s="216">
        <v>69473</v>
      </c>
      <c r="E6" s="216">
        <v>59588</v>
      </c>
      <c r="F6" s="216">
        <v>174</v>
      </c>
      <c r="G6" s="216">
        <v>5479</v>
      </c>
      <c r="H6" s="216">
        <v>214</v>
      </c>
      <c r="I6" s="216">
        <v>4018</v>
      </c>
    </row>
    <row r="7" spans="1:9" ht="9" customHeight="1">
      <c r="A7" s="219"/>
      <c r="B7" s="219"/>
      <c r="C7" s="220"/>
      <c r="D7" s="221"/>
      <c r="E7" s="221"/>
      <c r="F7" s="221"/>
      <c r="G7" s="221"/>
      <c r="H7" s="221"/>
      <c r="I7" s="221"/>
    </row>
    <row r="8" spans="1:9" ht="16.5" customHeight="1">
      <c r="A8" s="219"/>
      <c r="B8" s="214" t="s">
        <v>79</v>
      </c>
      <c r="C8" s="220"/>
      <c r="D8" s="221">
        <v>17840</v>
      </c>
      <c r="E8" s="221">
        <v>15834</v>
      </c>
      <c r="F8" s="221">
        <v>0</v>
      </c>
      <c r="G8" s="221">
        <v>837</v>
      </c>
      <c r="H8" s="221">
        <v>0</v>
      </c>
      <c r="I8" s="221">
        <v>1169</v>
      </c>
    </row>
    <row r="9" spans="1:9" ht="16.5" customHeight="1">
      <c r="A9" s="219"/>
      <c r="B9" s="214" t="s">
        <v>80</v>
      </c>
      <c r="C9" s="220"/>
      <c r="D9" s="221">
        <v>25483</v>
      </c>
      <c r="E9" s="221">
        <v>22730</v>
      </c>
      <c r="F9" s="221">
        <v>174</v>
      </c>
      <c r="G9" s="221">
        <v>932</v>
      </c>
      <c r="H9" s="221">
        <v>214</v>
      </c>
      <c r="I9" s="221">
        <v>1433</v>
      </c>
    </row>
    <row r="10" spans="1:9" ht="16.5" customHeight="1">
      <c r="A10" s="219"/>
      <c r="B10" s="214" t="s">
        <v>92</v>
      </c>
      <c r="C10" s="220"/>
      <c r="D10" s="221">
        <v>406</v>
      </c>
      <c r="E10" s="221">
        <v>375</v>
      </c>
      <c r="F10" s="221">
        <v>0</v>
      </c>
      <c r="G10" s="221">
        <v>0</v>
      </c>
      <c r="H10" s="221">
        <v>0</v>
      </c>
      <c r="I10" s="221">
        <v>31</v>
      </c>
    </row>
    <row r="11" spans="1:9" ht="16.5" customHeight="1">
      <c r="A11" s="219"/>
      <c r="B11" s="214" t="s">
        <v>81</v>
      </c>
      <c r="C11" s="220"/>
      <c r="D11" s="221">
        <v>25744</v>
      </c>
      <c r="E11" s="221">
        <v>20649</v>
      </c>
      <c r="F11" s="221">
        <v>0</v>
      </c>
      <c r="G11" s="221">
        <v>3710</v>
      </c>
      <c r="H11" s="221">
        <v>0</v>
      </c>
      <c r="I11" s="221">
        <v>1385</v>
      </c>
    </row>
    <row r="12" spans="1:9" ht="3.75" customHeight="1" thickBot="1">
      <c r="A12" s="97"/>
      <c r="B12" s="97"/>
      <c r="C12" s="98"/>
      <c r="D12" s="97"/>
      <c r="E12" s="97"/>
      <c r="F12" s="97"/>
      <c r="G12" s="97"/>
      <c r="H12" s="97"/>
      <c r="I12" s="97"/>
    </row>
    <row r="13" ht="3.75" customHeight="1" thickTop="1"/>
  </sheetData>
  <sheetProtection/>
  <printOptions horizontalCentered="1"/>
  <pageMargins left="0.5905511811023623" right="0.5905511811023623" top="1.1023622047244095" bottom="0.5905511811023623" header="0.5118110236220472" footer="0.5118110236220472"/>
  <pageSetup horizontalDpi="300" verticalDpi="300" orientation="portrait" paperSize="9" scale="125" r:id="rId1"/>
  <headerFooter alignWithMargins="0">
    <oddHeader>&amp;R&amp;9&amp;F　着工新設住宅ー資金・利用関係別ー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zoomScale="150" zoomScaleNormal="150" workbookViewId="0" topLeftCell="B1">
      <selection activeCell="L13" sqref="L13"/>
    </sheetView>
  </sheetViews>
  <sheetFormatPr defaultColWidth="9.33203125" defaultRowHeight="9.75"/>
  <cols>
    <col min="1" max="1" width="2" style="222" customWidth="1"/>
    <col min="2" max="2" width="13.66015625" style="223" customWidth="1"/>
    <col min="3" max="3" width="2" style="222" customWidth="1"/>
    <col min="4" max="4" width="13.16015625" style="222" customWidth="1"/>
    <col min="5" max="5" width="14.16015625" style="222" customWidth="1"/>
    <col min="6" max="6" width="13.16015625" style="222" customWidth="1"/>
    <col min="7" max="7" width="12.16015625" style="222" customWidth="1"/>
    <col min="8" max="8" width="12" style="222" customWidth="1"/>
    <col min="9" max="9" width="10" style="222" customWidth="1"/>
    <col min="10" max="10" width="9.83203125" style="222" customWidth="1"/>
    <col min="11" max="11" width="10.33203125" style="222" bestFit="1" customWidth="1"/>
    <col min="12" max="12" width="12.16015625" style="222" customWidth="1"/>
    <col min="13" max="16384" width="9.66015625" style="222" customWidth="1"/>
  </cols>
  <sheetData>
    <row r="1" ht="3" customHeight="1" thickBot="1">
      <c r="E1" s="222">
        <v>210</v>
      </c>
    </row>
    <row r="2" spans="1:12" s="223" customFormat="1" ht="21" customHeight="1" thickTop="1">
      <c r="A2" s="224"/>
      <c r="B2" s="225" t="s">
        <v>121</v>
      </c>
      <c r="C2" s="224"/>
      <c r="D2" s="226" t="s">
        <v>122</v>
      </c>
      <c r="E2" s="227"/>
      <c r="F2" s="227"/>
      <c r="G2" s="227"/>
      <c r="H2" s="228"/>
      <c r="I2" s="228"/>
      <c r="J2" s="229"/>
      <c r="K2" s="230" t="s">
        <v>100</v>
      </c>
      <c r="L2" s="228"/>
    </row>
    <row r="3" spans="1:12" s="223" customFormat="1" ht="51" customHeight="1">
      <c r="A3" s="231"/>
      <c r="B3" s="232"/>
      <c r="C3" s="231"/>
      <c r="D3" s="233" t="s">
        <v>47</v>
      </c>
      <c r="E3" s="233" t="s">
        <v>48</v>
      </c>
      <c r="F3" s="234" t="s">
        <v>123</v>
      </c>
      <c r="G3" s="234" t="s">
        <v>124</v>
      </c>
      <c r="H3" s="233" t="s">
        <v>52</v>
      </c>
      <c r="I3" s="235" t="s">
        <v>125</v>
      </c>
      <c r="J3" s="236" t="s">
        <v>54</v>
      </c>
      <c r="K3" s="237" t="s">
        <v>59</v>
      </c>
      <c r="L3" s="238" t="s">
        <v>101</v>
      </c>
    </row>
    <row r="4" spans="1:12" ht="11.25">
      <c r="A4" s="239"/>
      <c r="B4" s="240"/>
      <c r="C4" s="241"/>
      <c r="D4" s="242" t="s">
        <v>126</v>
      </c>
      <c r="E4" s="242" t="s">
        <v>50</v>
      </c>
      <c r="F4" s="242" t="s">
        <v>50</v>
      </c>
      <c r="G4" s="242" t="s">
        <v>50</v>
      </c>
      <c r="H4" s="242" t="s">
        <v>50</v>
      </c>
      <c r="I4" s="242" t="s">
        <v>50</v>
      </c>
      <c r="J4" s="242" t="s">
        <v>50</v>
      </c>
      <c r="K4" s="242" t="s">
        <v>61</v>
      </c>
      <c r="L4" s="242" t="s">
        <v>50</v>
      </c>
    </row>
    <row r="5" spans="1:12" ht="12" customHeight="1">
      <c r="A5" s="243"/>
      <c r="B5" s="244" t="s">
        <v>102</v>
      </c>
      <c r="C5" s="245"/>
      <c r="D5" s="246">
        <v>2799114</v>
      </c>
      <c r="E5" s="246">
        <v>1295767</v>
      </c>
      <c r="F5" s="246">
        <v>99559</v>
      </c>
      <c r="G5" s="246">
        <v>784288</v>
      </c>
      <c r="H5" s="246">
        <v>603518</v>
      </c>
      <c r="I5" s="246">
        <v>31</v>
      </c>
      <c r="J5" s="246">
        <v>15951</v>
      </c>
      <c r="K5" s="246">
        <v>26976</v>
      </c>
      <c r="L5" s="246">
        <v>2124550</v>
      </c>
    </row>
    <row r="6" spans="1:12" ht="12" customHeight="1">
      <c r="A6" s="243"/>
      <c r="B6" s="244" t="s">
        <v>103</v>
      </c>
      <c r="C6" s="245"/>
      <c r="D6" s="246">
        <v>1467018</v>
      </c>
      <c r="E6" s="246">
        <v>418889</v>
      </c>
      <c r="F6" s="246">
        <v>79991</v>
      </c>
      <c r="G6" s="246">
        <v>582398</v>
      </c>
      <c r="H6" s="246">
        <v>382871</v>
      </c>
      <c r="I6" s="246">
        <v>2297</v>
      </c>
      <c r="J6" s="246">
        <v>572</v>
      </c>
      <c r="K6" s="246">
        <v>13740</v>
      </c>
      <c r="L6" s="246">
        <v>969150</v>
      </c>
    </row>
    <row r="7" spans="1:12" ht="12" customHeight="1">
      <c r="A7" s="243"/>
      <c r="B7" s="244" t="s">
        <v>104</v>
      </c>
      <c r="C7" s="245"/>
      <c r="D7" s="246">
        <v>698592</v>
      </c>
      <c r="E7" s="246">
        <v>300996</v>
      </c>
      <c r="F7" s="246">
        <v>166</v>
      </c>
      <c r="G7" s="246">
        <v>243257</v>
      </c>
      <c r="H7" s="246">
        <v>153937</v>
      </c>
      <c r="I7" s="221" t="s">
        <v>127</v>
      </c>
      <c r="J7" s="246">
        <v>236</v>
      </c>
      <c r="K7" s="246">
        <v>5287</v>
      </c>
      <c r="L7" s="246">
        <v>446726</v>
      </c>
    </row>
    <row r="8" spans="1:12" ht="12" customHeight="1">
      <c r="A8" s="243"/>
      <c r="B8" s="244" t="s">
        <v>105</v>
      </c>
      <c r="C8" s="245"/>
      <c r="D8" s="246">
        <v>267247</v>
      </c>
      <c r="E8" s="246">
        <v>140464</v>
      </c>
      <c r="F8" s="246">
        <v>3812</v>
      </c>
      <c r="G8" s="246">
        <v>60568</v>
      </c>
      <c r="H8" s="246">
        <v>62183</v>
      </c>
      <c r="I8" s="221" t="s">
        <v>127</v>
      </c>
      <c r="J8" s="246">
        <v>220</v>
      </c>
      <c r="K8" s="246">
        <v>2001</v>
      </c>
      <c r="L8" s="246">
        <v>178411</v>
      </c>
    </row>
    <row r="9" spans="1:12" ht="12" customHeight="1">
      <c r="A9" s="243"/>
      <c r="B9" s="244" t="s">
        <v>106</v>
      </c>
      <c r="C9" s="245"/>
      <c r="D9" s="246">
        <v>212829</v>
      </c>
      <c r="E9" s="246">
        <v>117170</v>
      </c>
      <c r="F9" s="221" t="s">
        <v>127</v>
      </c>
      <c r="G9" s="246">
        <v>29088</v>
      </c>
      <c r="H9" s="246">
        <v>66350</v>
      </c>
      <c r="I9" s="221">
        <v>18</v>
      </c>
      <c r="J9" s="246">
        <v>203</v>
      </c>
      <c r="K9" s="246">
        <v>1813</v>
      </c>
      <c r="L9" s="246">
        <v>156451</v>
      </c>
    </row>
    <row r="10" spans="1:12" ht="9.75" customHeight="1">
      <c r="A10" s="243"/>
      <c r="B10" s="244"/>
      <c r="C10" s="245"/>
      <c r="D10" s="246"/>
      <c r="E10" s="246"/>
      <c r="F10" s="246"/>
      <c r="G10" s="246"/>
      <c r="H10" s="246"/>
      <c r="I10" s="246"/>
      <c r="J10" s="246"/>
      <c r="K10" s="247"/>
      <c r="L10" s="247"/>
    </row>
    <row r="11" spans="1:12" ht="12" customHeight="1">
      <c r="A11" s="243"/>
      <c r="B11" s="244" t="s">
        <v>107</v>
      </c>
      <c r="C11" s="245"/>
      <c r="D11" s="246">
        <v>165228</v>
      </c>
      <c r="E11" s="246">
        <v>104470</v>
      </c>
      <c r="F11" s="246">
        <v>2694</v>
      </c>
      <c r="G11" s="246">
        <v>30424</v>
      </c>
      <c r="H11" s="246">
        <v>27281</v>
      </c>
      <c r="I11" s="246">
        <v>91</v>
      </c>
      <c r="J11" s="246">
        <v>268</v>
      </c>
      <c r="K11" s="246">
        <v>1431</v>
      </c>
      <c r="L11" s="246">
        <v>128026</v>
      </c>
    </row>
    <row r="12" spans="1:12" ht="12" customHeight="1">
      <c r="A12" s="243"/>
      <c r="B12" s="244" t="s">
        <v>108</v>
      </c>
      <c r="C12" s="245"/>
      <c r="D12" s="246">
        <v>640537</v>
      </c>
      <c r="E12" s="246">
        <v>203871</v>
      </c>
      <c r="F12" s="221">
        <v>23</v>
      </c>
      <c r="G12" s="246">
        <v>117166</v>
      </c>
      <c r="H12" s="246">
        <v>314416</v>
      </c>
      <c r="I12" s="221">
        <v>318</v>
      </c>
      <c r="J12" s="246">
        <v>4743</v>
      </c>
      <c r="K12" s="246">
        <v>4027</v>
      </c>
      <c r="L12" s="246">
        <v>338276</v>
      </c>
    </row>
    <row r="13" spans="1:12" ht="12" customHeight="1">
      <c r="A13" s="243"/>
      <c r="B13" s="244" t="s">
        <v>109</v>
      </c>
      <c r="C13" s="245"/>
      <c r="D13" s="246">
        <v>160675</v>
      </c>
      <c r="E13" s="246">
        <v>91350</v>
      </c>
      <c r="F13" s="221" t="s">
        <v>127</v>
      </c>
      <c r="G13" s="246">
        <v>13562</v>
      </c>
      <c r="H13" s="246">
        <v>46360</v>
      </c>
      <c r="I13" s="221" t="s">
        <v>127</v>
      </c>
      <c r="J13" s="246">
        <v>9403</v>
      </c>
      <c r="K13" s="246">
        <v>1283</v>
      </c>
      <c r="L13" s="246">
        <v>115176</v>
      </c>
    </row>
    <row r="14" spans="1:12" ht="12" customHeight="1">
      <c r="A14" s="243"/>
      <c r="B14" s="244" t="s">
        <v>110</v>
      </c>
      <c r="C14" s="245"/>
      <c r="D14" s="246">
        <v>324498</v>
      </c>
      <c r="E14" s="246">
        <v>127266</v>
      </c>
      <c r="F14" s="246">
        <v>471</v>
      </c>
      <c r="G14" s="246">
        <v>119244</v>
      </c>
      <c r="H14" s="246">
        <v>76458</v>
      </c>
      <c r="I14" s="221">
        <v>34</v>
      </c>
      <c r="J14" s="246">
        <v>1025</v>
      </c>
      <c r="K14" s="246">
        <v>2768</v>
      </c>
      <c r="L14" s="246">
        <v>234113</v>
      </c>
    </row>
    <row r="15" spans="1:12" ht="12" customHeight="1">
      <c r="A15" s="243"/>
      <c r="B15" s="244" t="s">
        <v>111</v>
      </c>
      <c r="C15" s="245"/>
      <c r="D15" s="246">
        <v>46548</v>
      </c>
      <c r="E15" s="246">
        <v>34917</v>
      </c>
      <c r="F15" s="221">
        <v>1010</v>
      </c>
      <c r="G15" s="246">
        <v>5156</v>
      </c>
      <c r="H15" s="246">
        <v>5448</v>
      </c>
      <c r="I15" s="221" t="s">
        <v>127</v>
      </c>
      <c r="J15" s="221">
        <v>17</v>
      </c>
      <c r="K15" s="246">
        <v>356</v>
      </c>
      <c r="L15" s="246">
        <v>36017</v>
      </c>
    </row>
    <row r="16" spans="1:12" ht="9.75" customHeight="1">
      <c r="A16" s="243"/>
      <c r="B16" s="244"/>
      <c r="C16" s="245"/>
      <c r="D16" s="246"/>
      <c r="E16" s="246"/>
      <c r="F16" s="246"/>
      <c r="G16" s="246"/>
      <c r="H16" s="246"/>
      <c r="I16" s="246"/>
      <c r="J16" s="246"/>
      <c r="K16" s="247"/>
      <c r="L16" s="247"/>
    </row>
    <row r="17" spans="1:12" ht="12" customHeight="1">
      <c r="A17" s="243"/>
      <c r="B17" s="244" t="s">
        <v>112</v>
      </c>
      <c r="C17" s="245"/>
      <c r="D17" s="246">
        <v>27478</v>
      </c>
      <c r="E17" s="246">
        <v>21246</v>
      </c>
      <c r="F17" s="246">
        <v>36</v>
      </c>
      <c r="G17" s="246">
        <v>2882</v>
      </c>
      <c r="H17" s="246">
        <v>3314</v>
      </c>
      <c r="I17" s="221" t="s">
        <v>127</v>
      </c>
      <c r="J17" s="221" t="s">
        <v>127</v>
      </c>
      <c r="K17" s="246">
        <v>173</v>
      </c>
      <c r="L17" s="246">
        <v>15835</v>
      </c>
    </row>
    <row r="18" spans="1:12" ht="12" customHeight="1">
      <c r="A18" s="243"/>
      <c r="B18" s="244" t="s">
        <v>113</v>
      </c>
      <c r="C18" s="245"/>
      <c r="D18" s="246">
        <v>142035</v>
      </c>
      <c r="E18" s="246">
        <v>84105</v>
      </c>
      <c r="F18" s="221" t="s">
        <v>127</v>
      </c>
      <c r="G18" s="246">
        <v>9270</v>
      </c>
      <c r="H18" s="246">
        <v>48581</v>
      </c>
      <c r="I18" s="221" t="s">
        <v>127</v>
      </c>
      <c r="J18" s="246">
        <v>79</v>
      </c>
      <c r="K18" s="246">
        <v>1116</v>
      </c>
      <c r="L18" s="246">
        <v>101709</v>
      </c>
    </row>
    <row r="19" spans="1:12" ht="12" customHeight="1">
      <c r="A19" s="243"/>
      <c r="B19" s="244" t="s">
        <v>114</v>
      </c>
      <c r="C19" s="245"/>
      <c r="D19" s="246">
        <v>221766</v>
      </c>
      <c r="E19" s="246">
        <v>100990</v>
      </c>
      <c r="F19" s="221" t="s">
        <v>127</v>
      </c>
      <c r="G19" s="246">
        <v>38331</v>
      </c>
      <c r="H19" s="246">
        <v>82369</v>
      </c>
      <c r="I19" s="221" t="s">
        <v>127</v>
      </c>
      <c r="J19" s="246">
        <v>76</v>
      </c>
      <c r="K19" s="246">
        <v>1604</v>
      </c>
      <c r="L19" s="246">
        <v>131114</v>
      </c>
    </row>
    <row r="20" spans="1:12" ht="12" customHeight="1">
      <c r="A20" s="243"/>
      <c r="B20" s="244" t="s">
        <v>115</v>
      </c>
      <c r="C20" s="245"/>
      <c r="D20" s="246">
        <v>286284</v>
      </c>
      <c r="E20" s="246">
        <v>96705</v>
      </c>
      <c r="F20" s="246">
        <v>2756</v>
      </c>
      <c r="G20" s="246">
        <v>52035</v>
      </c>
      <c r="H20" s="246">
        <v>134556</v>
      </c>
      <c r="I20" s="221" t="s">
        <v>127</v>
      </c>
      <c r="J20" s="246">
        <v>232</v>
      </c>
      <c r="K20" s="246">
        <v>1636</v>
      </c>
      <c r="L20" s="246">
        <v>130503</v>
      </c>
    </row>
    <row r="21" spans="1:12" ht="12" customHeight="1">
      <c r="A21" s="243"/>
      <c r="B21" s="244" t="s">
        <v>116</v>
      </c>
      <c r="C21" s="245"/>
      <c r="D21" s="246">
        <v>91635</v>
      </c>
      <c r="E21" s="246">
        <v>49200</v>
      </c>
      <c r="F21" s="221" t="s">
        <v>127</v>
      </c>
      <c r="G21" s="246">
        <v>2887</v>
      </c>
      <c r="H21" s="246">
        <v>39362</v>
      </c>
      <c r="I21" s="221" t="s">
        <v>127</v>
      </c>
      <c r="J21" s="246">
        <v>186</v>
      </c>
      <c r="K21" s="246">
        <v>943</v>
      </c>
      <c r="L21" s="246">
        <v>69671</v>
      </c>
    </row>
    <row r="22" spans="1:12" ht="9.75" customHeight="1">
      <c r="A22" s="243"/>
      <c r="B22" s="244"/>
      <c r="C22" s="245"/>
      <c r="D22" s="246"/>
      <c r="E22" s="246"/>
      <c r="F22" s="246"/>
      <c r="G22" s="246"/>
      <c r="H22" s="246"/>
      <c r="I22" s="246"/>
      <c r="J22" s="246"/>
      <c r="K22" s="247"/>
      <c r="L22" s="247"/>
    </row>
    <row r="23" spans="1:12" ht="12" customHeight="1">
      <c r="A23" s="243"/>
      <c r="B23" s="244" t="s">
        <v>117</v>
      </c>
      <c r="C23" s="245"/>
      <c r="D23" s="246">
        <v>72336</v>
      </c>
      <c r="E23" s="246">
        <v>45167</v>
      </c>
      <c r="F23" s="221" t="s">
        <v>127</v>
      </c>
      <c r="G23" s="246">
        <v>9547</v>
      </c>
      <c r="H23" s="246">
        <v>17622</v>
      </c>
      <c r="I23" s="221" t="s">
        <v>127</v>
      </c>
      <c r="J23" s="221" t="s">
        <v>127</v>
      </c>
      <c r="K23" s="246">
        <v>751</v>
      </c>
      <c r="L23" s="246">
        <v>62842</v>
      </c>
    </row>
    <row r="24" spans="1:12" ht="12" customHeight="1">
      <c r="A24" s="243"/>
      <c r="B24" s="244" t="s">
        <v>118</v>
      </c>
      <c r="C24" s="245"/>
      <c r="D24" s="246">
        <v>138544</v>
      </c>
      <c r="E24" s="246">
        <v>51047</v>
      </c>
      <c r="F24" s="246">
        <v>8213</v>
      </c>
      <c r="G24" s="246">
        <v>2972</v>
      </c>
      <c r="H24" s="246">
        <v>76312</v>
      </c>
      <c r="I24" s="221" t="s">
        <v>127</v>
      </c>
      <c r="J24" s="221" t="s">
        <v>127</v>
      </c>
      <c r="K24" s="246">
        <v>753</v>
      </c>
      <c r="L24" s="246">
        <v>64095</v>
      </c>
    </row>
    <row r="25" spans="1:12" ht="12" customHeight="1">
      <c r="A25" s="243"/>
      <c r="B25" s="244" t="s">
        <v>119</v>
      </c>
      <c r="C25" s="245"/>
      <c r="D25" s="246">
        <v>41223</v>
      </c>
      <c r="E25" s="246">
        <v>29854</v>
      </c>
      <c r="F25" s="246">
        <v>201</v>
      </c>
      <c r="G25" s="246">
        <v>686</v>
      </c>
      <c r="H25" s="246">
        <v>10394</v>
      </c>
      <c r="I25" s="221" t="s">
        <v>127</v>
      </c>
      <c r="J25" s="246">
        <v>88</v>
      </c>
      <c r="K25" s="246">
        <v>315</v>
      </c>
      <c r="L25" s="246">
        <v>30031</v>
      </c>
    </row>
    <row r="26" spans="1:12" s="248" customFormat="1" ht="12" customHeight="1">
      <c r="A26" s="243"/>
      <c r="B26" s="244" t="s">
        <v>120</v>
      </c>
      <c r="C26" s="245"/>
      <c r="D26" s="246">
        <v>56431</v>
      </c>
      <c r="E26" s="246">
        <v>33343</v>
      </c>
      <c r="F26" s="221" t="s">
        <v>127</v>
      </c>
      <c r="G26" s="246">
        <v>11045</v>
      </c>
      <c r="H26" s="246">
        <v>12027</v>
      </c>
      <c r="I26" s="246">
        <v>16</v>
      </c>
      <c r="J26" s="221" t="s">
        <v>127</v>
      </c>
      <c r="K26" s="246">
        <v>465</v>
      </c>
      <c r="L26" s="246">
        <v>41469</v>
      </c>
    </row>
    <row r="27" spans="1:12" ht="3.75" customHeight="1" thickBot="1">
      <c r="A27" s="249"/>
      <c r="B27" s="250"/>
      <c r="C27" s="251"/>
      <c r="D27" s="252"/>
      <c r="E27" s="252"/>
      <c r="F27" s="252"/>
      <c r="G27" s="252"/>
      <c r="H27" s="252"/>
      <c r="I27" s="252"/>
      <c r="J27" s="252"/>
      <c r="K27" s="252"/>
      <c r="L27" s="252"/>
    </row>
    <row r="28" ht="3" customHeight="1" thickTop="1"/>
    <row r="29" ht="6.75" customHeight="1"/>
  </sheetData>
  <sheetProtection/>
  <mergeCells count="3">
    <mergeCell ref="B2:B3"/>
    <mergeCell ref="D2:J2"/>
    <mergeCell ref="K2:L2"/>
  </mergeCells>
  <printOptions horizontalCentered="1"/>
  <pageMargins left="0.5905511811023623" right="0.5905511811023623" top="1.062992125984252" bottom="0.5905511811023623" header="0.5118110236220472" footer="0.5118110236220472"/>
  <pageSetup horizontalDpi="600" verticalDpi="600" orientation="portrait" paperSize="9" scale="110" r:id="rId1"/>
  <headerFooter alignWithMargins="0">
    <oddHeader>&amp;R&amp;9&amp;F　着工建築物・着工新設住宅ー構造・市別ー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10"/>
  <sheetViews>
    <sheetView zoomScale="200" zoomScaleNormal="200" workbookViewId="0" topLeftCell="A1">
      <selection activeCell="C6" sqref="C6:I6"/>
    </sheetView>
  </sheetViews>
  <sheetFormatPr defaultColWidth="9.33203125" defaultRowHeight="9.75"/>
  <cols>
    <col min="1" max="1" width="11.16015625" style="0" customWidth="1"/>
    <col min="2" max="2" width="1.0078125" style="0" customWidth="1"/>
    <col min="3" max="9" width="11.33203125" style="0" customWidth="1"/>
  </cols>
  <sheetData>
    <row r="1" ht="3" customHeight="1" thickBot="1"/>
    <row r="2" spans="1:9" s="259" customFormat="1" ht="24.75" customHeight="1" thickTop="1">
      <c r="A2" s="253" t="s">
        <v>128</v>
      </c>
      <c r="B2" s="254"/>
      <c r="C2" s="255" t="s">
        <v>31</v>
      </c>
      <c r="D2" s="256" t="s">
        <v>132</v>
      </c>
      <c r="E2" s="257" t="s">
        <v>129</v>
      </c>
      <c r="F2" s="257" t="s">
        <v>130</v>
      </c>
      <c r="G2" s="257" t="s">
        <v>131</v>
      </c>
      <c r="H2" s="256" t="s">
        <v>133</v>
      </c>
      <c r="I2" s="258" t="s">
        <v>54</v>
      </c>
    </row>
    <row r="3" spans="1:9" s="259" customFormat="1" ht="3.75" customHeight="1">
      <c r="A3" s="260"/>
      <c r="B3" s="261"/>
      <c r="C3" s="262"/>
      <c r="D3" s="263"/>
      <c r="E3" s="264"/>
      <c r="F3" s="264"/>
      <c r="G3" s="264"/>
      <c r="H3" s="263"/>
      <c r="I3" s="265"/>
    </row>
    <row r="4" spans="1:9" ht="16.5" customHeight="1">
      <c r="A4" s="266" t="s">
        <v>134</v>
      </c>
      <c r="B4" s="267"/>
      <c r="C4" s="268">
        <v>67350</v>
      </c>
      <c r="D4" s="268">
        <v>32154</v>
      </c>
      <c r="E4" s="268">
        <v>102865</v>
      </c>
      <c r="F4" s="268">
        <v>28503</v>
      </c>
      <c r="G4" s="268">
        <v>99296</v>
      </c>
      <c r="H4" s="268">
        <v>27165</v>
      </c>
      <c r="I4" s="268">
        <v>4640</v>
      </c>
    </row>
    <row r="5" spans="1:9" ht="16.5" customHeight="1">
      <c r="A5" s="266" t="s">
        <v>135</v>
      </c>
      <c r="B5" s="267"/>
      <c r="C5" s="268">
        <v>67637</v>
      </c>
      <c r="D5" s="268">
        <v>31802</v>
      </c>
      <c r="E5" s="268">
        <v>40086</v>
      </c>
      <c r="F5" s="268">
        <v>42583</v>
      </c>
      <c r="G5" s="268">
        <v>185537</v>
      </c>
      <c r="H5" s="268">
        <v>36595</v>
      </c>
      <c r="I5" s="268">
        <v>4903</v>
      </c>
    </row>
    <row r="6" spans="1:9" ht="16.5" customHeight="1">
      <c r="A6" s="266" t="s">
        <v>136</v>
      </c>
      <c r="B6" s="267"/>
      <c r="C6" s="268">
        <v>65296</v>
      </c>
      <c r="D6" s="268">
        <v>14864</v>
      </c>
      <c r="E6" s="268">
        <v>52098</v>
      </c>
      <c r="F6" s="268">
        <v>44069</v>
      </c>
      <c r="G6" s="268">
        <v>129278</v>
      </c>
      <c r="H6" s="268">
        <v>53654</v>
      </c>
      <c r="I6" s="268">
        <v>8966</v>
      </c>
    </row>
    <row r="7" spans="1:9" ht="4.5" customHeight="1" thickBot="1">
      <c r="A7" s="269"/>
      <c r="B7" s="270"/>
      <c r="C7" s="271"/>
      <c r="D7" s="271"/>
      <c r="E7" s="271"/>
      <c r="F7" s="271"/>
      <c r="G7" s="271"/>
      <c r="H7" s="271"/>
      <c r="I7" s="271"/>
    </row>
    <row r="8" spans="3:9" ht="3" customHeight="1" thickTop="1">
      <c r="C8" s="1"/>
      <c r="D8" s="1"/>
      <c r="E8" s="1"/>
      <c r="F8" s="1"/>
      <c r="G8" s="1"/>
      <c r="H8" s="1"/>
      <c r="I8" s="1"/>
    </row>
    <row r="9" spans="3:9" ht="9.75">
      <c r="C9" s="1"/>
      <c r="D9" s="1"/>
      <c r="E9" s="1"/>
      <c r="F9" s="1"/>
      <c r="G9" s="1"/>
      <c r="H9" s="1"/>
      <c r="I9" s="1"/>
    </row>
    <row r="10" spans="3:9" ht="9.75">
      <c r="C10" s="1"/>
      <c r="D10" s="1"/>
      <c r="E10" s="1"/>
      <c r="F10" s="1"/>
      <c r="G10" s="1"/>
      <c r="H10" s="1"/>
      <c r="I10" s="1"/>
    </row>
  </sheetData>
  <printOptions horizontalCentered="1"/>
  <pageMargins left="0.5905511811023623" right="0.5905511811023623" top="0.87" bottom="0.5905511811023623" header="0.5118110236220472" footer="0.5118110236220472"/>
  <pageSetup horizontalDpi="600" verticalDpi="600" orientation="portrait" paperSize="9" scale="125" r:id="rId1"/>
  <headerFooter alignWithMargins="0">
    <oddHeader>&amp;R&amp;F　公共工事費評価額-発注者別-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K6" sqref="C6:K6"/>
    </sheetView>
  </sheetViews>
  <sheetFormatPr defaultColWidth="9.33203125" defaultRowHeight="9.75"/>
  <cols>
    <col min="1" max="1" width="11.83203125" style="0" customWidth="1"/>
    <col min="2" max="2" width="2.16015625" style="0" customWidth="1"/>
    <col min="3" max="10" width="10" style="0" customWidth="1"/>
  </cols>
  <sheetData>
    <row r="1" ht="3" customHeight="1" thickBot="1">
      <c r="J1" s="269"/>
    </row>
    <row r="2" spans="1:10" ht="24.75" customHeight="1" thickTop="1">
      <c r="A2" s="253" t="s">
        <v>128</v>
      </c>
      <c r="B2" s="272"/>
      <c r="C2" s="273" t="s">
        <v>137</v>
      </c>
      <c r="D2" s="257" t="s">
        <v>138</v>
      </c>
      <c r="E2" s="274" t="s">
        <v>139</v>
      </c>
      <c r="F2" s="257" t="s">
        <v>140</v>
      </c>
      <c r="G2" s="256" t="s">
        <v>143</v>
      </c>
      <c r="H2" s="257" t="s">
        <v>141</v>
      </c>
      <c r="I2" s="257" t="s">
        <v>142</v>
      </c>
      <c r="J2" s="275" t="s">
        <v>144</v>
      </c>
    </row>
    <row r="3" spans="1:10" ht="2.25" customHeight="1">
      <c r="A3" s="276"/>
      <c r="B3" s="267"/>
      <c r="C3" s="264"/>
      <c r="D3" s="264"/>
      <c r="E3" s="265"/>
      <c r="F3" s="264"/>
      <c r="G3" s="277"/>
      <c r="H3" s="264"/>
      <c r="I3" s="264"/>
      <c r="J3" s="277"/>
    </row>
    <row r="4" spans="1:10" ht="16.5" customHeight="1">
      <c r="A4" s="266" t="s">
        <v>145</v>
      </c>
      <c r="B4" s="278"/>
      <c r="C4" s="268">
        <v>13411</v>
      </c>
      <c r="D4" s="268">
        <v>2029</v>
      </c>
      <c r="E4" s="268">
        <v>158181</v>
      </c>
      <c r="F4" s="268">
        <v>25964</v>
      </c>
      <c r="G4" s="268">
        <v>44072</v>
      </c>
      <c r="H4" s="268">
        <v>38574</v>
      </c>
      <c r="I4" s="268">
        <v>15878</v>
      </c>
      <c r="J4" s="268">
        <v>24833</v>
      </c>
    </row>
    <row r="5" spans="1:10" ht="16.5" customHeight="1">
      <c r="A5" s="266" t="s">
        <v>146</v>
      </c>
      <c r="B5" s="267"/>
      <c r="C5" s="268">
        <v>8142</v>
      </c>
      <c r="D5" s="268">
        <v>3744</v>
      </c>
      <c r="E5" s="268">
        <v>95433</v>
      </c>
      <c r="F5" s="268">
        <v>18197</v>
      </c>
      <c r="G5" s="268">
        <v>60007</v>
      </c>
      <c r="H5" s="268">
        <v>74981</v>
      </c>
      <c r="I5" s="268">
        <v>58168</v>
      </c>
      <c r="J5" s="268">
        <v>30051</v>
      </c>
    </row>
    <row r="6" spans="1:10" ht="16.5" customHeight="1">
      <c r="A6" s="266" t="s">
        <v>147</v>
      </c>
      <c r="B6" s="267"/>
      <c r="C6" s="268">
        <v>13198</v>
      </c>
      <c r="D6" s="268">
        <v>1785</v>
      </c>
      <c r="E6" s="268">
        <v>114199</v>
      </c>
      <c r="F6" s="268">
        <v>24210</v>
      </c>
      <c r="G6" s="268">
        <v>52589</v>
      </c>
      <c r="H6" s="268">
        <v>39843</v>
      </c>
      <c r="I6" s="268">
        <v>17632</v>
      </c>
      <c r="J6" s="268">
        <v>47771</v>
      </c>
    </row>
    <row r="7" spans="1:10" s="47" customFormat="1" ht="3" customHeight="1" thickBot="1">
      <c r="A7" s="279"/>
      <c r="B7" s="280"/>
      <c r="C7" s="281"/>
      <c r="D7" s="281"/>
      <c r="E7" s="281"/>
      <c r="F7" s="281"/>
      <c r="G7" s="281"/>
      <c r="H7" s="281"/>
      <c r="I7" s="281"/>
      <c r="J7" s="282"/>
    </row>
    <row r="8" spans="4:10" ht="10.5" thickTop="1">
      <c r="D8" s="283"/>
      <c r="E8" s="283"/>
      <c r="F8" s="283"/>
      <c r="G8" s="283"/>
      <c r="H8" s="283"/>
      <c r="I8" s="283"/>
      <c r="J8" s="283"/>
    </row>
  </sheetData>
  <printOptions horizontalCentered="1"/>
  <pageMargins left="0.5905511811023623" right="0.5905511811023623" top="0.9448818897637796" bottom="0.5905511811023623" header="0.5118110236220472" footer="0.5118110236220472"/>
  <pageSetup horizontalDpi="600" verticalDpi="600" orientation="portrait" paperSize="9" scale="120" r:id="rId1"/>
  <headerFooter alignWithMargins="0">
    <oddHeader>&amp;R&amp;10&amp;F　公共工事費評価額ー工事種類別ー（&amp;A）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K6" sqref="C6:K6"/>
    </sheetView>
  </sheetViews>
  <sheetFormatPr defaultColWidth="9.33203125" defaultRowHeight="9.75"/>
  <cols>
    <col min="1" max="1" width="11.83203125" style="0" customWidth="1"/>
    <col min="2" max="2" width="2.16015625" style="0" customWidth="1"/>
    <col min="3" max="11" width="10" style="0" customWidth="1"/>
  </cols>
  <sheetData>
    <row r="1" spans="1:11" ht="4.5" customHeight="1" thickBot="1">
      <c r="A1" s="47"/>
      <c r="B1" s="47"/>
      <c r="C1" s="72"/>
      <c r="D1" s="72"/>
      <c r="E1" s="72"/>
      <c r="F1" s="72"/>
      <c r="G1" s="72"/>
      <c r="H1" s="72"/>
      <c r="I1" s="72"/>
      <c r="J1" s="72"/>
      <c r="K1" s="72"/>
    </row>
    <row r="2" spans="1:11" ht="22.5" customHeight="1" thickTop="1">
      <c r="A2" s="253" t="s">
        <v>128</v>
      </c>
      <c r="B2" s="284"/>
      <c r="C2" s="285" t="s">
        <v>148</v>
      </c>
      <c r="D2" s="286" t="s">
        <v>149</v>
      </c>
      <c r="E2" s="206" t="s">
        <v>150</v>
      </c>
      <c r="F2" s="286" t="s">
        <v>151</v>
      </c>
      <c r="G2" s="287" t="s">
        <v>152</v>
      </c>
      <c r="H2" s="287" t="s">
        <v>153</v>
      </c>
      <c r="I2" s="286" t="s">
        <v>154</v>
      </c>
      <c r="J2" s="288" t="s">
        <v>155</v>
      </c>
      <c r="K2" s="289" t="s">
        <v>156</v>
      </c>
    </row>
    <row r="3" spans="1:11" ht="3.75" customHeight="1">
      <c r="A3" s="276"/>
      <c r="B3" s="290"/>
      <c r="C3" s="291"/>
      <c r="D3" s="291"/>
      <c r="E3" s="211"/>
      <c r="F3" s="291"/>
      <c r="G3" s="292"/>
      <c r="H3" s="293"/>
      <c r="I3" s="291"/>
      <c r="J3" s="210"/>
      <c r="K3" s="294"/>
    </row>
    <row r="4" spans="1:11" ht="16.5" customHeight="1">
      <c r="A4" s="266" t="s">
        <v>145</v>
      </c>
      <c r="B4" s="278"/>
      <c r="C4" s="295" t="s">
        <v>157</v>
      </c>
      <c r="D4" s="268">
        <v>3330</v>
      </c>
      <c r="E4" s="268">
        <v>2783</v>
      </c>
      <c r="F4" s="268">
        <v>365</v>
      </c>
      <c r="G4" s="268">
        <v>142</v>
      </c>
      <c r="H4" s="268">
        <v>22259</v>
      </c>
      <c r="I4" s="295" t="s">
        <v>157</v>
      </c>
      <c r="J4" s="268">
        <v>3805</v>
      </c>
      <c r="K4" s="268">
        <v>6346</v>
      </c>
    </row>
    <row r="5" spans="1:11" ht="16.5" customHeight="1">
      <c r="A5" s="266" t="s">
        <v>146</v>
      </c>
      <c r="B5" s="296"/>
      <c r="C5" s="295" t="s">
        <v>157</v>
      </c>
      <c r="D5" s="268">
        <v>2808</v>
      </c>
      <c r="E5" s="268">
        <v>22081</v>
      </c>
      <c r="F5" s="268">
        <v>18</v>
      </c>
      <c r="G5" s="268">
        <v>391</v>
      </c>
      <c r="H5" s="268">
        <v>26375</v>
      </c>
      <c r="I5" s="295" t="s">
        <v>157</v>
      </c>
      <c r="J5" s="268">
        <v>8127</v>
      </c>
      <c r="K5" s="268">
        <v>619</v>
      </c>
    </row>
    <row r="6" spans="1:11" ht="16.5" customHeight="1">
      <c r="A6" s="266" t="s">
        <v>147</v>
      </c>
      <c r="B6" s="290"/>
      <c r="C6" s="295" t="s">
        <v>157</v>
      </c>
      <c r="D6" s="268">
        <v>3244</v>
      </c>
      <c r="E6" s="268">
        <v>793</v>
      </c>
      <c r="F6" s="268">
        <v>397</v>
      </c>
      <c r="G6" s="268">
        <v>113</v>
      </c>
      <c r="H6" s="268">
        <v>45550</v>
      </c>
      <c r="I6" s="295" t="s">
        <v>157</v>
      </c>
      <c r="J6" s="268">
        <v>6245</v>
      </c>
      <c r="K6" s="268">
        <v>655</v>
      </c>
    </row>
    <row r="7" spans="1:11" ht="3" customHeight="1" thickBot="1">
      <c r="A7" s="269"/>
      <c r="B7" s="270"/>
      <c r="C7" s="269"/>
      <c r="D7" s="269"/>
      <c r="E7" s="269"/>
      <c r="F7" s="269"/>
      <c r="G7" s="269"/>
      <c r="H7" s="269"/>
      <c r="I7" s="269"/>
      <c r="J7" s="269"/>
      <c r="K7" s="269"/>
    </row>
    <row r="8" spans="4:11" ht="3" customHeight="1" thickTop="1">
      <c r="D8" s="283"/>
      <c r="E8" s="283"/>
      <c r="F8" s="283"/>
      <c r="G8" s="283"/>
      <c r="H8" s="283"/>
      <c r="I8" s="283"/>
      <c r="J8" s="283"/>
      <c r="K8" s="283"/>
    </row>
    <row r="9" spans="4:11" ht="9.75">
      <c r="D9" s="283"/>
      <c r="E9" s="283"/>
      <c r="F9" s="283"/>
      <c r="G9" s="283"/>
      <c r="H9" s="283"/>
      <c r="I9" s="283"/>
      <c r="J9" s="283"/>
      <c r="K9" s="283"/>
    </row>
  </sheetData>
  <printOptions horizontalCentered="1"/>
  <pageMargins left="0.5905511811023623" right="0.5905511811023623" top="0.9448818897637796" bottom="0.5905511811023623" header="0.5118110236220472" footer="0.5118110236220472"/>
  <pageSetup horizontalDpi="600" verticalDpi="600" orientation="portrait" paperSize="9" scale="120" r:id="rId1"/>
  <headerFooter alignWithMargins="0">
    <oddHeader>&amp;R&amp;10&amp;F　公共工事費評価額ー工事種類別ー（&amp;A）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K28"/>
  <sheetViews>
    <sheetView zoomScale="115" zoomScaleNormal="115" workbookViewId="0" topLeftCell="A1">
      <selection activeCell="E5" sqref="E5"/>
    </sheetView>
  </sheetViews>
  <sheetFormatPr defaultColWidth="9.33203125" defaultRowHeight="9.75"/>
  <cols>
    <col min="1" max="1" width="2" style="0" customWidth="1"/>
    <col min="2" max="2" width="15" style="0" customWidth="1"/>
    <col min="3" max="3" width="2" style="0" customWidth="1"/>
    <col min="4" max="5" width="13.16015625" style="0" customWidth="1"/>
    <col min="6" max="6" width="1.0078125" style="0" customWidth="1"/>
    <col min="7" max="7" width="2" style="0" customWidth="1"/>
    <col min="8" max="8" width="15" style="0" customWidth="1"/>
    <col min="9" max="9" width="2" style="0" customWidth="1"/>
    <col min="10" max="11" width="13.16015625" style="0" customWidth="1"/>
  </cols>
  <sheetData>
    <row r="1" ht="3" customHeight="1" thickBot="1"/>
    <row r="2" spans="1:11" ht="14.25" customHeight="1" thickTop="1">
      <c r="A2" s="253"/>
      <c r="B2" s="253" t="s">
        <v>158</v>
      </c>
      <c r="C2" s="297"/>
      <c r="D2" s="274" t="s">
        <v>159</v>
      </c>
      <c r="E2" s="253" t="s">
        <v>160</v>
      </c>
      <c r="F2" s="298"/>
      <c r="G2" s="299"/>
      <c r="H2" s="253" t="s">
        <v>169</v>
      </c>
      <c r="I2" s="297"/>
      <c r="J2" s="274" t="s">
        <v>159</v>
      </c>
      <c r="K2" s="258" t="s">
        <v>160</v>
      </c>
    </row>
    <row r="3" spans="1:11" ht="5.25" customHeight="1">
      <c r="A3" s="265"/>
      <c r="B3" s="265"/>
      <c r="C3" s="265"/>
      <c r="D3" s="300"/>
      <c r="E3" s="265"/>
      <c r="F3" s="301"/>
      <c r="G3" s="265"/>
      <c r="H3" s="265"/>
      <c r="I3" s="302"/>
      <c r="J3" s="265"/>
      <c r="K3" s="265"/>
    </row>
    <row r="4" spans="1:11" ht="10.5" customHeight="1">
      <c r="A4" s="303"/>
      <c r="B4" s="304" t="s">
        <v>170</v>
      </c>
      <c r="C4" s="303"/>
      <c r="D4" s="305">
        <v>1089</v>
      </c>
      <c r="E4" s="306">
        <v>1075</v>
      </c>
      <c r="F4" s="307"/>
      <c r="G4" s="219"/>
      <c r="H4" s="214" t="s">
        <v>115</v>
      </c>
      <c r="I4" s="220"/>
      <c r="J4" s="246">
        <v>16</v>
      </c>
      <c r="K4" s="246">
        <v>16</v>
      </c>
    </row>
    <row r="5" spans="1:11" ht="10.5" customHeight="1">
      <c r="A5" s="303"/>
      <c r="B5" s="304" t="s">
        <v>171</v>
      </c>
      <c r="C5" s="303"/>
      <c r="D5" s="305">
        <v>797</v>
      </c>
      <c r="E5" s="306">
        <v>798</v>
      </c>
      <c r="F5" s="307"/>
      <c r="G5" s="219"/>
      <c r="H5" s="214" t="s">
        <v>116</v>
      </c>
      <c r="I5" s="220"/>
      <c r="J5" s="246">
        <v>21</v>
      </c>
      <c r="K5" s="246">
        <v>19</v>
      </c>
    </row>
    <row r="6" spans="1:11" ht="10.5" customHeight="1">
      <c r="A6" s="303"/>
      <c r="B6" s="304" t="s">
        <v>172</v>
      </c>
      <c r="C6" s="303"/>
      <c r="D6" s="305">
        <v>828</v>
      </c>
      <c r="E6" s="306">
        <v>796</v>
      </c>
      <c r="F6" s="307"/>
      <c r="G6" s="219"/>
      <c r="H6" s="214" t="s">
        <v>117</v>
      </c>
      <c r="I6" s="220"/>
      <c r="J6" s="246">
        <v>10</v>
      </c>
      <c r="K6" s="246">
        <v>10</v>
      </c>
    </row>
    <row r="7" spans="1:11" ht="10.5" customHeight="1">
      <c r="A7" s="260"/>
      <c r="B7" s="262" t="s">
        <v>102</v>
      </c>
      <c r="C7" s="260"/>
      <c r="D7" s="308">
        <v>518</v>
      </c>
      <c r="E7" s="309">
        <v>497</v>
      </c>
      <c r="F7" s="310"/>
      <c r="G7" s="219"/>
      <c r="H7" s="214" t="s">
        <v>118</v>
      </c>
      <c r="I7" s="220"/>
      <c r="J7" s="311">
        <v>0</v>
      </c>
      <c r="K7" s="312">
        <v>0</v>
      </c>
    </row>
    <row r="8" spans="1:11" ht="10.5" customHeight="1">
      <c r="A8" s="260"/>
      <c r="B8" s="262" t="s">
        <v>103</v>
      </c>
      <c r="C8" s="260"/>
      <c r="D8" s="308">
        <v>39</v>
      </c>
      <c r="E8" s="309">
        <v>37</v>
      </c>
      <c r="F8" s="310"/>
      <c r="G8" s="219"/>
      <c r="H8" s="214" t="s">
        <v>119</v>
      </c>
      <c r="I8" s="220"/>
      <c r="J8" s="246">
        <v>4</v>
      </c>
      <c r="K8" s="246">
        <v>3</v>
      </c>
    </row>
    <row r="9" spans="1:11" ht="10.5" customHeight="1">
      <c r="A9" s="260"/>
      <c r="B9" s="262" t="s">
        <v>105</v>
      </c>
      <c r="C9" s="260"/>
      <c r="D9" s="308">
        <v>11</v>
      </c>
      <c r="E9" s="309">
        <v>11</v>
      </c>
      <c r="F9" s="310"/>
      <c r="G9" s="219"/>
      <c r="H9" s="214" t="s">
        <v>120</v>
      </c>
      <c r="I9" s="220"/>
      <c r="J9" s="246">
        <v>3</v>
      </c>
      <c r="K9" s="246">
        <v>3</v>
      </c>
    </row>
    <row r="10" spans="1:11" ht="10.5" customHeight="1">
      <c r="A10" s="260"/>
      <c r="B10" s="262" t="s">
        <v>106</v>
      </c>
      <c r="C10" s="260"/>
      <c r="D10" s="308">
        <v>22</v>
      </c>
      <c r="E10" s="309">
        <v>22</v>
      </c>
      <c r="F10" s="310"/>
      <c r="G10" s="219"/>
      <c r="H10" s="214" t="s">
        <v>161</v>
      </c>
      <c r="I10" s="220"/>
      <c r="J10" s="246">
        <v>10</v>
      </c>
      <c r="K10" s="246">
        <v>8</v>
      </c>
    </row>
    <row r="11" spans="1:11" ht="10.5" customHeight="1">
      <c r="A11" s="260"/>
      <c r="B11" s="262" t="s">
        <v>107</v>
      </c>
      <c r="C11" s="260"/>
      <c r="D11" s="308">
        <v>7</v>
      </c>
      <c r="E11" s="309">
        <v>7</v>
      </c>
      <c r="F11" s="310"/>
      <c r="G11" s="219"/>
      <c r="H11" s="214" t="s">
        <v>162</v>
      </c>
      <c r="I11" s="220"/>
      <c r="J11" s="246">
        <v>17</v>
      </c>
      <c r="K11" s="246">
        <v>16</v>
      </c>
    </row>
    <row r="12" spans="1:11" ht="10.5" customHeight="1">
      <c r="A12" s="260"/>
      <c r="B12" s="262" t="s">
        <v>108</v>
      </c>
      <c r="C12" s="260"/>
      <c r="D12" s="308">
        <v>26</v>
      </c>
      <c r="E12" s="309">
        <v>25</v>
      </c>
      <c r="F12" s="310"/>
      <c r="G12" s="219"/>
      <c r="H12" s="214" t="s">
        <v>163</v>
      </c>
      <c r="I12" s="220"/>
      <c r="J12" s="246">
        <v>2</v>
      </c>
      <c r="K12" s="246">
        <v>2</v>
      </c>
    </row>
    <row r="13" spans="1:11" ht="10.5" customHeight="1">
      <c r="A13" s="260"/>
      <c r="B13" s="262" t="s">
        <v>109</v>
      </c>
      <c r="C13" s="260"/>
      <c r="D13" s="308">
        <v>24</v>
      </c>
      <c r="E13" s="309">
        <v>24</v>
      </c>
      <c r="F13" s="310"/>
      <c r="G13" s="219"/>
      <c r="H13" s="214" t="s">
        <v>164</v>
      </c>
      <c r="I13" s="220"/>
      <c r="J13" s="246">
        <v>2</v>
      </c>
      <c r="K13" s="246">
        <v>2</v>
      </c>
    </row>
    <row r="14" spans="1:11" ht="10.5" customHeight="1">
      <c r="A14" s="260"/>
      <c r="B14" s="262" t="s">
        <v>110</v>
      </c>
      <c r="C14" s="260"/>
      <c r="D14" s="308">
        <v>12</v>
      </c>
      <c r="E14" s="309">
        <v>13</v>
      </c>
      <c r="F14" s="310"/>
      <c r="G14" s="219"/>
      <c r="H14" s="214" t="s">
        <v>165</v>
      </c>
      <c r="I14" s="220"/>
      <c r="J14" s="246">
        <v>6</v>
      </c>
      <c r="K14" s="246">
        <v>6</v>
      </c>
    </row>
    <row r="15" spans="1:11" ht="10.5" customHeight="1">
      <c r="A15" s="260"/>
      <c r="B15" s="262" t="s">
        <v>173</v>
      </c>
      <c r="C15" s="260"/>
      <c r="D15" s="311">
        <v>0</v>
      </c>
      <c r="E15" s="312">
        <v>0</v>
      </c>
      <c r="F15" s="310"/>
      <c r="G15" s="219"/>
      <c r="H15" s="214" t="s">
        <v>166</v>
      </c>
      <c r="I15" s="220"/>
      <c r="J15" s="246">
        <v>3</v>
      </c>
      <c r="K15" s="246">
        <v>3</v>
      </c>
    </row>
    <row r="16" spans="1:11" ht="10.5" customHeight="1">
      <c r="A16" s="260"/>
      <c r="B16" s="262" t="s">
        <v>104</v>
      </c>
      <c r="C16" s="260"/>
      <c r="D16" s="308">
        <v>15</v>
      </c>
      <c r="E16" s="309">
        <v>15</v>
      </c>
      <c r="F16" s="310"/>
      <c r="G16" s="219"/>
      <c r="H16" s="214" t="s">
        <v>174</v>
      </c>
      <c r="I16" s="220"/>
      <c r="J16" s="313">
        <v>0</v>
      </c>
      <c r="K16" s="313">
        <v>0</v>
      </c>
    </row>
    <row r="17" spans="1:11" ht="10.5" customHeight="1">
      <c r="A17" s="260"/>
      <c r="B17" s="262" t="s">
        <v>112</v>
      </c>
      <c r="C17" s="260"/>
      <c r="D17" s="308">
        <v>7</v>
      </c>
      <c r="E17" s="309">
        <v>7</v>
      </c>
      <c r="F17" s="310"/>
      <c r="G17" s="219"/>
      <c r="H17" s="214" t="s">
        <v>167</v>
      </c>
      <c r="I17" s="220"/>
      <c r="J17" s="246">
        <v>4</v>
      </c>
      <c r="K17" s="246">
        <v>4</v>
      </c>
    </row>
    <row r="18" spans="1:11" ht="10.5" customHeight="1">
      <c r="A18" s="260"/>
      <c r="B18" s="262" t="s">
        <v>113</v>
      </c>
      <c r="C18" s="260"/>
      <c r="D18" s="308">
        <v>20</v>
      </c>
      <c r="E18" s="309">
        <v>18</v>
      </c>
      <c r="F18" s="310"/>
      <c r="G18" s="219"/>
      <c r="H18" s="214" t="s">
        <v>168</v>
      </c>
      <c r="I18" s="220"/>
      <c r="J18" s="246">
        <v>2</v>
      </c>
      <c r="K18" s="246">
        <v>2</v>
      </c>
    </row>
    <row r="19" spans="1:11" ht="10.5" customHeight="1">
      <c r="A19" s="260"/>
      <c r="B19" s="262" t="s">
        <v>114</v>
      </c>
      <c r="C19" s="260"/>
      <c r="D19" s="308">
        <v>27</v>
      </c>
      <c r="E19" s="309">
        <v>26</v>
      </c>
      <c r="F19" s="310"/>
      <c r="G19" s="219"/>
      <c r="H19" s="72"/>
      <c r="I19" s="72"/>
      <c r="J19" s="314"/>
      <c r="K19" s="72"/>
    </row>
    <row r="20" spans="1:11" ht="5.25" customHeight="1" thickBot="1">
      <c r="A20" s="269"/>
      <c r="B20" s="269"/>
      <c r="C20" s="270"/>
      <c r="D20" s="269"/>
      <c r="E20" s="269"/>
      <c r="F20" s="315"/>
      <c r="G20" s="269"/>
      <c r="H20" s="269"/>
      <c r="I20" s="270"/>
      <c r="J20" s="269"/>
      <c r="K20" s="269"/>
    </row>
    <row r="21" ht="3" customHeight="1" thickTop="1">
      <c r="B21" s="214"/>
    </row>
    <row r="22" spans="2:11" ht="9.75">
      <c r="B22" s="72"/>
      <c r="C22" s="72"/>
      <c r="D22" s="72"/>
      <c r="E22" s="72"/>
      <c r="F22" s="72"/>
      <c r="G22" s="72"/>
      <c r="H22" s="72"/>
      <c r="I22" s="72"/>
      <c r="J22" s="72"/>
      <c r="K22" s="72"/>
    </row>
    <row r="23" ht="9.75">
      <c r="B23" s="316"/>
    </row>
    <row r="28" spans="4:11" ht="9.75">
      <c r="D28" s="317"/>
      <c r="E28" s="317"/>
      <c r="J28" s="317"/>
      <c r="K28" s="317"/>
    </row>
  </sheetData>
  <printOptions horizontalCentered="1"/>
  <pageMargins left="0.5905511811023623" right="0.5905511811023623" top="1.3779527559055118" bottom="0.5905511811023623" header="0.88" footer="0.5118110236220472"/>
  <pageSetup horizontalDpi="600" verticalDpi="600" orientation="portrait" paperSize="9" scale="145" r:id="rId1"/>
  <headerFooter alignWithMargins="0">
    <oddHeader>&amp;R&amp;9&amp;F 　建築許可処理状況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U40"/>
  <sheetViews>
    <sheetView zoomScale="150" zoomScaleNormal="150" workbookViewId="0" topLeftCell="A1">
      <selection activeCell="W9" sqref="W9"/>
    </sheetView>
  </sheetViews>
  <sheetFormatPr defaultColWidth="9.33203125" defaultRowHeight="9.75"/>
  <cols>
    <col min="1" max="1" width="1.0078125" style="72" customWidth="1"/>
    <col min="2" max="3" width="2" style="72" customWidth="1"/>
    <col min="4" max="4" width="14" style="72" customWidth="1"/>
    <col min="5" max="5" width="3" style="72" customWidth="1"/>
    <col min="6" max="6" width="2" style="72" customWidth="1"/>
    <col min="7" max="7" width="2.33203125" style="72" customWidth="1"/>
    <col min="8" max="8" width="5.66015625" style="72" customWidth="1"/>
    <col min="9" max="9" width="2.33203125" style="72" customWidth="1"/>
    <col min="10" max="10" width="9.33203125" style="72" customWidth="1"/>
    <col min="11" max="12" width="1.0078125" style="72" customWidth="1"/>
    <col min="13" max="13" width="9.83203125" style="72" customWidth="1"/>
    <col min="14" max="14" width="3" style="72" customWidth="1"/>
    <col min="15" max="15" width="6.83203125" style="72" customWidth="1"/>
    <col min="16" max="16" width="3.66015625" style="318" customWidth="1"/>
    <col min="17" max="17" width="1.0078125" style="72" customWidth="1"/>
    <col min="18" max="18" width="11" style="319" customWidth="1"/>
    <col min="19" max="19" width="0.65625" style="72" customWidth="1"/>
    <col min="20" max="20" width="10" style="72" customWidth="1"/>
    <col min="21" max="21" width="0.82421875" style="72" customWidth="1"/>
    <col min="22" max="22" width="9.66015625" style="72" customWidth="1"/>
  </cols>
  <sheetData>
    <row r="1" ht="4.5" customHeight="1" thickBot="1"/>
    <row r="2" spans="1:21" ht="20.25" customHeight="1" thickTop="1">
      <c r="A2" s="320"/>
      <c r="B2" s="227" t="s">
        <v>175</v>
      </c>
      <c r="C2" s="227"/>
      <c r="D2" s="227"/>
      <c r="E2" s="227"/>
      <c r="F2" s="227"/>
      <c r="G2" s="227"/>
      <c r="H2" s="227"/>
      <c r="I2" s="320"/>
      <c r="J2" s="321" t="s">
        <v>193</v>
      </c>
      <c r="K2" s="322"/>
      <c r="L2" s="320"/>
      <c r="M2" s="227" t="s">
        <v>175</v>
      </c>
      <c r="N2" s="227"/>
      <c r="O2" s="227"/>
      <c r="P2" s="227"/>
      <c r="Q2" s="323"/>
      <c r="R2" s="324" t="s">
        <v>194</v>
      </c>
      <c r="S2" s="325"/>
      <c r="T2" s="321" t="s">
        <v>195</v>
      </c>
      <c r="U2" s="326"/>
    </row>
    <row r="3" spans="1:20" ht="9" customHeight="1">
      <c r="A3" s="88"/>
      <c r="B3" s="88"/>
      <c r="C3" s="88"/>
      <c r="D3" s="88"/>
      <c r="E3" s="88"/>
      <c r="F3" s="88"/>
      <c r="G3" s="88"/>
      <c r="H3" s="88"/>
      <c r="I3" s="88"/>
      <c r="J3" s="109"/>
      <c r="K3" s="327"/>
      <c r="L3" s="88"/>
      <c r="M3" s="88"/>
      <c r="N3" s="88"/>
      <c r="O3" s="88"/>
      <c r="P3" s="88"/>
      <c r="Q3" s="86"/>
      <c r="R3" s="328" t="s">
        <v>176</v>
      </c>
      <c r="S3" s="88"/>
      <c r="T3" s="88" t="s">
        <v>177</v>
      </c>
    </row>
    <row r="4" spans="1:20" ht="9.75" customHeight="1">
      <c r="A4" s="219"/>
      <c r="B4" s="329" t="s">
        <v>196</v>
      </c>
      <c r="C4" s="330"/>
      <c r="D4" s="330"/>
      <c r="E4" s="330"/>
      <c r="F4" s="330"/>
      <c r="G4" s="330"/>
      <c r="H4" s="331" t="s">
        <v>178</v>
      </c>
      <c r="I4" s="140"/>
      <c r="J4" s="332">
        <v>4.02</v>
      </c>
      <c r="K4" s="310"/>
      <c r="L4" s="219"/>
      <c r="M4" s="333" t="s">
        <v>179</v>
      </c>
      <c r="N4" s="333"/>
      <c r="O4" s="333"/>
      <c r="P4" s="333"/>
      <c r="Q4" s="334"/>
      <c r="R4" s="335">
        <v>4067800</v>
      </c>
      <c r="S4" s="336"/>
      <c r="T4" s="337">
        <v>100</v>
      </c>
    </row>
    <row r="5" spans="1:20" ht="9.75" customHeight="1">
      <c r="A5" s="219"/>
      <c r="B5" s="329" t="s">
        <v>197</v>
      </c>
      <c r="C5" s="330"/>
      <c r="D5" s="330"/>
      <c r="E5" s="330"/>
      <c r="F5" s="330"/>
      <c r="G5" s="330"/>
      <c r="H5" s="331" t="s">
        <v>180</v>
      </c>
      <c r="I5" s="140"/>
      <c r="J5" s="332">
        <v>28.09</v>
      </c>
      <c r="K5" s="310"/>
      <c r="L5" s="219"/>
      <c r="M5" s="338" t="s">
        <v>198</v>
      </c>
      <c r="N5" s="338"/>
      <c r="O5" s="338"/>
      <c r="P5" s="338"/>
      <c r="Q5" s="220"/>
      <c r="R5" s="339">
        <v>3612200</v>
      </c>
      <c r="S5" s="340"/>
      <c r="T5" s="341">
        <f>R5/$R$4*100</f>
        <v>88.79984266679777</v>
      </c>
    </row>
    <row r="6" spans="1:20" ht="10.5" customHeight="1">
      <c r="A6" s="219"/>
      <c r="B6" s="329" t="s">
        <v>199</v>
      </c>
      <c r="C6" s="330"/>
      <c r="D6" s="330"/>
      <c r="E6" s="330"/>
      <c r="F6" s="330"/>
      <c r="G6" s="330"/>
      <c r="H6" s="331" t="s">
        <v>200</v>
      </c>
      <c r="I6" s="140"/>
      <c r="J6" s="332">
        <v>76.46</v>
      </c>
      <c r="K6" s="310"/>
      <c r="L6" s="219"/>
      <c r="M6" s="338" t="s">
        <v>201</v>
      </c>
      <c r="N6" s="338"/>
      <c r="O6" s="338"/>
      <c r="P6" s="338"/>
      <c r="Q6" s="220"/>
      <c r="R6" s="339">
        <v>455600</v>
      </c>
      <c r="S6" s="340"/>
      <c r="T6" s="341">
        <f>R6/$R$4*100</f>
        <v>11.200157333202222</v>
      </c>
    </row>
    <row r="7" spans="1:21" ht="10.5" customHeight="1">
      <c r="A7" s="219"/>
      <c r="B7" s="329" t="s">
        <v>202</v>
      </c>
      <c r="C7" s="330"/>
      <c r="D7" s="330"/>
      <c r="E7" s="330"/>
      <c r="F7" s="330"/>
      <c r="G7" s="330"/>
      <c r="H7" s="331" t="s">
        <v>180</v>
      </c>
      <c r="I7" s="140"/>
      <c r="J7" s="332">
        <v>11.43</v>
      </c>
      <c r="K7" s="310"/>
      <c r="L7" s="219"/>
      <c r="M7" s="342" t="s">
        <v>203</v>
      </c>
      <c r="N7" s="342"/>
      <c r="O7" s="342"/>
      <c r="P7" s="342"/>
      <c r="Q7" s="130"/>
      <c r="R7" s="343">
        <v>19300</v>
      </c>
      <c r="S7" s="344"/>
      <c r="T7" s="341">
        <f>R7/$R$4*100</f>
        <v>0.47445793795171837</v>
      </c>
      <c r="U7" s="341"/>
    </row>
    <row r="8" spans="1:21" ht="10.5" customHeight="1">
      <c r="A8" s="219"/>
      <c r="B8" s="329" t="s">
        <v>204</v>
      </c>
      <c r="C8" s="330"/>
      <c r="D8" s="330"/>
      <c r="E8" s="330"/>
      <c r="F8" s="330"/>
      <c r="G8" s="331" t="s">
        <v>205</v>
      </c>
      <c r="H8" s="331"/>
      <c r="I8" s="140"/>
      <c r="J8" s="345">
        <v>68068</v>
      </c>
      <c r="K8" s="310"/>
      <c r="L8" s="219"/>
      <c r="M8" s="338" t="s">
        <v>206</v>
      </c>
      <c r="N8" s="338"/>
      <c r="O8" s="338"/>
      <c r="P8" s="338"/>
      <c r="Q8" s="130"/>
      <c r="R8" s="343">
        <v>428600</v>
      </c>
      <c r="S8" s="344"/>
      <c r="T8" s="341">
        <f>R8/$R$4*100</f>
        <v>10.536407886326762</v>
      </c>
      <c r="U8" s="341"/>
    </row>
    <row r="9" spans="1:21" ht="10.5" customHeight="1">
      <c r="A9" s="219"/>
      <c r="B9" s="329" t="s">
        <v>207</v>
      </c>
      <c r="C9" s="330"/>
      <c r="D9" s="330"/>
      <c r="E9" s="330"/>
      <c r="F9" s="330"/>
      <c r="G9" s="331" t="s">
        <v>208</v>
      </c>
      <c r="H9" s="331"/>
      <c r="I9" s="140"/>
      <c r="J9" s="346">
        <v>4106</v>
      </c>
      <c r="K9" s="310"/>
      <c r="L9" s="219"/>
      <c r="M9" s="338" t="s">
        <v>209</v>
      </c>
      <c r="N9" s="338"/>
      <c r="O9" s="338"/>
      <c r="P9" s="338"/>
      <c r="Q9" s="347"/>
      <c r="R9" s="343">
        <v>7600</v>
      </c>
      <c r="S9" s="344"/>
      <c r="T9" s="341">
        <f>R9/$R$4*100</f>
        <v>0.18683317763901863</v>
      </c>
      <c r="U9" s="341"/>
    </row>
    <row r="10" spans="1:20" ht="10.5" customHeight="1">
      <c r="A10" s="219"/>
      <c r="B10" s="329" t="s">
        <v>210</v>
      </c>
      <c r="C10" s="330"/>
      <c r="D10" s="330"/>
      <c r="E10" s="330"/>
      <c r="F10" s="330"/>
      <c r="G10" s="331" t="s">
        <v>211</v>
      </c>
      <c r="H10" s="331"/>
      <c r="I10" s="140"/>
      <c r="J10" s="348">
        <v>175.01</v>
      </c>
      <c r="K10" s="310"/>
      <c r="L10" s="219"/>
      <c r="M10" s="349"/>
      <c r="N10" s="349"/>
      <c r="O10" s="349"/>
      <c r="P10" s="350"/>
      <c r="Q10" s="351"/>
      <c r="R10" s="352"/>
      <c r="S10" s="353"/>
      <c r="T10" s="354"/>
    </row>
    <row r="11" spans="1:20" ht="9.75" customHeight="1">
      <c r="A11" s="219"/>
      <c r="B11" s="90"/>
      <c r="C11" s="355"/>
      <c r="D11" s="355"/>
      <c r="E11" s="355"/>
      <c r="F11" s="355"/>
      <c r="G11" s="331"/>
      <c r="H11" s="331"/>
      <c r="I11" s="140"/>
      <c r="J11" s="356"/>
      <c r="K11" s="310"/>
      <c r="L11" s="219"/>
      <c r="M11" s="262"/>
      <c r="N11" s="262"/>
      <c r="O11" s="262"/>
      <c r="P11" s="262"/>
      <c r="Q11" s="347"/>
      <c r="R11" s="357"/>
      <c r="S11" s="358"/>
      <c r="T11" s="359"/>
    </row>
    <row r="12" spans="1:20" ht="10.5" customHeight="1">
      <c r="A12" s="219"/>
      <c r="B12" s="333" t="s">
        <v>181</v>
      </c>
      <c r="C12" s="333"/>
      <c r="D12" s="333"/>
      <c r="E12" s="333"/>
      <c r="F12" s="333"/>
      <c r="G12" s="360" t="s">
        <v>182</v>
      </c>
      <c r="H12" s="331"/>
      <c r="I12" s="140"/>
      <c r="J12" s="361">
        <v>2066600</v>
      </c>
      <c r="K12" s="362"/>
      <c r="L12" s="219"/>
      <c r="M12" s="349" t="s">
        <v>212</v>
      </c>
      <c r="N12" s="349"/>
      <c r="O12" s="349"/>
      <c r="P12" s="350" t="s">
        <v>213</v>
      </c>
      <c r="Q12" s="351"/>
      <c r="R12" s="352">
        <v>3612200</v>
      </c>
      <c r="S12" s="353"/>
      <c r="T12" s="354">
        <v>100</v>
      </c>
    </row>
    <row r="13" spans="1:20" ht="9.75" customHeight="1">
      <c r="A13" s="219"/>
      <c r="C13" s="363" t="s">
        <v>214</v>
      </c>
      <c r="D13" s="363"/>
      <c r="E13" s="363"/>
      <c r="F13" s="363"/>
      <c r="G13" s="363"/>
      <c r="H13" s="363"/>
      <c r="I13" s="364"/>
      <c r="J13" s="365">
        <v>164900</v>
      </c>
      <c r="K13" s="362"/>
      <c r="L13" s="219"/>
      <c r="M13" s="338" t="s">
        <v>215</v>
      </c>
      <c r="N13" s="338"/>
      <c r="O13" s="338"/>
      <c r="P13" s="338"/>
      <c r="Q13" s="347"/>
      <c r="R13" s="357">
        <v>3558200</v>
      </c>
      <c r="S13" s="358"/>
      <c r="T13" s="359">
        <f>R13/$R$12*100</f>
        <v>98.50506616466419</v>
      </c>
    </row>
    <row r="14" spans="1:20" ht="9.75" customHeight="1">
      <c r="A14" s="219"/>
      <c r="B14" s="331"/>
      <c r="D14" s="366" t="s">
        <v>216</v>
      </c>
      <c r="E14" s="367"/>
      <c r="F14" s="367"/>
      <c r="G14" s="367"/>
      <c r="H14" s="331"/>
      <c r="I14" s="140"/>
      <c r="J14" s="368">
        <v>80000</v>
      </c>
      <c r="K14" s="369"/>
      <c r="L14" s="219"/>
      <c r="M14" s="338" t="s">
        <v>217</v>
      </c>
      <c r="N14" s="338"/>
      <c r="O14" s="338"/>
      <c r="P14" s="338"/>
      <c r="Q14" s="220"/>
      <c r="R14" s="339">
        <v>54000</v>
      </c>
      <c r="S14" s="340"/>
      <c r="T14" s="359">
        <f>R14/$R$12*100</f>
        <v>1.4949338353358064</v>
      </c>
    </row>
    <row r="15" spans="1:20" ht="9.75" customHeight="1">
      <c r="A15" s="219"/>
      <c r="B15" s="331"/>
      <c r="D15" s="366" t="s">
        <v>218</v>
      </c>
      <c r="E15" s="367"/>
      <c r="F15" s="367"/>
      <c r="G15" s="367"/>
      <c r="H15" s="370"/>
      <c r="I15" s="370" t="s">
        <v>219</v>
      </c>
      <c r="J15" s="368">
        <v>23600</v>
      </c>
      <c r="K15" s="369"/>
      <c r="L15" s="219"/>
      <c r="M15" s="262"/>
      <c r="N15" s="262"/>
      <c r="O15" s="262"/>
      <c r="P15" s="262"/>
      <c r="Q15" s="220"/>
      <c r="R15" s="339"/>
      <c r="S15" s="340"/>
      <c r="T15" s="359"/>
    </row>
    <row r="16" spans="1:20" ht="10.5" customHeight="1">
      <c r="A16" s="219"/>
      <c r="B16" s="331"/>
      <c r="D16" s="366" t="s">
        <v>220</v>
      </c>
      <c r="E16" s="366"/>
      <c r="F16" s="366"/>
      <c r="G16" s="366"/>
      <c r="H16" s="331"/>
      <c r="I16" s="140"/>
      <c r="J16" s="368">
        <v>133600</v>
      </c>
      <c r="K16" s="369"/>
      <c r="L16" s="219"/>
      <c r="M16" s="338" t="s">
        <v>221</v>
      </c>
      <c r="N16" s="338"/>
      <c r="O16" s="338"/>
      <c r="P16" s="338"/>
      <c r="Q16" s="220"/>
      <c r="R16" s="339">
        <v>2066600</v>
      </c>
      <c r="S16" s="340"/>
      <c r="T16" s="359">
        <f>R16/$R$12*100</f>
        <v>57.211671557499585</v>
      </c>
    </row>
    <row r="17" spans="1:21" ht="10.5" customHeight="1">
      <c r="A17" s="219"/>
      <c r="B17" s="331"/>
      <c r="D17" s="366" t="s">
        <v>222</v>
      </c>
      <c r="E17" s="366"/>
      <c r="F17" s="366"/>
      <c r="G17" s="366"/>
      <c r="H17" s="331"/>
      <c r="I17" s="140"/>
      <c r="J17" s="368">
        <v>30700</v>
      </c>
      <c r="K17" s="369"/>
      <c r="L17" s="350"/>
      <c r="M17" s="371" t="s">
        <v>223</v>
      </c>
      <c r="N17" s="371"/>
      <c r="O17" s="371"/>
      <c r="P17" s="371"/>
      <c r="Q17" s="220"/>
      <c r="R17" s="339">
        <v>187300</v>
      </c>
      <c r="S17" s="340"/>
      <c r="T17" s="359">
        <f>R17/$R$12*100</f>
        <v>5.1852056918221585</v>
      </c>
      <c r="U17" s="223"/>
    </row>
    <row r="18" spans="1:20" ht="10.5" customHeight="1">
      <c r="A18" s="219"/>
      <c r="C18" s="363" t="s">
        <v>224</v>
      </c>
      <c r="D18" s="363"/>
      <c r="E18" s="363"/>
      <c r="F18" s="363"/>
      <c r="G18" s="363"/>
      <c r="H18" s="363"/>
      <c r="I18" s="364"/>
      <c r="J18" s="365">
        <v>1901700</v>
      </c>
      <c r="K18" s="362"/>
      <c r="L18" s="219"/>
      <c r="M18" s="338" t="s">
        <v>225</v>
      </c>
      <c r="N18" s="338"/>
      <c r="O18" s="338"/>
      <c r="P18" s="338"/>
      <c r="Q18" s="220"/>
      <c r="R18" s="339">
        <v>1068300</v>
      </c>
      <c r="S18" s="340"/>
      <c r="T18" s="359">
        <f>R18/$R$12*100</f>
        <v>29.574774375726705</v>
      </c>
    </row>
    <row r="19" spans="1:20" ht="10.5" customHeight="1">
      <c r="A19" s="219"/>
      <c r="B19" s="372" t="s">
        <v>226</v>
      </c>
      <c r="C19" s="372"/>
      <c r="D19" s="372"/>
      <c r="E19" s="372"/>
      <c r="F19" s="372"/>
      <c r="G19" s="372"/>
      <c r="H19" s="372"/>
      <c r="I19" s="373"/>
      <c r="J19" s="374">
        <v>257400</v>
      </c>
      <c r="K19" s="362"/>
      <c r="L19" s="219"/>
      <c r="M19" s="338" t="s">
        <v>227</v>
      </c>
      <c r="N19" s="338"/>
      <c r="O19" s="338"/>
      <c r="P19" s="338"/>
      <c r="Q19" s="220"/>
      <c r="R19" s="339">
        <v>101400</v>
      </c>
      <c r="S19" s="340"/>
      <c r="T19" s="359">
        <f>R19/$R$12*100</f>
        <v>2.8071535352416808</v>
      </c>
    </row>
    <row r="20" spans="1:20" ht="1.5" customHeight="1">
      <c r="A20" s="219"/>
      <c r="B20" s="372"/>
      <c r="C20" s="372"/>
      <c r="D20" s="372"/>
      <c r="E20" s="372"/>
      <c r="F20" s="372"/>
      <c r="G20" s="372"/>
      <c r="H20" s="372"/>
      <c r="I20" s="373"/>
      <c r="J20" s="374"/>
      <c r="K20" s="362"/>
      <c r="L20" s="219"/>
      <c r="M20" s="262"/>
      <c r="N20" s="262"/>
      <c r="O20" s="262"/>
      <c r="P20" s="262"/>
      <c r="Q20" s="220"/>
      <c r="R20" s="339"/>
      <c r="S20" s="340"/>
      <c r="T20" s="359">
        <f>R20/$R$12*100</f>
        <v>0</v>
      </c>
    </row>
    <row r="21" spans="1:20" ht="9" customHeight="1">
      <c r="A21" s="219"/>
      <c r="B21" s="372"/>
      <c r="C21" s="372"/>
      <c r="D21" s="372"/>
      <c r="E21" s="372"/>
      <c r="F21" s="372"/>
      <c r="G21" s="372"/>
      <c r="H21" s="372"/>
      <c r="I21" s="373"/>
      <c r="J21" s="374"/>
      <c r="K21" s="362"/>
      <c r="L21" s="219"/>
      <c r="M21" s="262"/>
      <c r="N21" s="262"/>
      <c r="O21" s="262"/>
      <c r="P21" s="262"/>
      <c r="Q21" s="220"/>
      <c r="R21" s="339"/>
      <c r="S21" s="340"/>
      <c r="T21" s="359"/>
    </row>
    <row r="22" spans="1:20" ht="10.5" customHeight="1">
      <c r="A22" s="331"/>
      <c r="B22" s="219"/>
      <c r="C22" s="366" t="s">
        <v>183</v>
      </c>
      <c r="D22" s="366"/>
      <c r="E22" s="366"/>
      <c r="F22" s="366"/>
      <c r="G22" s="331" t="s">
        <v>228</v>
      </c>
      <c r="H22" s="331"/>
      <c r="I22" s="140"/>
      <c r="J22" s="343">
        <v>137400</v>
      </c>
      <c r="K22" s="375"/>
      <c r="L22" s="219"/>
      <c r="M22" s="262" t="s">
        <v>229</v>
      </c>
      <c r="N22" s="260"/>
      <c r="O22" s="338" t="s">
        <v>184</v>
      </c>
      <c r="P22" s="338"/>
      <c r="Q22" s="220"/>
      <c r="R22" s="339">
        <v>523300</v>
      </c>
      <c r="S22" s="340"/>
      <c r="T22" s="359">
        <f>R22/$R$12*100</f>
        <v>14.48701622280051</v>
      </c>
    </row>
    <row r="23" spans="1:20" ht="10.5" customHeight="1">
      <c r="A23" s="331"/>
      <c r="B23" s="219"/>
      <c r="C23" s="366" t="s">
        <v>185</v>
      </c>
      <c r="D23" s="366"/>
      <c r="E23" s="366"/>
      <c r="F23" s="366"/>
      <c r="G23" s="331" t="s">
        <v>228</v>
      </c>
      <c r="H23" s="331"/>
      <c r="I23" s="140"/>
      <c r="J23" s="343">
        <v>6500</v>
      </c>
      <c r="K23" s="375"/>
      <c r="L23" s="219"/>
      <c r="M23" s="262" t="s">
        <v>230</v>
      </c>
      <c r="N23" s="260"/>
      <c r="O23" s="338" t="s">
        <v>186</v>
      </c>
      <c r="P23" s="338"/>
      <c r="Q23" s="220"/>
      <c r="R23" s="339">
        <v>1292000</v>
      </c>
      <c r="S23" s="340"/>
      <c r="T23" s="359">
        <f>R23/$R$12*100</f>
        <v>35.76767620840485</v>
      </c>
    </row>
    <row r="24" spans="1:20" ht="10.5" customHeight="1">
      <c r="A24" s="331"/>
      <c r="B24" s="219"/>
      <c r="C24" s="366" t="s">
        <v>187</v>
      </c>
      <c r="D24" s="366"/>
      <c r="E24" s="366"/>
      <c r="F24" s="366"/>
      <c r="G24" s="331" t="s">
        <v>228</v>
      </c>
      <c r="H24" s="331"/>
      <c r="I24" s="140"/>
      <c r="J24" s="343">
        <v>66600</v>
      </c>
      <c r="K24" s="375"/>
      <c r="L24" s="219"/>
      <c r="M24" s="338" t="s">
        <v>231</v>
      </c>
      <c r="N24" s="338"/>
      <c r="O24" s="338"/>
      <c r="P24" s="338"/>
      <c r="Q24" s="220"/>
      <c r="R24" s="339">
        <v>1796800</v>
      </c>
      <c r="S24" s="340"/>
      <c r="T24" s="359">
        <f>R24/$R$12*100</f>
        <v>49.742539172803276</v>
      </c>
    </row>
    <row r="25" spans="1:20" ht="7.5" customHeight="1">
      <c r="A25" s="331"/>
      <c r="B25" s="219"/>
      <c r="C25" s="366" t="s">
        <v>188</v>
      </c>
      <c r="D25" s="366"/>
      <c r="E25" s="366"/>
      <c r="F25" s="366"/>
      <c r="G25" s="363" t="s">
        <v>228</v>
      </c>
      <c r="H25" s="363"/>
      <c r="I25" s="364"/>
      <c r="J25" s="343">
        <v>42600</v>
      </c>
      <c r="K25" s="375"/>
      <c r="L25" s="219"/>
      <c r="M25" s="262"/>
      <c r="N25" s="262"/>
      <c r="O25" s="262"/>
      <c r="P25" s="262"/>
      <c r="Q25" s="220"/>
      <c r="R25" s="339"/>
      <c r="S25" s="340"/>
      <c r="T25" s="359"/>
    </row>
    <row r="26" spans="1:20" ht="9.75" customHeight="1">
      <c r="A26" s="331"/>
      <c r="B26" s="219"/>
      <c r="C26" s="366"/>
      <c r="D26" s="366"/>
      <c r="E26" s="366"/>
      <c r="F26" s="366"/>
      <c r="G26" s="363"/>
      <c r="H26" s="363"/>
      <c r="I26" s="364"/>
      <c r="J26" s="343"/>
      <c r="K26" s="375"/>
      <c r="L26" s="219"/>
      <c r="M26" s="376" t="s">
        <v>232</v>
      </c>
      <c r="N26" s="376"/>
      <c r="O26" s="376"/>
      <c r="P26" s="376"/>
      <c r="Q26" s="220"/>
      <c r="R26" s="339">
        <v>1494900</v>
      </c>
      <c r="S26" s="340"/>
      <c r="T26" s="359">
        <f aca="true" t="shared" si="0" ref="T26:T31">R26/$R$12*100</f>
        <v>41.384751674879574</v>
      </c>
    </row>
    <row r="27" spans="1:20" ht="10.5" customHeight="1">
      <c r="A27" s="104"/>
      <c r="B27" s="377" t="s">
        <v>189</v>
      </c>
      <c r="C27" s="377"/>
      <c r="D27" s="377"/>
      <c r="E27" s="377"/>
      <c r="F27" s="378" t="s">
        <v>190</v>
      </c>
      <c r="G27" s="378"/>
      <c r="H27" s="213"/>
      <c r="I27" s="213"/>
      <c r="J27" s="379">
        <v>1835200</v>
      </c>
      <c r="K27" s="362"/>
      <c r="L27" s="219"/>
      <c r="M27" s="338" t="s">
        <v>233</v>
      </c>
      <c r="N27" s="338"/>
      <c r="O27" s="338"/>
      <c r="P27" s="338"/>
      <c r="Q27" s="220"/>
      <c r="R27" s="339">
        <v>80300</v>
      </c>
      <c r="S27" s="340"/>
      <c r="T27" s="359">
        <f t="shared" si="0"/>
        <v>2.2230219810641714</v>
      </c>
    </row>
    <row r="28" spans="1:20" ht="10.5" customHeight="1">
      <c r="A28" s="219"/>
      <c r="B28" s="104"/>
      <c r="C28" s="104"/>
      <c r="D28" s="380" t="s">
        <v>234</v>
      </c>
      <c r="E28" s="381"/>
      <c r="F28" s="381"/>
      <c r="G28" s="381"/>
      <c r="H28" s="381"/>
      <c r="I28" s="219"/>
      <c r="J28" s="382">
        <v>1584000</v>
      </c>
      <c r="K28" s="362"/>
      <c r="L28" s="383"/>
      <c r="M28" s="338" t="s">
        <v>235</v>
      </c>
      <c r="N28" s="338"/>
      <c r="O28" s="338"/>
      <c r="P28" s="338"/>
      <c r="Q28" s="220"/>
      <c r="R28" s="339">
        <v>2027800</v>
      </c>
      <c r="S28" s="340"/>
      <c r="T28" s="359">
        <f t="shared" si="0"/>
        <v>56.13753391285089</v>
      </c>
    </row>
    <row r="29" spans="1:21" ht="10.5" customHeight="1">
      <c r="A29" s="219"/>
      <c r="B29" s="104"/>
      <c r="C29" s="104"/>
      <c r="D29" s="104"/>
      <c r="E29" s="384" t="s">
        <v>236</v>
      </c>
      <c r="F29" s="384"/>
      <c r="G29" s="384"/>
      <c r="H29" s="384"/>
      <c r="I29" s="219"/>
      <c r="J29" s="343">
        <v>1452500</v>
      </c>
      <c r="K29" s="375"/>
      <c r="L29" s="219"/>
      <c r="M29" s="262"/>
      <c r="N29" s="338" t="s">
        <v>237</v>
      </c>
      <c r="O29" s="338"/>
      <c r="P29" s="338"/>
      <c r="Q29" s="220"/>
      <c r="R29" s="343">
        <v>334600</v>
      </c>
      <c r="S29" s="344"/>
      <c r="T29" s="359">
        <f t="shared" si="0"/>
        <v>9.263052987099275</v>
      </c>
      <c r="U29" s="341"/>
    </row>
    <row r="30" spans="1:21" ht="10.5" customHeight="1">
      <c r="A30" s="219"/>
      <c r="B30" s="104"/>
      <c r="C30" s="104"/>
      <c r="D30" s="384" t="s">
        <v>191</v>
      </c>
      <c r="E30" s="384"/>
      <c r="F30" s="384"/>
      <c r="G30" s="384"/>
      <c r="H30" s="384"/>
      <c r="I30" s="219"/>
      <c r="J30" s="382">
        <v>35700</v>
      </c>
      <c r="K30" s="362"/>
      <c r="L30" s="219"/>
      <c r="M30" s="262"/>
      <c r="N30" s="338" t="s">
        <v>238</v>
      </c>
      <c r="O30" s="338"/>
      <c r="P30" s="338"/>
      <c r="Q30" s="220"/>
      <c r="R30" s="343">
        <v>1693100</v>
      </c>
      <c r="S30" s="344"/>
      <c r="T30" s="359">
        <f t="shared" si="0"/>
        <v>46.87171252976026</v>
      </c>
      <c r="U30" s="341"/>
    </row>
    <row r="31" spans="1:20" ht="10.5" customHeight="1">
      <c r="A31" s="219"/>
      <c r="B31" s="104"/>
      <c r="C31" s="104"/>
      <c r="D31" s="104"/>
      <c r="E31" s="384" t="s">
        <v>236</v>
      </c>
      <c r="F31" s="384"/>
      <c r="G31" s="384"/>
      <c r="H31" s="384"/>
      <c r="I31" s="219"/>
      <c r="J31" s="343">
        <v>29900</v>
      </c>
      <c r="K31" s="375"/>
      <c r="L31" s="219"/>
      <c r="M31" s="338" t="s">
        <v>239</v>
      </c>
      <c r="N31" s="338"/>
      <c r="O31" s="338"/>
      <c r="P31" s="338"/>
      <c r="Q31" s="220"/>
      <c r="R31" s="339">
        <v>9300</v>
      </c>
      <c r="S31" s="340"/>
      <c r="T31" s="359">
        <f t="shared" si="0"/>
        <v>0.2574608271967222</v>
      </c>
    </row>
    <row r="32" spans="1:20" ht="5.25" customHeight="1">
      <c r="A32" s="219"/>
      <c r="B32" s="104"/>
      <c r="C32" s="104"/>
      <c r="D32" s="104"/>
      <c r="E32" s="214"/>
      <c r="F32" s="214"/>
      <c r="G32" s="214"/>
      <c r="H32" s="214"/>
      <c r="I32" s="219"/>
      <c r="J32" s="365"/>
      <c r="K32" s="362"/>
      <c r="L32" s="219"/>
      <c r="M32" s="262"/>
      <c r="N32" s="262"/>
      <c r="O32" s="262"/>
      <c r="P32" s="262"/>
      <c r="Q32" s="220"/>
      <c r="R32" s="339"/>
      <c r="S32" s="340"/>
      <c r="T32" s="341"/>
    </row>
    <row r="33" spans="1:20" ht="10.5" customHeight="1">
      <c r="A33" s="219"/>
      <c r="B33" s="104"/>
      <c r="C33" s="104"/>
      <c r="D33" s="384" t="s">
        <v>192</v>
      </c>
      <c r="E33" s="384"/>
      <c r="F33" s="384"/>
      <c r="G33" s="384"/>
      <c r="H33" s="384"/>
      <c r="I33" s="219"/>
      <c r="J33" s="382">
        <v>203800</v>
      </c>
      <c r="K33" s="362"/>
      <c r="L33" s="219"/>
      <c r="M33" s="385" t="s">
        <v>240</v>
      </c>
      <c r="N33" s="385"/>
      <c r="O33" s="385"/>
      <c r="P33" s="385"/>
      <c r="Q33" s="220"/>
      <c r="R33" s="386">
        <v>3401900</v>
      </c>
      <c r="S33" s="340"/>
      <c r="T33" s="387">
        <f>R33/$R$12*100</f>
        <v>94.17806323016444</v>
      </c>
    </row>
    <row r="34" spans="1:20" ht="6" customHeight="1">
      <c r="A34" s="219"/>
      <c r="B34" s="104"/>
      <c r="C34" s="104"/>
      <c r="D34" s="214"/>
      <c r="E34" s="384" t="s">
        <v>241</v>
      </c>
      <c r="F34" s="384"/>
      <c r="G34" s="384"/>
      <c r="H34" s="384"/>
      <c r="I34" s="388"/>
      <c r="J34" s="389">
        <v>129200</v>
      </c>
      <c r="K34" s="390"/>
      <c r="L34" s="219"/>
      <c r="M34" s="385"/>
      <c r="N34" s="385"/>
      <c r="O34" s="385"/>
      <c r="P34" s="385"/>
      <c r="Q34" s="220"/>
      <c r="R34" s="386"/>
      <c r="S34" s="340"/>
      <c r="T34" s="387"/>
    </row>
    <row r="35" spans="1:20" ht="3.75" customHeight="1">
      <c r="A35" s="219"/>
      <c r="B35" s="104"/>
      <c r="C35" s="104"/>
      <c r="D35" s="214"/>
      <c r="E35" s="384"/>
      <c r="F35" s="384"/>
      <c r="G35" s="384"/>
      <c r="H35" s="384"/>
      <c r="I35" s="388"/>
      <c r="J35" s="389"/>
      <c r="K35" s="390"/>
      <c r="L35" s="219"/>
      <c r="M35" s="262"/>
      <c r="N35" s="262"/>
      <c r="O35" s="262"/>
      <c r="P35" s="262"/>
      <c r="Q35" s="220"/>
      <c r="R35" s="339"/>
      <c r="S35" s="340"/>
      <c r="T35" s="387">
        <f>R36/$R$12*100</f>
        <v>93.78495099939094</v>
      </c>
    </row>
    <row r="36" spans="1:20" ht="9.75" customHeight="1">
      <c r="A36" s="219"/>
      <c r="B36" s="104"/>
      <c r="C36" s="104"/>
      <c r="D36" s="104"/>
      <c r="E36" s="380" t="s">
        <v>242</v>
      </c>
      <c r="F36" s="380"/>
      <c r="G36" s="380"/>
      <c r="H36" s="380"/>
      <c r="I36" s="219"/>
      <c r="J36" s="343">
        <v>74400</v>
      </c>
      <c r="K36" s="375"/>
      <c r="L36" s="219"/>
      <c r="M36" s="338" t="s">
        <v>243</v>
      </c>
      <c r="N36" s="338"/>
      <c r="O36" s="338"/>
      <c r="P36" s="338"/>
      <c r="Q36" s="391"/>
      <c r="R36" s="392">
        <v>3387700</v>
      </c>
      <c r="S36" s="198"/>
      <c r="T36" s="387"/>
    </row>
    <row r="37" spans="1:20" ht="10.5" customHeight="1">
      <c r="A37" s="219"/>
      <c r="B37" s="104"/>
      <c r="C37" s="104"/>
      <c r="D37" s="384" t="s">
        <v>54</v>
      </c>
      <c r="E37" s="384"/>
      <c r="F37" s="384"/>
      <c r="G37" s="384"/>
      <c r="H37" s="384"/>
      <c r="I37" s="219"/>
      <c r="J37" s="382">
        <v>11800</v>
      </c>
      <c r="K37" s="362"/>
      <c r="L37" s="219"/>
      <c r="M37" s="262"/>
      <c r="N37" s="262"/>
      <c r="O37" s="262"/>
      <c r="P37" s="262"/>
      <c r="Q37" s="391"/>
      <c r="R37" s="392"/>
      <c r="S37" s="198"/>
      <c r="T37" s="198"/>
    </row>
    <row r="38" spans="1:21" ht="1.5" customHeight="1" thickBot="1">
      <c r="A38" s="97"/>
      <c r="B38" s="97"/>
      <c r="C38" s="97"/>
      <c r="D38" s="97"/>
      <c r="E38" s="97"/>
      <c r="F38" s="97"/>
      <c r="G38" s="97"/>
      <c r="H38" s="97"/>
      <c r="I38" s="98"/>
      <c r="J38" s="97"/>
      <c r="K38" s="393"/>
      <c r="L38" s="394"/>
      <c r="M38" s="97"/>
      <c r="N38" s="97"/>
      <c r="O38" s="97"/>
      <c r="P38" s="282"/>
      <c r="Q38" s="97"/>
      <c r="R38" s="395"/>
      <c r="S38" s="97"/>
      <c r="T38" s="97"/>
      <c r="U38" s="97"/>
    </row>
    <row r="39" spans="11:12" ht="3" customHeight="1" thickTop="1">
      <c r="K39" s="186"/>
      <c r="L39" s="198"/>
    </row>
    <row r="40" ht="9.75">
      <c r="L40" s="198"/>
    </row>
  </sheetData>
  <mergeCells count="73">
    <mergeCell ref="M10:O10"/>
    <mergeCell ref="M9:P9"/>
    <mergeCell ref="M33:P34"/>
    <mergeCell ref="R33:R34"/>
    <mergeCell ref="N30:P30"/>
    <mergeCell ref="M16:P16"/>
    <mergeCell ref="M24:P24"/>
    <mergeCell ref="N29:P29"/>
    <mergeCell ref="O22:P22"/>
    <mergeCell ref="O23:P23"/>
    <mergeCell ref="M36:P36"/>
    <mergeCell ref="M18:P18"/>
    <mergeCell ref="M19:P19"/>
    <mergeCell ref="D37:H37"/>
    <mergeCell ref="M26:P26"/>
    <mergeCell ref="M27:P27"/>
    <mergeCell ref="M28:P28"/>
    <mergeCell ref="M31:P31"/>
    <mergeCell ref="B27:E27"/>
    <mergeCell ref="E36:H36"/>
    <mergeCell ref="D28:H28"/>
    <mergeCell ref="E29:H29"/>
    <mergeCell ref="D30:H30"/>
    <mergeCell ref="C24:F24"/>
    <mergeCell ref="M17:P17"/>
    <mergeCell ref="C23:F23"/>
    <mergeCell ref="M2:P2"/>
    <mergeCell ref="M4:P4"/>
    <mergeCell ref="M5:P5"/>
    <mergeCell ref="M14:P14"/>
    <mergeCell ref="M6:P6"/>
    <mergeCell ref="M12:O12"/>
    <mergeCell ref="M13:P13"/>
    <mergeCell ref="M8:P8"/>
    <mergeCell ref="M7:P7"/>
    <mergeCell ref="B2:H2"/>
    <mergeCell ref="B4:G4"/>
    <mergeCell ref="B5:G5"/>
    <mergeCell ref="B6:G6"/>
    <mergeCell ref="J19:J21"/>
    <mergeCell ref="B12:F12"/>
    <mergeCell ref="B7:G7"/>
    <mergeCell ref="B8:F8"/>
    <mergeCell ref="B9:F9"/>
    <mergeCell ref="B10:F10"/>
    <mergeCell ref="D17:G17"/>
    <mergeCell ref="C18:I18"/>
    <mergeCell ref="B19:I21"/>
    <mergeCell ref="J22:K22"/>
    <mergeCell ref="J23:K23"/>
    <mergeCell ref="J24:K24"/>
    <mergeCell ref="J25:K26"/>
    <mergeCell ref="J29:K29"/>
    <mergeCell ref="J31:K31"/>
    <mergeCell ref="J36:K36"/>
    <mergeCell ref="J34:K35"/>
    <mergeCell ref="E34:H35"/>
    <mergeCell ref="C13:I13"/>
    <mergeCell ref="D14:G14"/>
    <mergeCell ref="D15:G15"/>
    <mergeCell ref="D16:G16"/>
    <mergeCell ref="C25:F26"/>
    <mergeCell ref="G25:I26"/>
    <mergeCell ref="C22:F22"/>
    <mergeCell ref="D33:H33"/>
    <mergeCell ref="E31:H31"/>
    <mergeCell ref="T35:T36"/>
    <mergeCell ref="R30:S30"/>
    <mergeCell ref="R7:S7"/>
    <mergeCell ref="R8:S8"/>
    <mergeCell ref="R9:S9"/>
    <mergeCell ref="R29:S29"/>
    <mergeCell ref="T33:T34"/>
  </mergeCells>
  <printOptions horizontalCentered="1"/>
  <pageMargins left="0.5905511811023623" right="0.5905511811023623" top="0.85" bottom="0.5905511811023623" header="0.5118110236220472" footer="0.5118110236220472"/>
  <pageSetup horizontalDpi="600" verticalDpi="600" orientation="portrait" paperSize="9" scale="120" r:id="rId2"/>
  <headerFooter alignWithMargins="0">
    <oddHeader>&amp;R&amp;10&amp;F　住宅状況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4"/>
  <sheetViews>
    <sheetView zoomScale="120" zoomScaleNormal="120" workbookViewId="0" topLeftCell="A1">
      <selection activeCell="D45" sqref="D45"/>
    </sheetView>
  </sheetViews>
  <sheetFormatPr defaultColWidth="9.33203125" defaultRowHeight="9.75"/>
  <cols>
    <col min="1" max="1" width="1.0078125" style="397" customWidth="1"/>
    <col min="2" max="2" width="13" style="397" customWidth="1"/>
    <col min="3" max="3" width="1.0078125" style="397" customWidth="1"/>
    <col min="4" max="4" width="14.33203125" style="397" customWidth="1"/>
    <col min="5" max="5" width="13.16015625" style="397" customWidth="1"/>
    <col min="6" max="6" width="13.66015625" style="397" customWidth="1"/>
    <col min="7" max="9" width="14.66015625" style="397" customWidth="1"/>
    <col min="10" max="16384" width="9.66015625" style="397" customWidth="1"/>
  </cols>
  <sheetData>
    <row r="1" spans="1:9" ht="3" customHeight="1" thickBot="1">
      <c r="A1" s="396"/>
      <c r="B1" s="396"/>
      <c r="C1" s="396"/>
      <c r="D1" s="396"/>
      <c r="E1" s="396"/>
      <c r="F1" s="396"/>
      <c r="G1" s="396"/>
      <c r="H1" s="396"/>
      <c r="I1" s="396"/>
    </row>
    <row r="2" spans="1:9" ht="3" customHeight="1" thickTop="1">
      <c r="A2" s="398"/>
      <c r="B2" s="398"/>
      <c r="C2" s="398"/>
      <c r="D2" s="398"/>
      <c r="E2" s="398"/>
      <c r="F2" s="398"/>
      <c r="G2" s="398"/>
      <c r="H2" s="398"/>
      <c r="I2" s="398"/>
    </row>
    <row r="3" spans="1:9" ht="12.75" customHeight="1">
      <c r="A3" s="399"/>
      <c r="B3" s="400" t="s">
        <v>158</v>
      </c>
      <c r="C3" s="399"/>
      <c r="D3" s="401" t="s">
        <v>252</v>
      </c>
      <c r="E3" s="402"/>
      <c r="F3" s="403"/>
      <c r="G3" s="401" t="s">
        <v>253</v>
      </c>
      <c r="H3" s="404"/>
      <c r="I3" s="404"/>
    </row>
    <row r="4" spans="1:9" ht="12.75" customHeight="1">
      <c r="A4" s="405"/>
      <c r="B4" s="406"/>
      <c r="C4" s="405"/>
      <c r="D4" s="407" t="s">
        <v>244</v>
      </c>
      <c r="E4" s="407" t="s">
        <v>254</v>
      </c>
      <c r="F4" s="407" t="s">
        <v>245</v>
      </c>
      <c r="G4" s="407" t="s">
        <v>244</v>
      </c>
      <c r="H4" s="407" t="s">
        <v>254</v>
      </c>
      <c r="I4" s="408" t="s">
        <v>245</v>
      </c>
    </row>
    <row r="5" spans="1:9" ht="9.75" customHeight="1">
      <c r="A5" s="409"/>
      <c r="B5" s="410"/>
      <c r="C5" s="411"/>
      <c r="D5" s="410"/>
      <c r="E5" s="410"/>
      <c r="F5" s="410"/>
      <c r="G5" s="410" t="s">
        <v>255</v>
      </c>
      <c r="H5" s="410" t="s">
        <v>255</v>
      </c>
      <c r="I5" s="410" t="s">
        <v>255</v>
      </c>
    </row>
    <row r="6" spans="1:9" ht="12" customHeight="1">
      <c r="A6" s="40"/>
      <c r="B6" s="41" t="s">
        <v>256</v>
      </c>
      <c r="C6" s="412"/>
      <c r="D6" s="40">
        <v>2301979</v>
      </c>
      <c r="E6" s="40">
        <v>1705482</v>
      </c>
      <c r="F6" s="40">
        <v>596497</v>
      </c>
      <c r="G6" s="40">
        <v>425980371</v>
      </c>
      <c r="H6" s="40">
        <v>171578302</v>
      </c>
      <c r="I6" s="40">
        <v>254402069</v>
      </c>
    </row>
    <row r="7" spans="1:9" ht="3.75" customHeight="1">
      <c r="A7" s="40"/>
      <c r="B7" s="41"/>
      <c r="C7" s="412"/>
      <c r="D7" s="40"/>
      <c r="E7" s="40"/>
      <c r="F7" s="40"/>
      <c r="G7" s="40"/>
      <c r="H7" s="40"/>
      <c r="I7" s="40"/>
    </row>
    <row r="8" spans="1:9" ht="12" customHeight="1">
      <c r="A8" s="40"/>
      <c r="B8" s="41" t="s">
        <v>257</v>
      </c>
      <c r="C8" s="412"/>
      <c r="D8" s="40">
        <v>2312888</v>
      </c>
      <c r="E8" s="40">
        <v>1713490</v>
      </c>
      <c r="F8" s="40">
        <v>599398</v>
      </c>
      <c r="G8" s="40">
        <v>430593051</v>
      </c>
      <c r="H8" s="40">
        <v>173056270</v>
      </c>
      <c r="I8" s="40">
        <v>257536781</v>
      </c>
    </row>
    <row r="9" spans="1:9" ht="3.75" customHeight="1">
      <c r="A9" s="40"/>
      <c r="B9" s="41"/>
      <c r="C9" s="412"/>
      <c r="D9" s="40"/>
      <c r="E9" s="40"/>
      <c r="F9" s="40"/>
      <c r="G9" s="40"/>
      <c r="H9" s="40"/>
      <c r="I9" s="40"/>
    </row>
    <row r="10" spans="1:9" ht="12" customHeight="1">
      <c r="A10" s="40"/>
      <c r="B10" s="41" t="s">
        <v>258</v>
      </c>
      <c r="C10" s="412"/>
      <c r="D10" s="40">
        <f aca="true" t="shared" si="0" ref="D10:I10">SUM(D12:D50)</f>
        <v>2325131</v>
      </c>
      <c r="E10" s="40">
        <f t="shared" si="0"/>
        <v>1722948</v>
      </c>
      <c r="F10" s="40">
        <f t="shared" si="0"/>
        <v>602183</v>
      </c>
      <c r="G10" s="40">
        <f t="shared" si="0"/>
        <v>434475187</v>
      </c>
      <c r="H10" s="40">
        <f t="shared" si="0"/>
        <v>174537021</v>
      </c>
      <c r="I10" s="40">
        <f t="shared" si="0"/>
        <v>259938166</v>
      </c>
    </row>
    <row r="11" spans="1:9" ht="6.75" customHeight="1">
      <c r="A11" s="40"/>
      <c r="B11" s="41"/>
      <c r="C11" s="412"/>
      <c r="D11" s="40"/>
      <c r="E11" s="40"/>
      <c r="F11" s="40"/>
      <c r="G11" s="40"/>
      <c r="H11" s="40"/>
      <c r="I11" s="40"/>
    </row>
    <row r="12" spans="1:9" ht="12" customHeight="1">
      <c r="A12" s="398"/>
      <c r="B12" s="413" t="s">
        <v>102</v>
      </c>
      <c r="C12" s="414"/>
      <c r="D12" s="415">
        <f>SUM(E12,F12)</f>
        <v>819206</v>
      </c>
      <c r="E12" s="415">
        <v>584012</v>
      </c>
      <c r="F12" s="416">
        <v>235194</v>
      </c>
      <c r="G12" s="415">
        <f>SUM(H12,I12)</f>
        <v>170460005</v>
      </c>
      <c r="H12" s="416">
        <v>60549133</v>
      </c>
      <c r="I12" s="416">
        <v>109910872</v>
      </c>
    </row>
    <row r="13" spans="1:9" ht="12" customHeight="1">
      <c r="A13" s="398"/>
      <c r="B13" s="413" t="s">
        <v>103</v>
      </c>
      <c r="C13" s="414"/>
      <c r="D13" s="415">
        <f>SUM(E13,F13)</f>
        <v>270732</v>
      </c>
      <c r="E13" s="415">
        <v>178050</v>
      </c>
      <c r="F13" s="416">
        <v>92682</v>
      </c>
      <c r="G13" s="415">
        <f>SUM(H13,I13)</f>
        <v>64615634</v>
      </c>
      <c r="H13" s="416">
        <v>18631271</v>
      </c>
      <c r="I13" s="416">
        <v>45984363</v>
      </c>
    </row>
    <row r="14" spans="1:9" ht="12" customHeight="1">
      <c r="A14" s="398"/>
      <c r="B14" s="413" t="s">
        <v>104</v>
      </c>
      <c r="C14" s="414"/>
      <c r="D14" s="415">
        <f>SUM(E14,F14)</f>
        <v>187980</v>
      </c>
      <c r="E14" s="415">
        <v>144504</v>
      </c>
      <c r="F14" s="416">
        <v>43476</v>
      </c>
      <c r="G14" s="415">
        <f>SUM(H14,I14)</f>
        <v>32483886</v>
      </c>
      <c r="H14" s="416">
        <v>14499447</v>
      </c>
      <c r="I14" s="416">
        <v>17984439</v>
      </c>
    </row>
    <row r="15" spans="1:9" ht="12" customHeight="1">
      <c r="A15" s="398"/>
      <c r="B15" s="413" t="s">
        <v>105</v>
      </c>
      <c r="C15" s="414"/>
      <c r="D15" s="415">
        <f>SUM(E15,F15)</f>
        <v>134146</v>
      </c>
      <c r="E15" s="415">
        <v>102717</v>
      </c>
      <c r="F15" s="416">
        <v>31429</v>
      </c>
      <c r="G15" s="415">
        <f>SUM(H15,I15)</f>
        <v>19933028</v>
      </c>
      <c r="H15" s="416">
        <v>9949429</v>
      </c>
      <c r="I15" s="416">
        <v>9983599</v>
      </c>
    </row>
    <row r="16" spans="1:9" ht="12" customHeight="1">
      <c r="A16" s="398"/>
      <c r="B16" s="413" t="s">
        <v>106</v>
      </c>
      <c r="C16" s="414"/>
      <c r="D16" s="415">
        <f>SUM(E16,F16)</f>
        <v>78510</v>
      </c>
      <c r="E16" s="415">
        <v>60264</v>
      </c>
      <c r="F16" s="416">
        <v>18246</v>
      </c>
      <c r="G16" s="415">
        <f>SUM(H16,I16)</f>
        <v>13441687</v>
      </c>
      <c r="H16" s="416">
        <v>6124181</v>
      </c>
      <c r="I16" s="416">
        <v>7317506</v>
      </c>
    </row>
    <row r="17" spans="1:9" ht="3" customHeight="1">
      <c r="A17" s="398"/>
      <c r="B17" s="413"/>
      <c r="C17" s="414"/>
      <c r="D17" s="415"/>
      <c r="E17" s="415"/>
      <c r="F17" s="416"/>
      <c r="G17" s="415"/>
      <c r="H17" s="416"/>
      <c r="I17" s="416"/>
    </row>
    <row r="18" spans="1:9" ht="12" customHeight="1">
      <c r="A18" s="398"/>
      <c r="B18" s="413" t="s">
        <v>107</v>
      </c>
      <c r="C18" s="414"/>
      <c r="D18" s="415">
        <f>SUM(E18,F18)</f>
        <v>62808</v>
      </c>
      <c r="E18" s="415">
        <v>47972</v>
      </c>
      <c r="F18" s="416">
        <v>14836</v>
      </c>
      <c r="G18" s="415">
        <f>SUM(H18,I18)</f>
        <v>9212059</v>
      </c>
      <c r="H18" s="416">
        <v>5204848</v>
      </c>
      <c r="I18" s="416">
        <v>4007211</v>
      </c>
    </row>
    <row r="19" spans="1:9" ht="12" customHeight="1">
      <c r="A19" s="398"/>
      <c r="B19" s="413" t="s">
        <v>108</v>
      </c>
      <c r="C19" s="414"/>
      <c r="D19" s="415">
        <f>SUM(E19,F19)</f>
        <v>121203</v>
      </c>
      <c r="E19" s="415">
        <v>93037</v>
      </c>
      <c r="F19" s="416">
        <v>28166</v>
      </c>
      <c r="G19" s="415">
        <f>SUM(H19,I19)</f>
        <v>19670900</v>
      </c>
      <c r="H19" s="416">
        <v>8507580</v>
      </c>
      <c r="I19" s="416">
        <v>11163320</v>
      </c>
    </row>
    <row r="20" spans="1:9" ht="12" customHeight="1">
      <c r="A20" s="398"/>
      <c r="B20" s="413" t="s">
        <v>109</v>
      </c>
      <c r="C20" s="414"/>
      <c r="D20" s="415">
        <f>SUM(E20,F20)</f>
        <v>75072</v>
      </c>
      <c r="E20" s="415">
        <v>59814</v>
      </c>
      <c r="F20" s="416">
        <v>15258</v>
      </c>
      <c r="G20" s="415">
        <f>SUM(H20,I20)</f>
        <v>11160037</v>
      </c>
      <c r="H20" s="416">
        <v>6013781</v>
      </c>
      <c r="I20" s="416">
        <v>5146256</v>
      </c>
    </row>
    <row r="21" spans="1:9" ht="12" customHeight="1">
      <c r="A21" s="398"/>
      <c r="B21" s="413" t="s">
        <v>110</v>
      </c>
      <c r="C21" s="414"/>
      <c r="D21" s="415">
        <f>SUM(E21,F21)</f>
        <v>65709</v>
      </c>
      <c r="E21" s="415">
        <v>53924</v>
      </c>
      <c r="F21" s="416">
        <v>11785</v>
      </c>
      <c r="G21" s="415">
        <f>SUM(H21,I21)</f>
        <v>9943821</v>
      </c>
      <c r="H21" s="416">
        <v>5492169</v>
      </c>
      <c r="I21" s="416">
        <v>4451652</v>
      </c>
    </row>
    <row r="22" spans="1:9" ht="12" customHeight="1">
      <c r="A22" s="398"/>
      <c r="B22" s="413" t="s">
        <v>111</v>
      </c>
      <c r="C22" s="414"/>
      <c r="D22" s="415">
        <f>SUM(E22,F22)</f>
        <v>20179</v>
      </c>
      <c r="E22" s="415">
        <v>16438</v>
      </c>
      <c r="F22" s="416">
        <v>3741</v>
      </c>
      <c r="G22" s="415">
        <f>SUM(H22,I22)</f>
        <v>2845307</v>
      </c>
      <c r="H22" s="416">
        <v>1790386</v>
      </c>
      <c r="I22" s="416">
        <v>1054921</v>
      </c>
    </row>
    <row r="23" spans="1:9" ht="3" customHeight="1">
      <c r="A23" s="398"/>
      <c r="B23" s="413"/>
      <c r="C23" s="414"/>
      <c r="D23" s="415"/>
      <c r="E23" s="415"/>
      <c r="F23" s="416"/>
      <c r="G23" s="415"/>
      <c r="H23" s="416"/>
      <c r="I23" s="416"/>
    </row>
    <row r="24" spans="1:9" ht="12" customHeight="1">
      <c r="A24" s="398"/>
      <c r="B24" s="413" t="s">
        <v>112</v>
      </c>
      <c r="C24" s="414"/>
      <c r="D24" s="415">
        <f>SUM(E24,F24)</f>
        <v>20726</v>
      </c>
      <c r="E24" s="415">
        <v>17746</v>
      </c>
      <c r="F24" s="416">
        <v>2980</v>
      </c>
      <c r="G24" s="415">
        <f>SUM(H24,I24)</f>
        <v>2536640</v>
      </c>
      <c r="H24" s="416">
        <v>1709541</v>
      </c>
      <c r="I24" s="416">
        <v>827099</v>
      </c>
    </row>
    <row r="25" spans="1:9" ht="12" customHeight="1">
      <c r="A25" s="398"/>
      <c r="B25" s="413" t="s">
        <v>113</v>
      </c>
      <c r="C25" s="414"/>
      <c r="D25" s="415">
        <f>SUM(E25,F25)</f>
        <v>71361</v>
      </c>
      <c r="E25" s="415">
        <v>55615</v>
      </c>
      <c r="F25" s="416">
        <v>15746</v>
      </c>
      <c r="G25" s="415">
        <f>SUM(H25,I25)</f>
        <v>8566079</v>
      </c>
      <c r="H25" s="416">
        <v>4740372</v>
      </c>
      <c r="I25" s="416">
        <v>3825707</v>
      </c>
    </row>
    <row r="26" spans="1:9" ht="12" customHeight="1">
      <c r="A26" s="398"/>
      <c r="B26" s="413" t="s">
        <v>114</v>
      </c>
      <c r="C26" s="414"/>
      <c r="D26" s="415">
        <f>SUM(E26,F26)</f>
        <v>67641</v>
      </c>
      <c r="E26" s="415">
        <v>50889</v>
      </c>
      <c r="F26" s="416">
        <v>16752</v>
      </c>
      <c r="G26" s="415">
        <f>SUM(H26,I26)</f>
        <v>14127046</v>
      </c>
      <c r="H26" s="416">
        <v>5215375</v>
      </c>
      <c r="I26" s="416">
        <v>8911671</v>
      </c>
    </row>
    <row r="27" spans="1:9" ht="12" customHeight="1">
      <c r="A27" s="398"/>
      <c r="B27" s="413" t="s">
        <v>115</v>
      </c>
      <c r="C27" s="414"/>
      <c r="D27" s="415">
        <f>SUM(E27,F27)</f>
        <v>55570</v>
      </c>
      <c r="E27" s="415">
        <v>41227</v>
      </c>
      <c r="F27" s="416">
        <v>14343</v>
      </c>
      <c r="G27" s="415">
        <f>SUM(H27,I27)</f>
        <v>9800095</v>
      </c>
      <c r="H27" s="416">
        <v>3985468</v>
      </c>
      <c r="I27" s="416">
        <v>5814627</v>
      </c>
    </row>
    <row r="28" spans="1:9" ht="12" customHeight="1">
      <c r="A28" s="398"/>
      <c r="B28" s="413" t="s">
        <v>116</v>
      </c>
      <c r="C28" s="414"/>
      <c r="D28" s="415">
        <f>SUM(E28,F28)</f>
        <v>31340</v>
      </c>
      <c r="E28" s="415">
        <v>23328</v>
      </c>
      <c r="F28" s="416">
        <v>8012</v>
      </c>
      <c r="G28" s="415">
        <f>SUM(H28,I28)</f>
        <v>5520568</v>
      </c>
      <c r="H28" s="416">
        <v>2544418</v>
      </c>
      <c r="I28" s="416">
        <v>2976150</v>
      </c>
    </row>
    <row r="29" spans="1:9" ht="3" customHeight="1">
      <c r="A29" s="398"/>
      <c r="B29" s="413"/>
      <c r="C29" s="414"/>
      <c r="D29" s="415"/>
      <c r="E29" s="415"/>
      <c r="F29" s="416"/>
      <c r="G29" s="415"/>
      <c r="H29" s="416"/>
      <c r="I29" s="416"/>
    </row>
    <row r="30" spans="1:9" ht="12" customHeight="1">
      <c r="A30" s="398"/>
      <c r="B30" s="413" t="s">
        <v>117</v>
      </c>
      <c r="C30" s="414"/>
      <c r="D30" s="415">
        <f>SUM(E30,F30)</f>
        <v>33506</v>
      </c>
      <c r="E30" s="415">
        <v>25607</v>
      </c>
      <c r="F30" s="416">
        <v>7899</v>
      </c>
      <c r="G30" s="415">
        <f>SUM(H30,I30)</f>
        <v>6504674</v>
      </c>
      <c r="H30" s="416">
        <v>2555378</v>
      </c>
      <c r="I30" s="416">
        <v>3949296</v>
      </c>
    </row>
    <row r="31" spans="1:9" ht="12" customHeight="1">
      <c r="A31" s="398"/>
      <c r="B31" s="413" t="s">
        <v>118</v>
      </c>
      <c r="C31" s="414"/>
      <c r="D31" s="415">
        <f>SUM(E31,F31)</f>
        <v>32262</v>
      </c>
      <c r="E31" s="415">
        <v>25664</v>
      </c>
      <c r="F31" s="416">
        <v>6598</v>
      </c>
      <c r="G31" s="415">
        <f>SUM(H31,I31)</f>
        <v>5919905</v>
      </c>
      <c r="H31" s="416">
        <v>2489204</v>
      </c>
      <c r="I31" s="416">
        <v>3430701</v>
      </c>
    </row>
    <row r="32" spans="1:9" ht="12" customHeight="1">
      <c r="A32" s="398"/>
      <c r="B32" s="413" t="s">
        <v>119</v>
      </c>
      <c r="C32" s="414"/>
      <c r="D32" s="415">
        <f>SUM(E32,F32)</f>
        <v>18774</v>
      </c>
      <c r="E32" s="415">
        <v>15411</v>
      </c>
      <c r="F32" s="416">
        <v>3363</v>
      </c>
      <c r="G32" s="415">
        <f>SUM(H32,I32)</f>
        <v>2869343</v>
      </c>
      <c r="H32" s="416">
        <v>1601777</v>
      </c>
      <c r="I32" s="416">
        <v>1267566</v>
      </c>
    </row>
    <row r="33" spans="1:9" ht="12" customHeight="1">
      <c r="A33" s="398"/>
      <c r="B33" s="413" t="s">
        <v>120</v>
      </c>
      <c r="C33" s="414"/>
      <c r="D33" s="415">
        <f>SUM(E33,F33)</f>
        <v>26826</v>
      </c>
      <c r="E33" s="415">
        <v>21546</v>
      </c>
      <c r="F33" s="416">
        <v>5280</v>
      </c>
      <c r="G33" s="415">
        <f>SUM(H33,I33)</f>
        <v>4296260</v>
      </c>
      <c r="H33" s="416">
        <v>2050446</v>
      </c>
      <c r="I33" s="416">
        <v>2245814</v>
      </c>
    </row>
    <row r="34" spans="1:9" ht="3" customHeight="1">
      <c r="A34" s="398"/>
      <c r="B34" s="413"/>
      <c r="C34" s="414"/>
      <c r="D34" s="415"/>
      <c r="E34" s="415"/>
      <c r="F34" s="416"/>
      <c r="G34" s="415"/>
      <c r="H34" s="416"/>
      <c r="I34" s="416"/>
    </row>
    <row r="35" spans="1:9" ht="12" customHeight="1">
      <c r="A35" s="398"/>
      <c r="B35" s="413" t="s">
        <v>161</v>
      </c>
      <c r="C35" s="414"/>
      <c r="D35" s="415">
        <f>SUM(E35,F35)</f>
        <v>13256</v>
      </c>
      <c r="E35" s="415">
        <v>11013</v>
      </c>
      <c r="F35" s="416">
        <v>2243</v>
      </c>
      <c r="G35" s="415">
        <f>SUM(H35,I35)</f>
        <v>1767930</v>
      </c>
      <c r="H35" s="416">
        <v>1216444</v>
      </c>
      <c r="I35" s="416">
        <v>551486</v>
      </c>
    </row>
    <row r="36" spans="1:9" ht="12" customHeight="1">
      <c r="A36" s="398"/>
      <c r="B36" s="413" t="s">
        <v>162</v>
      </c>
      <c r="C36" s="414"/>
      <c r="D36" s="415">
        <f>SUM(E36,F36)</f>
        <v>15642</v>
      </c>
      <c r="E36" s="415">
        <v>12168</v>
      </c>
      <c r="F36" s="416">
        <v>3474</v>
      </c>
      <c r="G36" s="415">
        <f>SUM(H36,I36)</f>
        <v>2800793</v>
      </c>
      <c r="H36" s="416">
        <v>1210572</v>
      </c>
      <c r="I36" s="416">
        <v>1590221</v>
      </c>
    </row>
    <row r="37" spans="1:9" ht="12" customHeight="1">
      <c r="A37" s="398"/>
      <c r="B37" s="413" t="s">
        <v>163</v>
      </c>
      <c r="C37" s="414"/>
      <c r="D37" s="415">
        <f>SUM(E37,F37)</f>
        <v>13704</v>
      </c>
      <c r="E37" s="415">
        <v>10912</v>
      </c>
      <c r="F37" s="416">
        <v>2792</v>
      </c>
      <c r="G37" s="415">
        <f>SUM(H37,I37)</f>
        <v>1652738</v>
      </c>
      <c r="H37" s="416">
        <v>1147409</v>
      </c>
      <c r="I37" s="416">
        <v>505329</v>
      </c>
    </row>
    <row r="38" spans="1:9" ht="12" customHeight="1">
      <c r="A38" s="398"/>
      <c r="B38" s="413" t="s">
        <v>164</v>
      </c>
      <c r="C38" s="414"/>
      <c r="D38" s="415">
        <f>SUM(E38,F38)</f>
        <v>11650</v>
      </c>
      <c r="E38" s="415">
        <v>9253</v>
      </c>
      <c r="F38" s="416">
        <v>2397</v>
      </c>
      <c r="G38" s="415">
        <f>SUM(H38,I38)</f>
        <v>1390293</v>
      </c>
      <c r="H38" s="416">
        <v>997043</v>
      </c>
      <c r="I38" s="416">
        <v>393250</v>
      </c>
    </row>
    <row r="39" spans="1:9" ht="12" customHeight="1">
      <c r="A39" s="398"/>
      <c r="B39" s="413" t="s">
        <v>165</v>
      </c>
      <c r="C39" s="414"/>
      <c r="D39" s="415">
        <f>SUM(E39,F39)</f>
        <v>5253</v>
      </c>
      <c r="E39" s="415">
        <v>4274</v>
      </c>
      <c r="F39" s="416">
        <v>979</v>
      </c>
      <c r="G39" s="415">
        <f>SUM(H39,I39)</f>
        <v>1042190</v>
      </c>
      <c r="H39" s="416">
        <v>417352</v>
      </c>
      <c r="I39" s="416">
        <v>624838</v>
      </c>
    </row>
    <row r="40" spans="1:9" ht="3" customHeight="1">
      <c r="A40" s="398"/>
      <c r="B40" s="413"/>
      <c r="C40" s="414"/>
      <c r="D40" s="415"/>
      <c r="E40" s="415"/>
      <c r="F40" s="416"/>
      <c r="G40" s="415"/>
      <c r="H40" s="416"/>
      <c r="I40" s="416"/>
    </row>
    <row r="41" spans="1:9" ht="12" customHeight="1">
      <c r="A41" s="398"/>
      <c r="B41" s="413" t="s">
        <v>166</v>
      </c>
      <c r="C41" s="414"/>
      <c r="D41" s="415">
        <f>SUM(E41,F41)</f>
        <v>7502</v>
      </c>
      <c r="E41" s="415">
        <v>6101</v>
      </c>
      <c r="F41" s="416">
        <v>1401</v>
      </c>
      <c r="G41" s="415">
        <f>SUM(H41,I41)</f>
        <v>1088645</v>
      </c>
      <c r="H41" s="416">
        <v>624651</v>
      </c>
      <c r="I41" s="416">
        <v>463994</v>
      </c>
    </row>
    <row r="42" spans="1:9" ht="12" customHeight="1">
      <c r="A42" s="398"/>
      <c r="B42" s="413" t="s">
        <v>246</v>
      </c>
      <c r="C42" s="414"/>
      <c r="D42" s="415">
        <f>SUM(E42,F42)</f>
        <v>5678</v>
      </c>
      <c r="E42" s="415">
        <v>4858</v>
      </c>
      <c r="F42" s="416">
        <v>820</v>
      </c>
      <c r="G42" s="415">
        <f>SUM(H42,I42)</f>
        <v>663482</v>
      </c>
      <c r="H42" s="416">
        <v>469471</v>
      </c>
      <c r="I42" s="416">
        <v>194011</v>
      </c>
    </row>
    <row r="43" spans="1:9" ht="12" customHeight="1">
      <c r="A43" s="398"/>
      <c r="B43" s="413" t="s">
        <v>247</v>
      </c>
      <c r="C43" s="414"/>
      <c r="D43" s="415">
        <f>SUM(E43,F43)</f>
        <v>7105</v>
      </c>
      <c r="E43" s="415">
        <v>5817</v>
      </c>
      <c r="F43" s="416">
        <v>1288</v>
      </c>
      <c r="G43" s="415">
        <f>SUM(H43,I43)</f>
        <v>842394</v>
      </c>
      <c r="H43" s="416">
        <v>565058</v>
      </c>
      <c r="I43" s="416">
        <v>277336</v>
      </c>
    </row>
    <row r="44" spans="1:9" ht="12" customHeight="1">
      <c r="A44" s="398"/>
      <c r="B44" s="413" t="s">
        <v>167</v>
      </c>
      <c r="C44" s="414"/>
      <c r="D44" s="415">
        <f>SUM(E44,F44)</f>
        <v>6013</v>
      </c>
      <c r="E44" s="415">
        <v>4886</v>
      </c>
      <c r="F44" s="416">
        <v>1127</v>
      </c>
      <c r="G44" s="415">
        <f>SUM(H44,I44)</f>
        <v>1034085</v>
      </c>
      <c r="H44" s="416">
        <v>523639</v>
      </c>
      <c r="I44" s="416">
        <v>510446</v>
      </c>
    </row>
    <row r="45" spans="1:9" ht="12" customHeight="1">
      <c r="A45" s="398"/>
      <c r="B45" s="413" t="s">
        <v>248</v>
      </c>
      <c r="C45" s="414"/>
      <c r="D45" s="415">
        <f>SUM(E45,F45)</f>
        <v>9813</v>
      </c>
      <c r="E45" s="415">
        <v>7020</v>
      </c>
      <c r="F45" s="416">
        <v>2793</v>
      </c>
      <c r="G45" s="415">
        <f>SUM(H45,I45)</f>
        <v>2742651</v>
      </c>
      <c r="H45" s="416">
        <v>806133</v>
      </c>
      <c r="I45" s="416">
        <v>1936518</v>
      </c>
    </row>
    <row r="46" spans="1:9" ht="3" customHeight="1">
      <c r="A46" s="398"/>
      <c r="B46" s="413"/>
      <c r="C46" s="414"/>
      <c r="D46" s="415"/>
      <c r="E46" s="415"/>
      <c r="F46" s="416"/>
      <c r="G46" s="415"/>
      <c r="H46" s="416"/>
      <c r="I46" s="416"/>
    </row>
    <row r="47" spans="1:9" ht="12" customHeight="1">
      <c r="A47" s="398"/>
      <c r="B47" s="413" t="s">
        <v>249</v>
      </c>
      <c r="C47" s="414"/>
      <c r="D47" s="415">
        <f>SUM(E47,F47)</f>
        <v>4702</v>
      </c>
      <c r="E47" s="415">
        <v>3625</v>
      </c>
      <c r="F47" s="416">
        <v>1077</v>
      </c>
      <c r="G47" s="415">
        <f>SUM(H47,I47)</f>
        <v>520156</v>
      </c>
      <c r="H47" s="416">
        <v>360609</v>
      </c>
      <c r="I47" s="416">
        <v>159547</v>
      </c>
    </row>
    <row r="48" spans="1:9" ht="12" customHeight="1">
      <c r="A48" s="398"/>
      <c r="B48" s="413" t="s">
        <v>250</v>
      </c>
      <c r="C48" s="414"/>
      <c r="D48" s="415">
        <f>SUM(E48,F48)</f>
        <v>11479</v>
      </c>
      <c r="E48" s="415">
        <v>9184</v>
      </c>
      <c r="F48" s="416">
        <v>2295</v>
      </c>
      <c r="G48" s="415">
        <f>SUM(H48,I48)</f>
        <v>1826240</v>
      </c>
      <c r="H48" s="416">
        <v>990161</v>
      </c>
      <c r="I48" s="416">
        <v>836079</v>
      </c>
    </row>
    <row r="49" spans="1:9" ht="12" customHeight="1">
      <c r="A49" s="398"/>
      <c r="B49" s="413" t="s">
        <v>168</v>
      </c>
      <c r="C49" s="414"/>
      <c r="D49" s="415">
        <f>SUM(E49,F49)</f>
        <v>18029</v>
      </c>
      <c r="E49" s="415">
        <v>14517</v>
      </c>
      <c r="F49" s="416">
        <v>3512</v>
      </c>
      <c r="G49" s="415">
        <f>SUM(H49,I49)</f>
        <v>3001145</v>
      </c>
      <c r="H49" s="416">
        <v>1410466</v>
      </c>
      <c r="I49" s="416">
        <v>1590679</v>
      </c>
    </row>
    <row r="50" spans="1:9" ht="12" customHeight="1">
      <c r="A50" s="398"/>
      <c r="B50" s="413" t="s">
        <v>251</v>
      </c>
      <c r="C50" s="414"/>
      <c r="D50" s="415">
        <f>SUM(E50,F50)</f>
        <v>1754</v>
      </c>
      <c r="E50" s="415">
        <v>1555</v>
      </c>
      <c r="F50" s="416">
        <v>199</v>
      </c>
      <c r="G50" s="415">
        <f>SUM(H50,I50)</f>
        <v>195471</v>
      </c>
      <c r="H50" s="416">
        <v>143809</v>
      </c>
      <c r="I50" s="416">
        <v>51662</v>
      </c>
    </row>
    <row r="51" spans="1:9" ht="4.5" customHeight="1" thickBot="1">
      <c r="A51" s="396"/>
      <c r="B51" s="396"/>
      <c r="C51" s="417"/>
      <c r="D51" s="418"/>
      <c r="E51" s="396"/>
      <c r="F51" s="396"/>
      <c r="G51" s="396"/>
      <c r="H51" s="396"/>
      <c r="I51" s="396"/>
    </row>
    <row r="52" ht="10.5" customHeight="1" thickTop="1"/>
    <row r="54" ht="9.75">
      <c r="D54" s="419"/>
    </row>
  </sheetData>
  <mergeCells count="3">
    <mergeCell ref="B3:B4"/>
    <mergeCell ref="D3:F3"/>
    <mergeCell ref="G3:I3"/>
  </mergeCells>
  <printOptions horizontalCentered="1"/>
  <pageMargins left="0.5905511811023623" right="0.5905511811023623" top="1.29" bottom="0.5905511811023623" header="0.84" footer="0.5118110236220472"/>
  <pageSetup horizontalDpi="600" verticalDpi="600" orientation="portrait" paperSize="9" scale="130" r:id="rId1"/>
  <headerFooter alignWithMargins="0">
    <oddHeader>&amp;R&amp;10&amp;F&amp;8家屋棟数と床面積ー非課税分を除くー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8"/>
  <sheetViews>
    <sheetView zoomScale="120" zoomScaleNormal="120" workbookViewId="0" topLeftCell="A1">
      <selection activeCell="C7" sqref="C7:H7"/>
    </sheetView>
  </sheetViews>
  <sheetFormatPr defaultColWidth="9.33203125" defaultRowHeight="9.75"/>
  <cols>
    <col min="1" max="1" width="12" style="72" customWidth="1"/>
    <col min="2" max="2" width="2" style="72" customWidth="1"/>
    <col min="3" max="3" width="13" style="72" customWidth="1"/>
    <col min="4" max="4" width="21" style="72" customWidth="1"/>
    <col min="5" max="5" width="13" style="72" customWidth="1"/>
    <col min="6" max="6" width="21" style="72" customWidth="1"/>
    <col min="7" max="7" width="13" style="72" customWidth="1"/>
    <col min="8" max="8" width="21" style="72" customWidth="1"/>
    <col min="9" max="9" width="0.82421875" style="72" customWidth="1"/>
    <col min="10" max="16384" width="9.66015625" style="72" customWidth="1"/>
  </cols>
  <sheetData>
    <row r="1" ht="3" customHeight="1" thickBot="1"/>
    <row r="2" spans="1:8" ht="12" customHeight="1" thickTop="1">
      <c r="A2" s="73" t="s">
        <v>30</v>
      </c>
      <c r="B2" s="74"/>
      <c r="C2" s="75" t="s">
        <v>35</v>
      </c>
      <c r="D2" s="76"/>
      <c r="E2" s="75" t="s">
        <v>31</v>
      </c>
      <c r="F2" s="76"/>
      <c r="G2" s="75" t="s">
        <v>36</v>
      </c>
      <c r="H2" s="77"/>
    </row>
    <row r="3" spans="1:8" ht="12" customHeight="1">
      <c r="A3" s="78"/>
      <c r="B3" s="79"/>
      <c r="C3" s="80" t="s">
        <v>32</v>
      </c>
      <c r="D3" s="80" t="s">
        <v>33</v>
      </c>
      <c r="E3" s="81" t="s">
        <v>32</v>
      </c>
      <c r="F3" s="80" t="s">
        <v>33</v>
      </c>
      <c r="G3" s="80" t="s">
        <v>32</v>
      </c>
      <c r="H3" s="82" t="s">
        <v>33</v>
      </c>
    </row>
    <row r="4" spans="1:8" s="89" customFormat="1" ht="9.75">
      <c r="A4" s="83"/>
      <c r="B4" s="84"/>
      <c r="C4" s="85"/>
      <c r="D4" s="86" t="s">
        <v>37</v>
      </c>
      <c r="E4" s="87"/>
      <c r="F4" s="88" t="s">
        <v>37</v>
      </c>
      <c r="G4" s="87"/>
      <c r="H4" s="88" t="s">
        <v>37</v>
      </c>
    </row>
    <row r="5" spans="1:8" s="89" customFormat="1" ht="10.5" customHeight="1">
      <c r="A5" s="90" t="s">
        <v>38</v>
      </c>
      <c r="B5" s="91"/>
      <c r="C5" s="92">
        <v>42675</v>
      </c>
      <c r="D5" s="93">
        <v>11224161</v>
      </c>
      <c r="E5" s="94">
        <v>41</v>
      </c>
      <c r="F5" s="94">
        <v>76113</v>
      </c>
      <c r="G5" s="94">
        <v>66</v>
      </c>
      <c r="H5" s="94">
        <v>36081</v>
      </c>
    </row>
    <row r="6" spans="1:8" s="89" customFormat="1" ht="10.5" customHeight="1">
      <c r="A6" s="95" t="s">
        <v>39</v>
      </c>
      <c r="B6" s="91"/>
      <c r="C6" s="92">
        <v>36928</v>
      </c>
      <c r="D6" s="93">
        <v>7879950</v>
      </c>
      <c r="E6" s="94">
        <v>69</v>
      </c>
      <c r="F6" s="94">
        <v>68309</v>
      </c>
      <c r="G6" s="94">
        <v>65</v>
      </c>
      <c r="H6" s="94">
        <v>56350</v>
      </c>
    </row>
    <row r="7" spans="1:8" s="89" customFormat="1" ht="10.5" customHeight="1">
      <c r="A7" s="96" t="s">
        <v>40</v>
      </c>
      <c r="B7" s="91"/>
      <c r="C7" s="92">
        <v>40832</v>
      </c>
      <c r="D7" s="93">
        <v>8124360</v>
      </c>
      <c r="E7" s="94">
        <v>62</v>
      </c>
      <c r="F7" s="94">
        <v>90834</v>
      </c>
      <c r="G7" s="94">
        <v>115</v>
      </c>
      <c r="H7" s="94">
        <v>58069</v>
      </c>
    </row>
    <row r="8" spans="1:8" ht="3.75" customHeight="1" thickBot="1">
      <c r="A8" s="97"/>
      <c r="B8" s="98"/>
      <c r="C8" s="97"/>
      <c r="D8" s="98"/>
      <c r="E8" s="97"/>
      <c r="F8" s="97"/>
      <c r="G8" s="97"/>
      <c r="H8" s="97"/>
    </row>
    <row r="9" ht="3.75" customHeight="1" thickTop="1"/>
  </sheetData>
  <sheetProtection/>
  <mergeCells count="4">
    <mergeCell ref="C2:D2"/>
    <mergeCell ref="E2:F2"/>
    <mergeCell ref="G2:H2"/>
    <mergeCell ref="A2:A3"/>
  </mergeCells>
  <printOptions horizontalCentered="1"/>
  <pageMargins left="0.7874015748031497" right="0.7874015748031497" top="1.220472440944882" bottom="0.7874015748031497" header="0.5118110236220472" footer="0.5118110236220472"/>
  <pageSetup horizontalDpi="600" verticalDpi="600" orientation="portrait" paperSize="9" scale="110" r:id="rId1"/>
  <headerFooter alignWithMargins="0">
    <oddHeader>&amp;R&amp;9&amp;F　着工建築物ー建築主別ー（&amp;A）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W55"/>
  <sheetViews>
    <sheetView zoomScale="120" zoomScaleNormal="120" zoomScaleSheetLayoutView="125" workbookViewId="0" topLeftCell="A33">
      <selection activeCell="I49" sqref="I49"/>
    </sheetView>
  </sheetViews>
  <sheetFormatPr defaultColWidth="9.33203125" defaultRowHeight="9.75"/>
  <cols>
    <col min="1" max="1" width="1.0078125" style="420" customWidth="1"/>
    <col min="2" max="2" width="12.33203125" style="420" customWidth="1"/>
    <col min="3" max="3" width="1.0078125" style="420" customWidth="1"/>
    <col min="4" max="4" width="2.33203125" style="420" customWidth="1"/>
    <col min="5" max="5" width="10.83203125" style="420" bestFit="1" customWidth="1"/>
    <col min="6" max="6" width="1.83203125" style="420" customWidth="1"/>
    <col min="7" max="7" width="11.83203125" style="420" customWidth="1"/>
    <col min="8" max="8" width="2" style="420" customWidth="1"/>
    <col min="9" max="9" width="7" style="420" customWidth="1"/>
    <col min="10" max="10" width="1.0078125" style="420" customWidth="1"/>
    <col min="11" max="11" width="11" style="420" customWidth="1"/>
    <col min="12" max="12" width="2" style="420" customWidth="1"/>
    <col min="13" max="13" width="7" style="420" customWidth="1"/>
    <col min="14" max="14" width="1.3359375" style="420" customWidth="1"/>
    <col min="15" max="15" width="11" style="420" customWidth="1"/>
    <col min="16" max="16" width="2" style="420" customWidth="1"/>
    <col min="17" max="17" width="7" style="420" customWidth="1"/>
    <col min="18" max="18" width="1.171875" style="420" customWidth="1"/>
    <col min="19" max="19" width="11" style="420" customWidth="1"/>
    <col min="20" max="20" width="2" style="420" customWidth="1"/>
    <col min="21" max="21" width="7" style="420" customWidth="1"/>
    <col min="22" max="22" width="1.66796875" style="420" customWidth="1"/>
    <col min="23" max="23" width="11" style="420" customWidth="1"/>
    <col min="24" max="16384" width="9.66015625" style="420" customWidth="1"/>
  </cols>
  <sheetData>
    <row r="1" ht="4.5" customHeight="1" thickBot="1"/>
    <row r="2" spans="1:23" ht="15" customHeight="1" thickTop="1">
      <c r="A2" s="203"/>
      <c r="B2" s="421" t="s">
        <v>158</v>
      </c>
      <c r="C2" s="205"/>
      <c r="D2" s="226" t="s">
        <v>47</v>
      </c>
      <c r="E2" s="228"/>
      <c r="F2" s="228"/>
      <c r="G2" s="422"/>
      <c r="H2" s="226" t="s">
        <v>259</v>
      </c>
      <c r="I2" s="228"/>
      <c r="J2" s="228"/>
      <c r="K2" s="228"/>
      <c r="L2" s="226" t="s">
        <v>260</v>
      </c>
      <c r="M2" s="228"/>
      <c r="N2" s="228"/>
      <c r="O2" s="228"/>
      <c r="P2" s="226" t="s">
        <v>264</v>
      </c>
      <c r="Q2" s="228"/>
      <c r="R2" s="228"/>
      <c r="S2" s="228"/>
      <c r="T2" s="226" t="s">
        <v>265</v>
      </c>
      <c r="U2" s="228"/>
      <c r="V2" s="227"/>
      <c r="W2" s="227"/>
    </row>
    <row r="3" spans="1:23" ht="9.75">
      <c r="A3" s="423"/>
      <c r="B3" s="423"/>
      <c r="C3" s="424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</row>
    <row r="4" spans="1:23" ht="10.5" customHeight="1">
      <c r="A4" s="213"/>
      <c r="B4" s="426" t="s">
        <v>266</v>
      </c>
      <c r="C4" s="215"/>
      <c r="D4" s="427" t="s">
        <v>261</v>
      </c>
      <c r="E4" s="306">
        <v>1287</v>
      </c>
      <c r="F4" s="428" t="s">
        <v>262</v>
      </c>
      <c r="G4" s="306">
        <v>197224</v>
      </c>
      <c r="H4" s="427" t="s">
        <v>261</v>
      </c>
      <c r="I4" s="306">
        <v>219</v>
      </c>
      <c r="J4" s="428" t="s">
        <v>262</v>
      </c>
      <c r="K4" s="306">
        <v>44642</v>
      </c>
      <c r="L4" s="427" t="s">
        <v>261</v>
      </c>
      <c r="M4" s="306">
        <v>713</v>
      </c>
      <c r="N4" s="428" t="s">
        <v>262</v>
      </c>
      <c r="O4" s="306">
        <v>62916</v>
      </c>
      <c r="P4" s="427" t="s">
        <v>261</v>
      </c>
      <c r="Q4" s="306">
        <v>135</v>
      </c>
      <c r="R4" s="428" t="s">
        <v>262</v>
      </c>
      <c r="S4" s="306">
        <v>14503</v>
      </c>
      <c r="T4" s="427" t="s">
        <v>261</v>
      </c>
      <c r="U4" s="306">
        <v>216</v>
      </c>
      <c r="V4" s="428" t="s">
        <v>262</v>
      </c>
      <c r="W4" s="306">
        <v>75163</v>
      </c>
    </row>
    <row r="5" spans="1:23" ht="5.25" customHeight="1">
      <c r="A5" s="213"/>
      <c r="B5" s="426"/>
      <c r="C5" s="215"/>
      <c r="D5" s="427"/>
      <c r="E5" s="309"/>
      <c r="F5" s="268"/>
      <c r="G5" s="309"/>
      <c r="H5" s="247"/>
      <c r="I5" s="309"/>
      <c r="J5" s="268"/>
      <c r="K5" s="309"/>
      <c r="L5" s="247"/>
      <c r="M5" s="309"/>
      <c r="N5" s="268"/>
      <c r="O5" s="309"/>
      <c r="P5" s="247"/>
      <c r="Q5" s="309"/>
      <c r="R5" s="268"/>
      <c r="S5" s="309"/>
      <c r="T5" s="247"/>
      <c r="U5" s="309"/>
      <c r="V5" s="268"/>
      <c r="W5" s="309"/>
    </row>
    <row r="6" spans="1:23" ht="10.5" customHeight="1">
      <c r="A6" s="213"/>
      <c r="B6" s="426" t="s">
        <v>267</v>
      </c>
      <c r="C6" s="215"/>
      <c r="D6" s="427" t="s">
        <v>261</v>
      </c>
      <c r="E6" s="306">
        <v>1284</v>
      </c>
      <c r="F6" s="428" t="s">
        <v>262</v>
      </c>
      <c r="G6" s="306">
        <v>196945</v>
      </c>
      <c r="H6" s="427" t="s">
        <v>261</v>
      </c>
      <c r="I6" s="306">
        <v>219</v>
      </c>
      <c r="J6" s="428" t="s">
        <v>262</v>
      </c>
      <c r="K6" s="306">
        <v>44620</v>
      </c>
      <c r="L6" s="427" t="s">
        <v>261</v>
      </c>
      <c r="M6" s="306">
        <v>715</v>
      </c>
      <c r="N6" s="428" t="s">
        <v>262</v>
      </c>
      <c r="O6" s="306">
        <v>62951</v>
      </c>
      <c r="P6" s="427" t="s">
        <v>261</v>
      </c>
      <c r="Q6" s="306">
        <v>139</v>
      </c>
      <c r="R6" s="428" t="s">
        <v>262</v>
      </c>
      <c r="S6" s="306">
        <v>14551</v>
      </c>
      <c r="T6" s="427" t="s">
        <v>261</v>
      </c>
      <c r="U6" s="306">
        <v>211</v>
      </c>
      <c r="V6" s="428" t="s">
        <v>262</v>
      </c>
      <c r="W6" s="306">
        <v>74823</v>
      </c>
    </row>
    <row r="7" spans="1:23" ht="5.25" customHeight="1">
      <c r="A7" s="423"/>
      <c r="B7" s="423"/>
      <c r="C7" s="424"/>
      <c r="D7" s="247"/>
      <c r="E7" s="309"/>
      <c r="F7" s="268"/>
      <c r="G7" s="309"/>
      <c r="H7" s="247"/>
      <c r="I7" s="309"/>
      <c r="J7" s="268"/>
      <c r="K7" s="309"/>
      <c r="L7" s="247"/>
      <c r="M7" s="309"/>
      <c r="N7" s="268"/>
      <c r="O7" s="309"/>
      <c r="P7" s="247"/>
      <c r="Q7" s="309"/>
      <c r="R7" s="268"/>
      <c r="S7" s="309"/>
      <c r="T7" s="247"/>
      <c r="U7" s="309"/>
      <c r="V7" s="268"/>
      <c r="W7" s="309"/>
    </row>
    <row r="8" spans="1:23" ht="9.75">
      <c r="A8" s="423"/>
      <c r="B8" s="426" t="s">
        <v>268</v>
      </c>
      <c r="C8" s="424"/>
      <c r="D8" s="427" t="s">
        <v>261</v>
      </c>
      <c r="E8" s="306">
        <f>I8+M8+Q8+U8</f>
        <v>1284</v>
      </c>
      <c r="F8" s="428" t="s">
        <v>262</v>
      </c>
      <c r="G8" s="306">
        <f>K8+O8+S8+W8</f>
        <v>196945</v>
      </c>
      <c r="H8" s="427" t="s">
        <v>261</v>
      </c>
      <c r="I8" s="306">
        <f>SUM(I10:I50)</f>
        <v>219</v>
      </c>
      <c r="J8" s="428" t="s">
        <v>262</v>
      </c>
      <c r="K8" s="306">
        <f>SUM(K10:K50)</f>
        <v>44620</v>
      </c>
      <c r="L8" s="427" t="s">
        <v>261</v>
      </c>
      <c r="M8" s="306">
        <f>SUM(M10:M50)</f>
        <v>715</v>
      </c>
      <c r="N8" s="428" t="s">
        <v>262</v>
      </c>
      <c r="O8" s="306">
        <f>SUM(O10:O50)</f>
        <v>62951</v>
      </c>
      <c r="P8" s="427" t="s">
        <v>261</v>
      </c>
      <c r="Q8" s="306">
        <f>SUM(Q10:Q50)</f>
        <v>139</v>
      </c>
      <c r="R8" s="428" t="s">
        <v>262</v>
      </c>
      <c r="S8" s="306">
        <f>SUM(S10:S50)</f>
        <v>14551</v>
      </c>
      <c r="T8" s="427" t="s">
        <v>261</v>
      </c>
      <c r="U8" s="306">
        <f>SUM(U10:U50)</f>
        <v>211</v>
      </c>
      <c r="V8" s="428" t="s">
        <v>262</v>
      </c>
      <c r="W8" s="306">
        <f>SUM(W10:W50)</f>
        <v>74823</v>
      </c>
    </row>
    <row r="9" spans="1:23" ht="9.75">
      <c r="A9" s="423"/>
      <c r="B9" s="423"/>
      <c r="C9" s="424"/>
      <c r="D9" s="247"/>
      <c r="E9" s="309"/>
      <c r="F9" s="268"/>
      <c r="G9" s="309"/>
      <c r="H9" s="247"/>
      <c r="I9" s="309"/>
      <c r="J9" s="268"/>
      <c r="K9" s="309"/>
      <c r="L9" s="247"/>
      <c r="M9" s="309"/>
      <c r="N9" s="268"/>
      <c r="O9" s="309"/>
      <c r="P9" s="247"/>
      <c r="Q9" s="309"/>
      <c r="R9" s="268"/>
      <c r="S9" s="309"/>
      <c r="T9" s="247"/>
      <c r="U9" s="309"/>
      <c r="V9" s="268"/>
      <c r="W9" s="309"/>
    </row>
    <row r="10" spans="1:23" ht="10.5" customHeight="1">
      <c r="A10" s="423"/>
      <c r="B10" s="214" t="s">
        <v>102</v>
      </c>
      <c r="C10" s="424"/>
      <c r="D10" s="247" t="s">
        <v>261</v>
      </c>
      <c r="E10" s="309">
        <f>I10+M10+Q10+U10</f>
        <v>500</v>
      </c>
      <c r="F10" s="268" t="s">
        <v>262</v>
      </c>
      <c r="G10" s="309">
        <f>K10+O10+S10+W10</f>
        <v>97968</v>
      </c>
      <c r="H10" s="247" t="s">
        <v>261</v>
      </c>
      <c r="I10" s="309">
        <v>51</v>
      </c>
      <c r="J10" s="268" t="s">
        <v>262</v>
      </c>
      <c r="K10" s="309">
        <v>17662</v>
      </c>
      <c r="L10" s="247" t="s">
        <v>261</v>
      </c>
      <c r="M10" s="309">
        <v>274</v>
      </c>
      <c r="N10" s="268" t="s">
        <v>262</v>
      </c>
      <c r="O10" s="309">
        <v>30038</v>
      </c>
      <c r="P10" s="247" t="s">
        <v>261</v>
      </c>
      <c r="Q10" s="309">
        <v>46</v>
      </c>
      <c r="R10" s="268" t="s">
        <v>262</v>
      </c>
      <c r="S10" s="309">
        <v>5083</v>
      </c>
      <c r="T10" s="247" t="s">
        <v>261</v>
      </c>
      <c r="U10" s="309">
        <v>129</v>
      </c>
      <c r="V10" s="268" t="s">
        <v>262</v>
      </c>
      <c r="W10" s="309">
        <v>45185</v>
      </c>
    </row>
    <row r="11" spans="1:23" ht="10.5" customHeight="1">
      <c r="A11" s="423"/>
      <c r="B11" s="291" t="s">
        <v>263</v>
      </c>
      <c r="C11" s="424"/>
      <c r="D11" s="429" t="s">
        <v>269</v>
      </c>
      <c r="E11" s="309">
        <f>I11+M11+Q11+U11</f>
        <v>9</v>
      </c>
      <c r="F11" s="430" t="s">
        <v>270</v>
      </c>
      <c r="G11" s="309">
        <f>K11+O11+S11+W11</f>
        <v>579</v>
      </c>
      <c r="H11" s="429"/>
      <c r="I11" s="431">
        <v>0</v>
      </c>
      <c r="J11" s="268"/>
      <c r="K11" s="246">
        <v>0</v>
      </c>
      <c r="L11" s="247"/>
      <c r="M11" s="431">
        <v>0</v>
      </c>
      <c r="N11" s="268"/>
      <c r="O11" s="246">
        <v>0</v>
      </c>
      <c r="P11" s="247" t="s">
        <v>261</v>
      </c>
      <c r="Q11" s="309">
        <v>9</v>
      </c>
      <c r="R11" s="268" t="s">
        <v>262</v>
      </c>
      <c r="S11" s="309">
        <v>579</v>
      </c>
      <c r="T11" s="247"/>
      <c r="U11" s="431">
        <v>0</v>
      </c>
      <c r="V11" s="268"/>
      <c r="W11" s="246">
        <v>0</v>
      </c>
    </row>
    <row r="12" spans="1:23" ht="10.5" customHeight="1">
      <c r="A12" s="423"/>
      <c r="B12" s="214" t="s">
        <v>103</v>
      </c>
      <c r="C12" s="424"/>
      <c r="D12" s="247" t="s">
        <v>261</v>
      </c>
      <c r="E12" s="309">
        <f>I12+M12+Q12+U12</f>
        <v>179</v>
      </c>
      <c r="F12" s="268" t="s">
        <v>262</v>
      </c>
      <c r="G12" s="309">
        <f>K12+O12+S12+W12</f>
        <v>30064</v>
      </c>
      <c r="H12" s="247" t="s">
        <v>261</v>
      </c>
      <c r="I12" s="309">
        <v>23</v>
      </c>
      <c r="J12" s="268" t="s">
        <v>262</v>
      </c>
      <c r="K12" s="309">
        <v>4023</v>
      </c>
      <c r="L12" s="247" t="s">
        <v>261</v>
      </c>
      <c r="M12" s="309">
        <v>101</v>
      </c>
      <c r="N12" s="268" t="s">
        <v>262</v>
      </c>
      <c r="O12" s="309">
        <v>16813</v>
      </c>
      <c r="P12" s="247" t="s">
        <v>261</v>
      </c>
      <c r="Q12" s="309">
        <v>19</v>
      </c>
      <c r="R12" s="268" t="s">
        <v>262</v>
      </c>
      <c r="S12" s="309">
        <v>1791</v>
      </c>
      <c r="T12" s="247" t="s">
        <v>261</v>
      </c>
      <c r="U12" s="309">
        <v>36</v>
      </c>
      <c r="V12" s="268" t="s">
        <v>262</v>
      </c>
      <c r="W12" s="309">
        <v>7437</v>
      </c>
    </row>
    <row r="13" spans="1:23" ht="10.5" customHeight="1">
      <c r="A13" s="423"/>
      <c r="B13" s="291" t="s">
        <v>263</v>
      </c>
      <c r="C13" s="424"/>
      <c r="D13" s="247" t="s">
        <v>261</v>
      </c>
      <c r="E13" s="309">
        <v>3</v>
      </c>
      <c r="F13" s="268" t="s">
        <v>262</v>
      </c>
      <c r="G13" s="309">
        <v>130</v>
      </c>
      <c r="H13" s="247"/>
      <c r="I13" s="431">
        <v>0</v>
      </c>
      <c r="J13" s="268"/>
      <c r="K13" s="246">
        <v>0</v>
      </c>
      <c r="L13" s="247"/>
      <c r="M13" s="431">
        <v>0</v>
      </c>
      <c r="N13" s="268"/>
      <c r="O13" s="246">
        <v>0</v>
      </c>
      <c r="P13" s="247" t="s">
        <v>261</v>
      </c>
      <c r="Q13" s="309">
        <v>4</v>
      </c>
      <c r="R13" s="268" t="s">
        <v>262</v>
      </c>
      <c r="S13" s="309">
        <v>178</v>
      </c>
      <c r="T13" s="247"/>
      <c r="U13" s="431">
        <v>0</v>
      </c>
      <c r="V13" s="268"/>
      <c r="W13" s="246">
        <v>0</v>
      </c>
    </row>
    <row r="14" spans="1:23" ht="10.5" customHeight="1">
      <c r="A14" s="423"/>
      <c r="B14" s="214" t="s">
        <v>104</v>
      </c>
      <c r="C14" s="424"/>
      <c r="D14" s="247" t="s">
        <v>261</v>
      </c>
      <c r="E14" s="309">
        <f>I14+M14+Q14+U14</f>
        <v>121</v>
      </c>
      <c r="F14" s="268" t="s">
        <v>262</v>
      </c>
      <c r="G14" s="309">
        <f>K14+O14+S14+W14</f>
        <v>12806</v>
      </c>
      <c r="H14" s="247" t="s">
        <v>261</v>
      </c>
      <c r="I14" s="309">
        <v>26</v>
      </c>
      <c r="J14" s="268" t="s">
        <v>262</v>
      </c>
      <c r="K14" s="309">
        <v>4093</v>
      </c>
      <c r="L14" s="247" t="s">
        <v>261</v>
      </c>
      <c r="M14" s="309">
        <v>71</v>
      </c>
      <c r="N14" s="268" t="s">
        <v>262</v>
      </c>
      <c r="O14" s="309">
        <v>2676</v>
      </c>
      <c r="P14" s="247" t="s">
        <v>261</v>
      </c>
      <c r="Q14" s="309">
        <v>10</v>
      </c>
      <c r="R14" s="268" t="s">
        <v>262</v>
      </c>
      <c r="S14" s="309">
        <v>1610</v>
      </c>
      <c r="T14" s="247" t="s">
        <v>261</v>
      </c>
      <c r="U14" s="309">
        <v>14</v>
      </c>
      <c r="V14" s="268" t="s">
        <v>262</v>
      </c>
      <c r="W14" s="309">
        <v>4427</v>
      </c>
    </row>
    <row r="15" spans="1:23" ht="10.5" customHeight="1">
      <c r="A15" s="423"/>
      <c r="B15" s="214" t="s">
        <v>105</v>
      </c>
      <c r="C15" s="424"/>
      <c r="D15" s="247" t="s">
        <v>261</v>
      </c>
      <c r="E15" s="309">
        <f>I15+M15+Q15+U15</f>
        <v>59</v>
      </c>
      <c r="F15" s="268" t="s">
        <v>262</v>
      </c>
      <c r="G15" s="309">
        <f>K15+O15+S15+W15</f>
        <v>8595</v>
      </c>
      <c r="H15" s="247" t="s">
        <v>261</v>
      </c>
      <c r="I15" s="309">
        <v>16</v>
      </c>
      <c r="J15" s="268" t="s">
        <v>262</v>
      </c>
      <c r="K15" s="309">
        <v>3727</v>
      </c>
      <c r="L15" s="247" t="s">
        <v>261</v>
      </c>
      <c r="M15" s="309">
        <v>37</v>
      </c>
      <c r="N15" s="268" t="s">
        <v>262</v>
      </c>
      <c r="O15" s="309">
        <v>4086</v>
      </c>
      <c r="P15" s="247" t="s">
        <v>261</v>
      </c>
      <c r="Q15" s="309">
        <v>3</v>
      </c>
      <c r="R15" s="268" t="s">
        <v>262</v>
      </c>
      <c r="S15" s="309">
        <v>396</v>
      </c>
      <c r="T15" s="247" t="s">
        <v>261</v>
      </c>
      <c r="U15" s="309">
        <v>3</v>
      </c>
      <c r="V15" s="268" t="s">
        <v>262</v>
      </c>
      <c r="W15" s="309">
        <v>386</v>
      </c>
    </row>
    <row r="16" spans="1:23" ht="10.5" customHeight="1">
      <c r="A16" s="423"/>
      <c r="B16" s="214" t="s">
        <v>106</v>
      </c>
      <c r="C16" s="424"/>
      <c r="D16" s="247" t="s">
        <v>261</v>
      </c>
      <c r="E16" s="309">
        <f>I16+M16+Q16+U16</f>
        <v>41</v>
      </c>
      <c r="F16" s="268" t="s">
        <v>262</v>
      </c>
      <c r="G16" s="309">
        <f>K16+O16+S16+W16</f>
        <v>5636</v>
      </c>
      <c r="H16" s="247" t="s">
        <v>261</v>
      </c>
      <c r="I16" s="309">
        <v>9</v>
      </c>
      <c r="J16" s="268" t="s">
        <v>262</v>
      </c>
      <c r="K16" s="309">
        <v>2336</v>
      </c>
      <c r="L16" s="247" t="s">
        <v>261</v>
      </c>
      <c r="M16" s="309">
        <v>26</v>
      </c>
      <c r="N16" s="268" t="s">
        <v>262</v>
      </c>
      <c r="O16" s="309">
        <v>1579</v>
      </c>
      <c r="P16" s="247" t="s">
        <v>261</v>
      </c>
      <c r="Q16" s="309">
        <v>3</v>
      </c>
      <c r="R16" s="268" t="s">
        <v>262</v>
      </c>
      <c r="S16" s="309">
        <v>532</v>
      </c>
      <c r="T16" s="247" t="s">
        <v>261</v>
      </c>
      <c r="U16" s="309">
        <v>3</v>
      </c>
      <c r="V16" s="268" t="s">
        <v>262</v>
      </c>
      <c r="W16" s="309">
        <v>1189</v>
      </c>
    </row>
    <row r="17" spans="1:23" ht="4.5" customHeight="1">
      <c r="A17" s="423"/>
      <c r="B17" s="214"/>
      <c r="C17" s="424"/>
      <c r="D17" s="247"/>
      <c r="E17" s="309"/>
      <c r="F17" s="268"/>
      <c r="G17" s="309"/>
      <c r="H17" s="247"/>
      <c r="I17" s="309"/>
      <c r="J17" s="268"/>
      <c r="K17" s="309"/>
      <c r="L17" s="247"/>
      <c r="M17" s="309"/>
      <c r="N17" s="268"/>
      <c r="O17" s="309"/>
      <c r="P17" s="429"/>
      <c r="Q17" s="431"/>
      <c r="R17" s="430"/>
      <c r="S17" s="246"/>
      <c r="T17" s="247"/>
      <c r="U17" s="309"/>
      <c r="V17" s="268"/>
      <c r="W17" s="309"/>
    </row>
    <row r="18" spans="1:23" ht="10.5" customHeight="1">
      <c r="A18" s="423"/>
      <c r="B18" s="214" t="s">
        <v>107</v>
      </c>
      <c r="C18" s="424"/>
      <c r="D18" s="247" t="s">
        <v>261</v>
      </c>
      <c r="E18" s="309">
        <f>I18+M18+Q18+U18</f>
        <v>14</v>
      </c>
      <c r="F18" s="268" t="s">
        <v>262</v>
      </c>
      <c r="G18" s="309">
        <f>K18+O18+S18+W18</f>
        <v>1136</v>
      </c>
      <c r="H18" s="247" t="s">
        <v>261</v>
      </c>
      <c r="I18" s="309">
        <v>2</v>
      </c>
      <c r="J18" s="268" t="s">
        <v>262</v>
      </c>
      <c r="K18" s="309">
        <v>54</v>
      </c>
      <c r="L18" s="247" t="s">
        <v>261</v>
      </c>
      <c r="M18" s="309">
        <v>11</v>
      </c>
      <c r="N18" s="268" t="s">
        <v>262</v>
      </c>
      <c r="O18" s="309">
        <v>642</v>
      </c>
      <c r="P18" s="429"/>
      <c r="Q18" s="431">
        <v>0</v>
      </c>
      <c r="R18" s="430"/>
      <c r="S18" s="246">
        <v>0</v>
      </c>
      <c r="T18" s="247" t="s">
        <v>261</v>
      </c>
      <c r="U18" s="309">
        <v>1</v>
      </c>
      <c r="V18" s="268" t="s">
        <v>262</v>
      </c>
      <c r="W18" s="309">
        <v>440</v>
      </c>
    </row>
    <row r="19" spans="1:23" ht="10.5" customHeight="1">
      <c r="A19" s="423"/>
      <c r="B19" s="214" t="s">
        <v>108</v>
      </c>
      <c r="C19" s="424"/>
      <c r="D19" s="247" t="s">
        <v>261</v>
      </c>
      <c r="E19" s="309">
        <f>I19+M19+Q19+U19</f>
        <v>54</v>
      </c>
      <c r="F19" s="268" t="s">
        <v>262</v>
      </c>
      <c r="G19" s="309">
        <f>K19+O19+S19+W19</f>
        <v>10155</v>
      </c>
      <c r="H19" s="247" t="s">
        <v>261</v>
      </c>
      <c r="I19" s="309">
        <v>16</v>
      </c>
      <c r="J19" s="268" t="s">
        <v>262</v>
      </c>
      <c r="K19" s="309">
        <v>1967</v>
      </c>
      <c r="L19" s="247" t="s">
        <v>261</v>
      </c>
      <c r="M19" s="309">
        <v>22</v>
      </c>
      <c r="N19" s="268" t="s">
        <v>262</v>
      </c>
      <c r="O19" s="309">
        <v>1695</v>
      </c>
      <c r="P19" s="247" t="s">
        <v>261</v>
      </c>
      <c r="Q19" s="309">
        <v>7</v>
      </c>
      <c r="R19" s="268" t="s">
        <v>262</v>
      </c>
      <c r="S19" s="309">
        <v>972</v>
      </c>
      <c r="T19" s="247" t="s">
        <v>261</v>
      </c>
      <c r="U19" s="309">
        <v>9</v>
      </c>
      <c r="V19" s="268" t="s">
        <v>262</v>
      </c>
      <c r="W19" s="309">
        <v>5521</v>
      </c>
    </row>
    <row r="20" spans="1:23" ht="10.5" customHeight="1">
      <c r="A20" s="423"/>
      <c r="B20" s="214" t="s">
        <v>109</v>
      </c>
      <c r="C20" s="424"/>
      <c r="D20" s="247" t="s">
        <v>261</v>
      </c>
      <c r="E20" s="309">
        <f>I20+M20+Q20+U20</f>
        <v>31</v>
      </c>
      <c r="F20" s="268" t="s">
        <v>262</v>
      </c>
      <c r="G20" s="309">
        <f>K20+O20+S20+W20</f>
        <v>2512</v>
      </c>
      <c r="H20" s="247" t="s">
        <v>261</v>
      </c>
      <c r="I20" s="309">
        <v>8</v>
      </c>
      <c r="J20" s="268" t="s">
        <v>262</v>
      </c>
      <c r="K20" s="309">
        <v>595</v>
      </c>
      <c r="L20" s="247" t="s">
        <v>261</v>
      </c>
      <c r="M20" s="309">
        <v>19</v>
      </c>
      <c r="N20" s="268" t="s">
        <v>262</v>
      </c>
      <c r="O20" s="309">
        <v>1600</v>
      </c>
      <c r="P20" s="247" t="s">
        <v>261</v>
      </c>
      <c r="Q20" s="309">
        <v>4</v>
      </c>
      <c r="R20" s="268" t="s">
        <v>262</v>
      </c>
      <c r="S20" s="309">
        <v>317</v>
      </c>
      <c r="T20" s="429"/>
      <c r="U20" s="309">
        <v>0</v>
      </c>
      <c r="V20" s="268"/>
      <c r="W20" s="246">
        <v>0</v>
      </c>
    </row>
    <row r="21" spans="1:23" ht="10.5" customHeight="1">
      <c r="A21" s="423"/>
      <c r="B21" s="214" t="s">
        <v>110</v>
      </c>
      <c r="C21" s="424"/>
      <c r="D21" s="247" t="s">
        <v>261</v>
      </c>
      <c r="E21" s="309">
        <f>I21+M21+Q21+U21</f>
        <v>21</v>
      </c>
      <c r="F21" s="268" t="s">
        <v>262</v>
      </c>
      <c r="G21" s="309">
        <f>K21+O21+S21+W21</f>
        <v>6183</v>
      </c>
      <c r="H21" s="247" t="s">
        <v>261</v>
      </c>
      <c r="I21" s="309">
        <v>7</v>
      </c>
      <c r="J21" s="268" t="s">
        <v>262</v>
      </c>
      <c r="K21" s="309">
        <v>413</v>
      </c>
      <c r="L21" s="247" t="s">
        <v>261</v>
      </c>
      <c r="M21" s="432">
        <v>10</v>
      </c>
      <c r="N21" s="268" t="s">
        <v>262</v>
      </c>
      <c r="O21" s="432">
        <v>410</v>
      </c>
      <c r="P21" s="429"/>
      <c r="Q21" s="431">
        <v>0</v>
      </c>
      <c r="R21" s="430"/>
      <c r="S21" s="246">
        <v>0</v>
      </c>
      <c r="T21" s="247" t="s">
        <v>261</v>
      </c>
      <c r="U21" s="309">
        <v>4</v>
      </c>
      <c r="V21" s="268" t="s">
        <v>262</v>
      </c>
      <c r="W21" s="309">
        <v>5360</v>
      </c>
    </row>
    <row r="22" spans="1:23" ht="10.5" customHeight="1">
      <c r="A22" s="423"/>
      <c r="B22" s="214" t="s">
        <v>111</v>
      </c>
      <c r="C22" s="424"/>
      <c r="D22" s="247" t="s">
        <v>261</v>
      </c>
      <c r="E22" s="309">
        <f>I22+M22+Q22+U22</f>
        <v>15</v>
      </c>
      <c r="F22" s="268" t="s">
        <v>262</v>
      </c>
      <c r="G22" s="309">
        <f>K22+O22+S22+W22</f>
        <v>490</v>
      </c>
      <c r="H22" s="247" t="s">
        <v>261</v>
      </c>
      <c r="I22" s="309">
        <v>5</v>
      </c>
      <c r="J22" s="268" t="s">
        <v>262</v>
      </c>
      <c r="K22" s="309">
        <v>336</v>
      </c>
      <c r="L22" s="247" t="s">
        <v>261</v>
      </c>
      <c r="M22" s="309">
        <v>8</v>
      </c>
      <c r="N22" s="268" t="s">
        <v>262</v>
      </c>
      <c r="O22" s="309">
        <v>109</v>
      </c>
      <c r="P22" s="247" t="s">
        <v>261</v>
      </c>
      <c r="Q22" s="309">
        <v>2</v>
      </c>
      <c r="R22" s="268" t="s">
        <v>262</v>
      </c>
      <c r="S22" s="309">
        <v>45</v>
      </c>
      <c r="T22" s="429"/>
      <c r="U22" s="431">
        <v>0</v>
      </c>
      <c r="V22" s="430"/>
      <c r="W22" s="246">
        <v>0</v>
      </c>
    </row>
    <row r="23" spans="1:23" ht="4.5" customHeight="1">
      <c r="A23" s="423"/>
      <c r="B23" s="214"/>
      <c r="C23" s="424"/>
      <c r="D23" s="247"/>
      <c r="E23" s="309"/>
      <c r="F23" s="268"/>
      <c r="G23" s="309"/>
      <c r="H23" s="247"/>
      <c r="I23" s="309"/>
      <c r="J23" s="268"/>
      <c r="K23" s="309"/>
      <c r="L23" s="247"/>
      <c r="M23" s="309"/>
      <c r="N23" s="268"/>
      <c r="O23" s="309"/>
      <c r="P23" s="247"/>
      <c r="Q23" s="309"/>
      <c r="R23" s="268"/>
      <c r="S23" s="309"/>
      <c r="T23" s="247"/>
      <c r="U23" s="309"/>
      <c r="V23" s="268"/>
      <c r="W23" s="309"/>
    </row>
    <row r="24" spans="1:23" ht="10.5" customHeight="1">
      <c r="A24" s="423"/>
      <c r="B24" s="214" t="s">
        <v>112</v>
      </c>
      <c r="C24" s="424"/>
      <c r="D24" s="247" t="s">
        <v>261</v>
      </c>
      <c r="E24" s="309">
        <f>I24+M24+Q24+U24</f>
        <v>7</v>
      </c>
      <c r="F24" s="268" t="s">
        <v>262</v>
      </c>
      <c r="G24" s="309">
        <f>K24+O24+S24+W24</f>
        <v>1003</v>
      </c>
      <c r="H24" s="247" t="s">
        <v>261</v>
      </c>
      <c r="I24" s="309">
        <v>3</v>
      </c>
      <c r="J24" s="268" t="s">
        <v>262</v>
      </c>
      <c r="K24" s="309">
        <v>855</v>
      </c>
      <c r="L24" s="247" t="s">
        <v>261</v>
      </c>
      <c r="M24" s="309">
        <v>4</v>
      </c>
      <c r="N24" s="268" t="s">
        <v>262</v>
      </c>
      <c r="O24" s="309">
        <v>148</v>
      </c>
      <c r="P24" s="429"/>
      <c r="Q24" s="431">
        <v>0</v>
      </c>
      <c r="R24" s="268"/>
      <c r="S24" s="246">
        <v>0</v>
      </c>
      <c r="T24" s="429"/>
      <c r="U24" s="309">
        <v>0</v>
      </c>
      <c r="V24" s="268"/>
      <c r="W24" s="246">
        <v>0</v>
      </c>
    </row>
    <row r="25" spans="1:23" ht="10.5" customHeight="1">
      <c r="A25" s="423"/>
      <c r="B25" s="214" t="s">
        <v>271</v>
      </c>
      <c r="C25" s="424"/>
      <c r="D25" s="247" t="s">
        <v>261</v>
      </c>
      <c r="E25" s="309">
        <f>I25+M25+Q25+U25</f>
        <v>23</v>
      </c>
      <c r="F25" s="268" t="s">
        <v>262</v>
      </c>
      <c r="G25" s="309">
        <f>K25+O25+S25+W25</f>
        <v>2692</v>
      </c>
      <c r="H25" s="247" t="s">
        <v>261</v>
      </c>
      <c r="I25" s="309">
        <v>4</v>
      </c>
      <c r="J25" s="268" t="s">
        <v>262</v>
      </c>
      <c r="K25" s="309">
        <v>935</v>
      </c>
      <c r="L25" s="247" t="s">
        <v>261</v>
      </c>
      <c r="M25" s="309">
        <v>18</v>
      </c>
      <c r="N25" s="268" t="s">
        <v>262</v>
      </c>
      <c r="O25" s="309">
        <v>263</v>
      </c>
      <c r="P25" s="429"/>
      <c r="Q25" s="431">
        <v>0</v>
      </c>
      <c r="R25" s="430"/>
      <c r="S25" s="246">
        <v>0</v>
      </c>
      <c r="T25" s="247" t="s">
        <v>261</v>
      </c>
      <c r="U25" s="309">
        <v>1</v>
      </c>
      <c r="V25" s="268" t="s">
        <v>262</v>
      </c>
      <c r="W25" s="309">
        <v>1494</v>
      </c>
    </row>
    <row r="26" spans="1:23" ht="10.5" customHeight="1">
      <c r="A26" s="423"/>
      <c r="B26" s="214" t="s">
        <v>114</v>
      </c>
      <c r="C26" s="424"/>
      <c r="D26" s="247" t="s">
        <v>261</v>
      </c>
      <c r="E26" s="309">
        <f>I26+M26+Q26+U26</f>
        <v>34</v>
      </c>
      <c r="F26" s="268" t="s">
        <v>262</v>
      </c>
      <c r="G26" s="309">
        <f>K26+O26+S26+W26</f>
        <v>3857</v>
      </c>
      <c r="H26" s="247" t="s">
        <v>261</v>
      </c>
      <c r="I26" s="309">
        <v>9</v>
      </c>
      <c r="J26" s="268" t="s">
        <v>262</v>
      </c>
      <c r="K26" s="309">
        <v>2089</v>
      </c>
      <c r="L26" s="247" t="s">
        <v>261</v>
      </c>
      <c r="M26" s="309">
        <v>15</v>
      </c>
      <c r="N26" s="268" t="s">
        <v>262</v>
      </c>
      <c r="O26" s="309">
        <v>384</v>
      </c>
      <c r="P26" s="247" t="s">
        <v>261</v>
      </c>
      <c r="Q26" s="309">
        <v>7</v>
      </c>
      <c r="R26" s="268" t="s">
        <v>262</v>
      </c>
      <c r="S26" s="309">
        <v>464</v>
      </c>
      <c r="T26" s="247" t="s">
        <v>261</v>
      </c>
      <c r="U26" s="309">
        <v>3</v>
      </c>
      <c r="V26" s="268" t="s">
        <v>262</v>
      </c>
      <c r="W26" s="309">
        <v>920</v>
      </c>
    </row>
    <row r="27" spans="1:23" ht="10.5" customHeight="1">
      <c r="A27" s="423"/>
      <c r="B27" s="214" t="s">
        <v>115</v>
      </c>
      <c r="C27" s="424"/>
      <c r="D27" s="247" t="s">
        <v>261</v>
      </c>
      <c r="E27" s="309">
        <f>I27+M27+Q27+U27</f>
        <v>19</v>
      </c>
      <c r="F27" s="268" t="s">
        <v>262</v>
      </c>
      <c r="G27" s="309">
        <f>K27+O27+S27+W27</f>
        <v>4658</v>
      </c>
      <c r="H27" s="247" t="s">
        <v>261</v>
      </c>
      <c r="I27" s="309">
        <v>8</v>
      </c>
      <c r="J27" s="268" t="s">
        <v>262</v>
      </c>
      <c r="K27" s="309">
        <v>2081</v>
      </c>
      <c r="L27" s="247" t="s">
        <v>261</v>
      </c>
      <c r="M27" s="309">
        <v>5</v>
      </c>
      <c r="N27" s="268" t="s">
        <v>262</v>
      </c>
      <c r="O27" s="309">
        <v>564</v>
      </c>
      <c r="P27" s="247" t="s">
        <v>261</v>
      </c>
      <c r="Q27" s="309">
        <v>3</v>
      </c>
      <c r="R27" s="268" t="s">
        <v>262</v>
      </c>
      <c r="S27" s="309">
        <v>172</v>
      </c>
      <c r="T27" s="247" t="s">
        <v>261</v>
      </c>
      <c r="U27" s="309">
        <v>3</v>
      </c>
      <c r="V27" s="268" t="s">
        <v>262</v>
      </c>
      <c r="W27" s="309">
        <v>1841</v>
      </c>
    </row>
    <row r="28" spans="1:23" ht="10.5" customHeight="1">
      <c r="A28" s="423"/>
      <c r="B28" s="214" t="s">
        <v>116</v>
      </c>
      <c r="C28" s="424"/>
      <c r="D28" s="247" t="s">
        <v>261</v>
      </c>
      <c r="E28" s="309">
        <f>I28+M28+Q28+U28</f>
        <v>18</v>
      </c>
      <c r="F28" s="268" t="s">
        <v>262</v>
      </c>
      <c r="G28" s="309">
        <f>K28+O28+S28+W28</f>
        <v>1401</v>
      </c>
      <c r="H28" s="247" t="s">
        <v>261</v>
      </c>
      <c r="I28" s="309">
        <v>7</v>
      </c>
      <c r="J28" s="268" t="s">
        <v>262</v>
      </c>
      <c r="K28" s="309">
        <v>828</v>
      </c>
      <c r="L28" s="247" t="s">
        <v>261</v>
      </c>
      <c r="M28" s="309">
        <v>6</v>
      </c>
      <c r="N28" s="268" t="s">
        <v>262</v>
      </c>
      <c r="O28" s="309">
        <v>167</v>
      </c>
      <c r="P28" s="247" t="s">
        <v>261</v>
      </c>
      <c r="Q28" s="309">
        <v>5</v>
      </c>
      <c r="R28" s="268" t="s">
        <v>262</v>
      </c>
      <c r="S28" s="309">
        <v>406</v>
      </c>
      <c r="T28" s="429"/>
      <c r="U28" s="309">
        <v>0</v>
      </c>
      <c r="V28" s="268"/>
      <c r="W28" s="246">
        <v>0</v>
      </c>
    </row>
    <row r="29" spans="1:23" ht="4.5" customHeight="1">
      <c r="A29" s="423"/>
      <c r="B29" s="214"/>
      <c r="C29" s="424"/>
      <c r="D29" s="247"/>
      <c r="E29" s="309"/>
      <c r="F29" s="268"/>
      <c r="G29" s="309"/>
      <c r="H29" s="247"/>
      <c r="I29" s="309"/>
      <c r="J29" s="268"/>
      <c r="K29" s="309"/>
      <c r="L29" s="247"/>
      <c r="M29" s="309"/>
      <c r="N29" s="268"/>
      <c r="O29" s="309"/>
      <c r="P29" s="247"/>
      <c r="Q29" s="309"/>
      <c r="R29" s="268"/>
      <c r="S29" s="309"/>
      <c r="T29" s="429"/>
      <c r="U29" s="309"/>
      <c r="V29" s="268"/>
      <c r="W29" s="246"/>
    </row>
    <row r="30" spans="1:23" ht="10.5" customHeight="1">
      <c r="A30" s="423"/>
      <c r="B30" s="214" t="s">
        <v>117</v>
      </c>
      <c r="C30" s="424"/>
      <c r="D30" s="247" t="s">
        <v>261</v>
      </c>
      <c r="E30" s="309">
        <f>I30+M30+Q30+U30</f>
        <v>12</v>
      </c>
      <c r="F30" s="268" t="s">
        <v>262</v>
      </c>
      <c r="G30" s="309">
        <f>K30+O30+S30+W30</f>
        <v>942</v>
      </c>
      <c r="H30" s="247" t="s">
        <v>261</v>
      </c>
      <c r="I30" s="309">
        <v>5</v>
      </c>
      <c r="J30" s="268" t="s">
        <v>262</v>
      </c>
      <c r="K30" s="309">
        <v>510</v>
      </c>
      <c r="L30" s="247" t="s">
        <v>261</v>
      </c>
      <c r="M30" s="309">
        <v>4</v>
      </c>
      <c r="N30" s="268" t="s">
        <v>262</v>
      </c>
      <c r="O30" s="309">
        <v>110</v>
      </c>
      <c r="P30" s="429"/>
      <c r="Q30" s="431">
        <v>0</v>
      </c>
      <c r="R30" s="430"/>
      <c r="S30" s="246">
        <v>0</v>
      </c>
      <c r="T30" s="247" t="s">
        <v>261</v>
      </c>
      <c r="U30" s="309">
        <v>3</v>
      </c>
      <c r="V30" s="268" t="s">
        <v>262</v>
      </c>
      <c r="W30" s="309">
        <v>322</v>
      </c>
    </row>
    <row r="31" spans="1:23" ht="10.5" customHeight="1">
      <c r="A31" s="423"/>
      <c r="B31" s="214" t="s">
        <v>118</v>
      </c>
      <c r="C31" s="424"/>
      <c r="D31" s="247" t="s">
        <v>261</v>
      </c>
      <c r="E31" s="309">
        <f>I31+M31+Q31+U31</f>
        <v>31</v>
      </c>
      <c r="F31" s="268" t="s">
        <v>262</v>
      </c>
      <c r="G31" s="309">
        <f>K31+O31+S31+W31</f>
        <v>1789</v>
      </c>
      <c r="H31" s="247" t="s">
        <v>261</v>
      </c>
      <c r="I31" s="309">
        <v>9</v>
      </c>
      <c r="J31" s="268" t="s">
        <v>262</v>
      </c>
      <c r="K31" s="309">
        <v>678</v>
      </c>
      <c r="L31" s="247" t="s">
        <v>261</v>
      </c>
      <c r="M31" s="309">
        <v>18</v>
      </c>
      <c r="N31" s="268" t="s">
        <v>262</v>
      </c>
      <c r="O31" s="309">
        <v>340</v>
      </c>
      <c r="P31" s="247" t="s">
        <v>261</v>
      </c>
      <c r="Q31" s="309">
        <v>2</v>
      </c>
      <c r="R31" s="268" t="s">
        <v>262</v>
      </c>
      <c r="S31" s="309">
        <v>470</v>
      </c>
      <c r="T31" s="247" t="s">
        <v>261</v>
      </c>
      <c r="U31" s="309">
        <v>2</v>
      </c>
      <c r="V31" s="268" t="s">
        <v>262</v>
      </c>
      <c r="W31" s="309">
        <v>301</v>
      </c>
    </row>
    <row r="32" spans="1:23" ht="10.5" customHeight="1">
      <c r="A32" s="423"/>
      <c r="B32" s="214" t="s">
        <v>119</v>
      </c>
      <c r="C32" s="424"/>
      <c r="D32" s="247" t="s">
        <v>261</v>
      </c>
      <c r="E32" s="309">
        <f>I32+M32+Q32+U32</f>
        <v>5</v>
      </c>
      <c r="F32" s="268" t="s">
        <v>262</v>
      </c>
      <c r="G32" s="309">
        <f>K32+O32+S32+W32</f>
        <v>305</v>
      </c>
      <c r="H32" s="429"/>
      <c r="I32" s="431">
        <v>0</v>
      </c>
      <c r="J32" s="430"/>
      <c r="K32" s="246">
        <v>0</v>
      </c>
      <c r="L32" s="247" t="s">
        <v>261</v>
      </c>
      <c r="M32" s="309">
        <v>5</v>
      </c>
      <c r="N32" s="268" t="s">
        <v>262</v>
      </c>
      <c r="O32" s="432">
        <v>305</v>
      </c>
      <c r="P32" s="247"/>
      <c r="Q32" s="309">
        <v>0</v>
      </c>
      <c r="R32" s="268"/>
      <c r="S32" s="246">
        <v>0</v>
      </c>
      <c r="T32" s="429"/>
      <c r="U32" s="309">
        <v>0</v>
      </c>
      <c r="V32" s="268"/>
      <c r="W32" s="246">
        <v>0</v>
      </c>
    </row>
    <row r="33" spans="1:23" ht="10.5" customHeight="1">
      <c r="A33" s="423"/>
      <c r="B33" s="214" t="s">
        <v>120</v>
      </c>
      <c r="C33" s="424"/>
      <c r="D33" s="247" t="s">
        <v>261</v>
      </c>
      <c r="E33" s="309">
        <f>I33+M33+Q33+U33</f>
        <v>8</v>
      </c>
      <c r="F33" s="268" t="s">
        <v>262</v>
      </c>
      <c r="G33" s="309">
        <f>K33+O33+S33+W33</f>
        <v>699</v>
      </c>
      <c r="H33" s="247" t="s">
        <v>261</v>
      </c>
      <c r="I33" s="309">
        <v>4</v>
      </c>
      <c r="J33" s="268" t="s">
        <v>262</v>
      </c>
      <c r="K33" s="309">
        <v>357</v>
      </c>
      <c r="L33" s="247" t="s">
        <v>261</v>
      </c>
      <c r="M33" s="309">
        <v>2</v>
      </c>
      <c r="N33" s="268" t="s">
        <v>262</v>
      </c>
      <c r="O33" s="309">
        <v>32</v>
      </c>
      <c r="P33" s="247" t="s">
        <v>261</v>
      </c>
      <c r="Q33" s="309">
        <v>2</v>
      </c>
      <c r="R33" s="268" t="s">
        <v>262</v>
      </c>
      <c r="S33" s="309">
        <v>310</v>
      </c>
      <c r="T33" s="429"/>
      <c r="U33" s="309">
        <v>0</v>
      </c>
      <c r="V33" s="268"/>
      <c r="W33" s="246">
        <v>0</v>
      </c>
    </row>
    <row r="34" spans="1:23" ht="4.5" customHeight="1">
      <c r="A34" s="423"/>
      <c r="B34" s="214"/>
      <c r="C34" s="424"/>
      <c r="D34" s="247"/>
      <c r="E34" s="309"/>
      <c r="F34" s="268"/>
      <c r="G34" s="309"/>
      <c r="H34" s="247"/>
      <c r="I34" s="309"/>
      <c r="J34" s="268"/>
      <c r="K34" s="309"/>
      <c r="L34" s="247"/>
      <c r="M34" s="309"/>
      <c r="N34" s="268"/>
      <c r="O34" s="309"/>
      <c r="P34" s="247"/>
      <c r="Q34" s="309"/>
      <c r="R34" s="268"/>
      <c r="S34" s="309"/>
      <c r="T34" s="429"/>
      <c r="U34" s="309"/>
      <c r="V34" s="268"/>
      <c r="W34" s="246"/>
    </row>
    <row r="35" spans="1:23" ht="10.5" customHeight="1">
      <c r="A35" s="423"/>
      <c r="B35" s="214" t="s">
        <v>161</v>
      </c>
      <c r="C35" s="424"/>
      <c r="D35" s="247" t="s">
        <v>261</v>
      </c>
      <c r="E35" s="309">
        <f>I35+M35+Q35+U35</f>
        <v>3</v>
      </c>
      <c r="F35" s="268" t="s">
        <v>262</v>
      </c>
      <c r="G35" s="309">
        <f>K35+O35+S35+W35</f>
        <v>55</v>
      </c>
      <c r="H35" s="247" t="s">
        <v>261</v>
      </c>
      <c r="I35" s="309">
        <v>1</v>
      </c>
      <c r="J35" s="268" t="s">
        <v>262</v>
      </c>
      <c r="K35" s="309">
        <v>18</v>
      </c>
      <c r="L35" s="247" t="s">
        <v>261</v>
      </c>
      <c r="M35" s="309">
        <v>2</v>
      </c>
      <c r="N35" s="268" t="s">
        <v>262</v>
      </c>
      <c r="O35" s="309">
        <v>37</v>
      </c>
      <c r="P35" s="247"/>
      <c r="Q35" s="309">
        <v>0</v>
      </c>
      <c r="R35" s="268"/>
      <c r="S35" s="246">
        <v>0</v>
      </c>
      <c r="T35" s="247"/>
      <c r="U35" s="309">
        <v>0</v>
      </c>
      <c r="V35" s="268"/>
      <c r="W35" s="246">
        <v>0</v>
      </c>
    </row>
    <row r="36" spans="1:23" ht="10.5" customHeight="1">
      <c r="A36" s="423"/>
      <c r="B36" s="214" t="s">
        <v>162</v>
      </c>
      <c r="C36" s="424"/>
      <c r="D36" s="247" t="s">
        <v>261</v>
      </c>
      <c r="E36" s="309">
        <f>I36+M36+Q36+U36</f>
        <v>2</v>
      </c>
      <c r="F36" s="268" t="s">
        <v>262</v>
      </c>
      <c r="G36" s="309">
        <f>K36+O36+S36+W36</f>
        <v>666</v>
      </c>
      <c r="H36" s="247" t="s">
        <v>261</v>
      </c>
      <c r="I36" s="309">
        <v>2</v>
      </c>
      <c r="J36" s="268" t="s">
        <v>262</v>
      </c>
      <c r="K36" s="309">
        <v>666</v>
      </c>
      <c r="L36" s="429"/>
      <c r="M36" s="431">
        <v>0</v>
      </c>
      <c r="N36" s="430"/>
      <c r="O36" s="246">
        <v>0</v>
      </c>
      <c r="P36" s="247"/>
      <c r="Q36" s="309">
        <v>0</v>
      </c>
      <c r="R36" s="268"/>
      <c r="S36" s="246">
        <v>0</v>
      </c>
      <c r="T36" s="429"/>
      <c r="U36" s="309">
        <v>0</v>
      </c>
      <c r="V36" s="268"/>
      <c r="W36" s="246">
        <v>0</v>
      </c>
    </row>
    <row r="37" spans="1:23" ht="10.5" customHeight="1">
      <c r="A37" s="423"/>
      <c r="B37" s="214" t="s">
        <v>163</v>
      </c>
      <c r="C37" s="424"/>
      <c r="D37" s="247" t="s">
        <v>261</v>
      </c>
      <c r="E37" s="309">
        <f>I37+M37+Q37+U37</f>
        <v>5</v>
      </c>
      <c r="F37" s="268" t="s">
        <v>262</v>
      </c>
      <c r="G37" s="309">
        <f>K37+O37+S37+W37</f>
        <v>24</v>
      </c>
      <c r="H37" s="429"/>
      <c r="I37" s="431">
        <v>0</v>
      </c>
      <c r="J37" s="430"/>
      <c r="K37" s="246">
        <v>0</v>
      </c>
      <c r="L37" s="247" t="s">
        <v>261</v>
      </c>
      <c r="M37" s="309">
        <v>5</v>
      </c>
      <c r="N37" s="268" t="s">
        <v>262</v>
      </c>
      <c r="O37" s="309">
        <v>24</v>
      </c>
      <c r="P37" s="429"/>
      <c r="Q37" s="431">
        <v>0</v>
      </c>
      <c r="R37" s="268"/>
      <c r="S37" s="246">
        <v>0</v>
      </c>
      <c r="T37" s="429"/>
      <c r="U37" s="309">
        <v>0</v>
      </c>
      <c r="V37" s="268"/>
      <c r="W37" s="246">
        <v>0</v>
      </c>
    </row>
    <row r="38" spans="1:23" ht="10.5" customHeight="1">
      <c r="A38" s="423"/>
      <c r="B38" s="214" t="s">
        <v>164</v>
      </c>
      <c r="C38" s="424"/>
      <c r="D38" s="247" t="s">
        <v>261</v>
      </c>
      <c r="E38" s="309">
        <f>I38+M38+Q38+U38</f>
        <v>11</v>
      </c>
      <c r="F38" s="268" t="s">
        <v>262</v>
      </c>
      <c r="G38" s="309">
        <f>K38+O38+S38+W38</f>
        <v>1187</v>
      </c>
      <c r="H38" s="247" t="s">
        <v>261</v>
      </c>
      <c r="I38" s="309">
        <v>2</v>
      </c>
      <c r="J38" s="268" t="s">
        <v>262</v>
      </c>
      <c r="K38" s="309">
        <v>331</v>
      </c>
      <c r="L38" s="429"/>
      <c r="M38" s="431">
        <v>0</v>
      </c>
      <c r="N38" s="430"/>
      <c r="O38" s="246">
        <v>0</v>
      </c>
      <c r="P38" s="247" t="s">
        <v>261</v>
      </c>
      <c r="Q38" s="309">
        <v>9</v>
      </c>
      <c r="R38" s="268" t="s">
        <v>262</v>
      </c>
      <c r="S38" s="309">
        <v>856</v>
      </c>
      <c r="T38" s="247"/>
      <c r="U38" s="309">
        <v>0</v>
      </c>
      <c r="V38" s="268"/>
      <c r="W38" s="246">
        <v>0</v>
      </c>
    </row>
    <row r="39" spans="1:23" ht="10.5" customHeight="1">
      <c r="A39" s="423"/>
      <c r="B39" s="214" t="s">
        <v>165</v>
      </c>
      <c r="C39" s="424"/>
      <c r="D39" s="247" t="s">
        <v>261</v>
      </c>
      <c r="E39" s="309">
        <f>I39+M39+Q39+U39</f>
        <v>1</v>
      </c>
      <c r="F39" s="268" t="s">
        <v>262</v>
      </c>
      <c r="G39" s="309">
        <f>K39+O39+S39+W39</f>
        <v>5</v>
      </c>
      <c r="H39" s="429"/>
      <c r="I39" s="431">
        <v>0</v>
      </c>
      <c r="J39" s="430"/>
      <c r="K39" s="246">
        <v>0</v>
      </c>
      <c r="L39" s="247" t="s">
        <v>261</v>
      </c>
      <c r="M39" s="309">
        <v>1</v>
      </c>
      <c r="N39" s="268" t="s">
        <v>262</v>
      </c>
      <c r="O39" s="309">
        <v>5</v>
      </c>
      <c r="P39" s="429"/>
      <c r="Q39" s="431">
        <v>0</v>
      </c>
      <c r="R39" s="268"/>
      <c r="S39" s="246">
        <v>0</v>
      </c>
      <c r="T39" s="247"/>
      <c r="U39" s="309">
        <v>0</v>
      </c>
      <c r="V39" s="268"/>
      <c r="W39" s="246">
        <v>0</v>
      </c>
    </row>
    <row r="40" spans="1:23" ht="4.5" customHeight="1">
      <c r="A40" s="423"/>
      <c r="B40" s="214"/>
      <c r="C40" s="424"/>
      <c r="D40" s="247"/>
      <c r="E40" s="309"/>
      <c r="F40" s="268"/>
      <c r="G40" s="309"/>
      <c r="H40" s="429"/>
      <c r="I40" s="431"/>
      <c r="J40" s="430"/>
      <c r="K40" s="246"/>
      <c r="L40" s="247"/>
      <c r="M40" s="309"/>
      <c r="N40" s="268"/>
      <c r="O40" s="309"/>
      <c r="P40" s="429"/>
      <c r="Q40" s="431"/>
      <c r="R40" s="268"/>
      <c r="S40" s="246"/>
      <c r="T40" s="247"/>
      <c r="U40" s="309"/>
      <c r="V40" s="268"/>
      <c r="W40" s="246"/>
    </row>
    <row r="41" spans="1:23" ht="10.5" customHeight="1">
      <c r="A41" s="423"/>
      <c r="B41" s="214" t="s">
        <v>166</v>
      </c>
      <c r="C41" s="424"/>
      <c r="D41" s="247" t="s">
        <v>261</v>
      </c>
      <c r="E41" s="309">
        <f>I41+M41+Q41+U41</f>
        <v>3</v>
      </c>
      <c r="F41" s="268" t="s">
        <v>262</v>
      </c>
      <c r="G41" s="309">
        <f>K41+O41+S41+W41</f>
        <v>29</v>
      </c>
      <c r="H41" s="429"/>
      <c r="I41" s="431">
        <v>0</v>
      </c>
      <c r="J41" s="430"/>
      <c r="K41" s="246">
        <v>0</v>
      </c>
      <c r="L41" s="247" t="s">
        <v>261</v>
      </c>
      <c r="M41" s="309">
        <v>3</v>
      </c>
      <c r="N41" s="268" t="s">
        <v>262</v>
      </c>
      <c r="O41" s="309">
        <v>29</v>
      </c>
      <c r="P41" s="429"/>
      <c r="Q41" s="431">
        <v>0</v>
      </c>
      <c r="R41" s="268"/>
      <c r="S41" s="246">
        <v>0</v>
      </c>
      <c r="T41" s="247"/>
      <c r="U41" s="309">
        <v>0</v>
      </c>
      <c r="V41" s="268"/>
      <c r="W41" s="246">
        <v>0</v>
      </c>
    </row>
    <row r="42" spans="1:23" ht="10.5" customHeight="1">
      <c r="A42" s="423"/>
      <c r="B42" s="214" t="s">
        <v>246</v>
      </c>
      <c r="C42" s="424"/>
      <c r="D42" s="247" t="s">
        <v>261</v>
      </c>
      <c r="E42" s="309">
        <f>I42+M42+Q42+U42</f>
        <v>7</v>
      </c>
      <c r="F42" s="268" t="s">
        <v>262</v>
      </c>
      <c r="G42" s="309">
        <f>K42+O42+S42+W42</f>
        <v>116</v>
      </c>
      <c r="H42" s="429"/>
      <c r="I42" s="431">
        <v>0</v>
      </c>
      <c r="J42" s="430"/>
      <c r="K42" s="246">
        <v>0</v>
      </c>
      <c r="L42" s="247" t="s">
        <v>261</v>
      </c>
      <c r="M42" s="309">
        <v>7</v>
      </c>
      <c r="N42" s="268" t="s">
        <v>262</v>
      </c>
      <c r="O42" s="309">
        <v>116</v>
      </c>
      <c r="P42" s="429"/>
      <c r="Q42" s="431">
        <v>0</v>
      </c>
      <c r="R42" s="268"/>
      <c r="S42" s="246">
        <v>0</v>
      </c>
      <c r="T42" s="247"/>
      <c r="U42" s="309">
        <v>0</v>
      </c>
      <c r="V42" s="268"/>
      <c r="W42" s="246">
        <v>0</v>
      </c>
    </row>
    <row r="43" spans="1:23" ht="10.5" customHeight="1">
      <c r="A43" s="423"/>
      <c r="B43" s="214" t="s">
        <v>247</v>
      </c>
      <c r="C43" s="424"/>
      <c r="D43" s="247" t="s">
        <v>261</v>
      </c>
      <c r="E43" s="309">
        <f>I43+M43+Q43+U43</f>
        <v>16</v>
      </c>
      <c r="F43" s="268" t="s">
        <v>262</v>
      </c>
      <c r="G43" s="309">
        <f>K43+O43+S43+W43</f>
        <v>218</v>
      </c>
      <c r="H43" s="247" t="s">
        <v>261</v>
      </c>
      <c r="I43" s="309">
        <v>1</v>
      </c>
      <c r="J43" s="268" t="s">
        <v>262</v>
      </c>
      <c r="K43" s="309">
        <v>40</v>
      </c>
      <c r="L43" s="247" t="s">
        <v>261</v>
      </c>
      <c r="M43" s="309">
        <v>15</v>
      </c>
      <c r="N43" s="268" t="s">
        <v>262</v>
      </c>
      <c r="O43" s="309">
        <v>178</v>
      </c>
      <c r="P43" s="429"/>
      <c r="Q43" s="431">
        <v>0</v>
      </c>
      <c r="R43" s="268"/>
      <c r="S43" s="246">
        <v>0</v>
      </c>
      <c r="T43" s="247"/>
      <c r="U43" s="309">
        <v>0</v>
      </c>
      <c r="V43" s="268"/>
      <c r="W43" s="246">
        <v>0</v>
      </c>
    </row>
    <row r="44" spans="1:23" ht="10.5" customHeight="1">
      <c r="A44" s="423"/>
      <c r="B44" s="214" t="s">
        <v>167</v>
      </c>
      <c r="C44" s="424"/>
      <c r="D44" s="247" t="s">
        <v>261</v>
      </c>
      <c r="E44" s="309">
        <f>I44+M44+Q44+U44</f>
        <v>3</v>
      </c>
      <c r="F44" s="268" t="s">
        <v>262</v>
      </c>
      <c r="G44" s="309">
        <f>K44+O44+S44+W44</f>
        <v>52</v>
      </c>
      <c r="H44" s="429"/>
      <c r="I44" s="431">
        <v>0</v>
      </c>
      <c r="J44" s="430"/>
      <c r="K44" s="246">
        <v>0</v>
      </c>
      <c r="L44" s="247" t="s">
        <v>261</v>
      </c>
      <c r="M44" s="309">
        <v>3</v>
      </c>
      <c r="N44" s="268" t="s">
        <v>262</v>
      </c>
      <c r="O44" s="309">
        <v>52</v>
      </c>
      <c r="P44" s="247"/>
      <c r="Q44" s="309">
        <v>0</v>
      </c>
      <c r="R44" s="268"/>
      <c r="S44" s="246">
        <v>0</v>
      </c>
      <c r="T44" s="429"/>
      <c r="U44" s="309">
        <v>0</v>
      </c>
      <c r="V44" s="268"/>
      <c r="W44" s="246">
        <v>0</v>
      </c>
    </row>
    <row r="45" spans="1:23" ht="10.5" customHeight="1">
      <c r="A45" s="423"/>
      <c r="B45" s="214" t="s">
        <v>248</v>
      </c>
      <c r="C45" s="424"/>
      <c r="D45" s="247" t="s">
        <v>261</v>
      </c>
      <c r="E45" s="309">
        <f>I45+M45+Q45+U45</f>
        <v>8</v>
      </c>
      <c r="F45" s="268" t="s">
        <v>262</v>
      </c>
      <c r="G45" s="309">
        <f>K45+O45+S45+W45</f>
        <v>241</v>
      </c>
      <c r="H45" s="429"/>
      <c r="I45" s="431">
        <v>0</v>
      </c>
      <c r="J45" s="430"/>
      <c r="K45" s="246">
        <v>0</v>
      </c>
      <c r="L45" s="247" t="s">
        <v>261</v>
      </c>
      <c r="M45" s="309">
        <v>8</v>
      </c>
      <c r="N45" s="268" t="s">
        <v>262</v>
      </c>
      <c r="O45" s="309">
        <v>241</v>
      </c>
      <c r="P45" s="247"/>
      <c r="Q45" s="309">
        <v>0</v>
      </c>
      <c r="R45" s="268"/>
      <c r="S45" s="246">
        <v>0</v>
      </c>
      <c r="T45" s="429"/>
      <c r="U45" s="309">
        <v>0</v>
      </c>
      <c r="V45" s="268"/>
      <c r="W45" s="246">
        <v>0</v>
      </c>
    </row>
    <row r="46" spans="1:23" ht="4.5" customHeight="1">
      <c r="A46" s="423"/>
      <c r="B46" s="214"/>
      <c r="C46" s="424"/>
      <c r="D46" s="247"/>
      <c r="E46" s="309"/>
      <c r="F46" s="268"/>
      <c r="G46" s="309"/>
      <c r="H46" s="429"/>
      <c r="I46" s="431">
        <v>0</v>
      </c>
      <c r="J46" s="430"/>
      <c r="K46" s="246"/>
      <c r="L46" s="247"/>
      <c r="M46" s="309"/>
      <c r="N46" s="268"/>
      <c r="O46" s="309"/>
      <c r="P46" s="247"/>
      <c r="Q46" s="309"/>
      <c r="R46" s="268"/>
      <c r="S46" s="246"/>
      <c r="T46" s="429"/>
      <c r="U46" s="309"/>
      <c r="V46" s="268"/>
      <c r="W46" s="246"/>
    </row>
    <row r="47" spans="1:23" ht="10.5" customHeight="1">
      <c r="A47" s="423"/>
      <c r="B47" s="214" t="s">
        <v>249</v>
      </c>
      <c r="C47" s="424"/>
      <c r="D47" s="247" t="s">
        <v>261</v>
      </c>
      <c r="E47" s="309">
        <f>I47+M47+Q47+U47</f>
        <v>3</v>
      </c>
      <c r="F47" s="268" t="s">
        <v>262</v>
      </c>
      <c r="G47" s="309">
        <f>K47+O47+S47+W47</f>
        <v>37</v>
      </c>
      <c r="H47" s="429"/>
      <c r="I47" s="431">
        <v>0</v>
      </c>
      <c r="J47" s="430"/>
      <c r="K47" s="246">
        <v>0</v>
      </c>
      <c r="L47" s="247" t="s">
        <v>261</v>
      </c>
      <c r="M47" s="309">
        <v>3</v>
      </c>
      <c r="N47" s="268" t="s">
        <v>262</v>
      </c>
      <c r="O47" s="309">
        <v>37</v>
      </c>
      <c r="P47" s="247"/>
      <c r="Q47" s="309">
        <v>0</v>
      </c>
      <c r="R47" s="268"/>
      <c r="S47" s="246">
        <v>0</v>
      </c>
      <c r="T47" s="429"/>
      <c r="U47" s="309">
        <v>0</v>
      </c>
      <c r="V47" s="268"/>
      <c r="W47" s="246">
        <v>0</v>
      </c>
    </row>
    <row r="48" spans="1:23" ht="10.5" customHeight="1">
      <c r="A48" s="423"/>
      <c r="B48" s="214" t="s">
        <v>250</v>
      </c>
      <c r="C48" s="424"/>
      <c r="D48" s="247" t="s">
        <v>261</v>
      </c>
      <c r="E48" s="309">
        <f>I48+M48+Q48+U48</f>
        <v>5</v>
      </c>
      <c r="F48" s="268" t="s">
        <v>262</v>
      </c>
      <c r="G48" s="309">
        <f>K48+O48+S48+W48</f>
        <v>226</v>
      </c>
      <c r="H48" s="429"/>
      <c r="I48" s="431">
        <v>0</v>
      </c>
      <c r="J48" s="430"/>
      <c r="K48" s="246">
        <v>0</v>
      </c>
      <c r="L48" s="247" t="s">
        <v>261</v>
      </c>
      <c r="M48" s="309">
        <v>4</v>
      </c>
      <c r="N48" s="268" t="s">
        <v>262</v>
      </c>
      <c r="O48" s="309">
        <v>76</v>
      </c>
      <c r="P48" s="247" t="s">
        <v>261</v>
      </c>
      <c r="Q48" s="309">
        <v>1</v>
      </c>
      <c r="R48" s="268" t="s">
        <v>262</v>
      </c>
      <c r="S48" s="309">
        <v>150</v>
      </c>
      <c r="T48" s="247"/>
      <c r="U48" s="309">
        <v>0</v>
      </c>
      <c r="V48" s="268"/>
      <c r="W48" s="246">
        <v>0</v>
      </c>
    </row>
    <row r="49" spans="1:23" ht="10.5" customHeight="1">
      <c r="A49" s="423"/>
      <c r="B49" s="214" t="s">
        <v>168</v>
      </c>
      <c r="C49" s="424"/>
      <c r="D49" s="247" t="s">
        <v>261</v>
      </c>
      <c r="E49" s="309">
        <f>I49+M49+Q49+U49</f>
        <v>12</v>
      </c>
      <c r="F49" s="268" t="s">
        <v>262</v>
      </c>
      <c r="G49" s="309">
        <f>K49+O49+S49+W49</f>
        <v>441</v>
      </c>
      <c r="H49" s="247" t="s">
        <v>261</v>
      </c>
      <c r="I49" s="309">
        <v>1</v>
      </c>
      <c r="J49" s="268" t="s">
        <v>262</v>
      </c>
      <c r="K49" s="309">
        <v>26</v>
      </c>
      <c r="L49" s="247" t="s">
        <v>261</v>
      </c>
      <c r="M49" s="309">
        <v>8</v>
      </c>
      <c r="N49" s="268" t="s">
        <v>262</v>
      </c>
      <c r="O49" s="309">
        <v>195</v>
      </c>
      <c r="P49" s="247" t="s">
        <v>261</v>
      </c>
      <c r="Q49" s="309">
        <v>3</v>
      </c>
      <c r="R49" s="268" t="s">
        <v>262</v>
      </c>
      <c r="S49" s="309">
        <v>220</v>
      </c>
      <c r="T49" s="429"/>
      <c r="U49" s="309">
        <v>0</v>
      </c>
      <c r="V49" s="268"/>
      <c r="W49" s="246">
        <v>0</v>
      </c>
    </row>
    <row r="50" spans="1:23" ht="10.5" customHeight="1">
      <c r="A50" s="423"/>
      <c r="B50" s="214" t="s">
        <v>251</v>
      </c>
      <c r="C50" s="424"/>
      <c r="D50" s="429"/>
      <c r="E50" s="431">
        <v>0</v>
      </c>
      <c r="F50" s="430"/>
      <c r="G50" s="246">
        <v>0</v>
      </c>
      <c r="H50" s="429"/>
      <c r="I50" s="431">
        <v>0</v>
      </c>
      <c r="J50" s="430"/>
      <c r="K50" s="246">
        <v>0</v>
      </c>
      <c r="L50" s="247"/>
      <c r="M50" s="309">
        <v>0</v>
      </c>
      <c r="N50" s="268"/>
      <c r="O50" s="246">
        <v>0</v>
      </c>
      <c r="P50" s="247"/>
      <c r="Q50" s="309">
        <v>0</v>
      </c>
      <c r="R50" s="268"/>
      <c r="S50" s="246">
        <v>0</v>
      </c>
      <c r="T50" s="429"/>
      <c r="U50" s="309">
        <v>0</v>
      </c>
      <c r="V50" s="268"/>
      <c r="W50" s="246">
        <v>0</v>
      </c>
    </row>
    <row r="51" spans="1:23" ht="4.5" customHeight="1" thickBot="1">
      <c r="A51" s="433"/>
      <c r="B51" s="433"/>
      <c r="C51" s="434"/>
      <c r="D51" s="433"/>
      <c r="E51" s="433"/>
      <c r="F51" s="433"/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  <c r="V51" s="433"/>
      <c r="W51" s="433"/>
    </row>
    <row r="52" ht="2.25" customHeight="1" thickTop="1"/>
    <row r="53" spans="2:4" s="157" customFormat="1" ht="9.75">
      <c r="B53" s="435"/>
      <c r="D53" s="436"/>
    </row>
    <row r="54" s="157" customFormat="1" ht="9.75">
      <c r="D54" s="436"/>
    </row>
    <row r="55" s="157" customFormat="1" ht="9.75">
      <c r="D55" s="436"/>
    </row>
    <row r="56" s="157" customFormat="1" ht="9.75"/>
  </sheetData>
  <mergeCells count="5">
    <mergeCell ref="T2:W2"/>
    <mergeCell ref="D2:G2"/>
    <mergeCell ref="H2:K2"/>
    <mergeCell ref="L2:O2"/>
    <mergeCell ref="P2:S2"/>
  </mergeCells>
  <printOptions horizontalCentered="1"/>
  <pageMargins left="0.5905511811023623" right="0.5905511811023623" top="0.9055118110236221" bottom="0.5905511811023623" header="0.5118110236220472" footer="0.5118110236220472"/>
  <pageSetup horizontalDpi="600" verticalDpi="600" orientation="portrait" paperSize="9" scale="110" r:id="rId1"/>
  <headerFooter alignWithMargins="0">
    <oddHeader>&amp;R&amp;9&amp;F 　公共賃貸住宅管理戸数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L50"/>
  <sheetViews>
    <sheetView zoomScaleSheetLayoutView="85" workbookViewId="0" topLeftCell="A1">
      <selection activeCell="D7" sqref="D7:L48"/>
    </sheetView>
  </sheetViews>
  <sheetFormatPr defaultColWidth="9.33203125" defaultRowHeight="9.75"/>
  <cols>
    <col min="1" max="1" width="1.66796875" style="437" customWidth="1"/>
    <col min="2" max="2" width="20.16015625" style="437" customWidth="1"/>
    <col min="3" max="3" width="1.66796875" style="437" customWidth="1"/>
    <col min="4" max="5" width="11.16015625" style="438" customWidth="1"/>
    <col min="6" max="6" width="11.66015625" style="438" customWidth="1"/>
    <col min="7" max="8" width="11.16015625" style="438" customWidth="1"/>
    <col min="9" max="9" width="11.66015625" style="438" customWidth="1"/>
    <col min="10" max="11" width="11.16015625" style="438" customWidth="1"/>
    <col min="12" max="12" width="11.66015625" style="438" customWidth="1"/>
    <col min="13" max="16384" width="14.33203125" style="437" customWidth="1"/>
  </cols>
  <sheetData>
    <row r="1" ht="3" customHeight="1" thickBot="1"/>
    <row r="2" spans="1:12" ht="7.5" customHeight="1" thickTop="1">
      <c r="A2" s="439" t="s">
        <v>274</v>
      </c>
      <c r="B2" s="439"/>
      <c r="C2" s="440"/>
      <c r="D2" s="441" t="s">
        <v>275</v>
      </c>
      <c r="E2" s="442"/>
      <c r="F2" s="442"/>
      <c r="G2" s="441" t="s">
        <v>276</v>
      </c>
      <c r="H2" s="442"/>
      <c r="I2" s="442"/>
      <c r="J2" s="441" t="s">
        <v>277</v>
      </c>
      <c r="K2" s="442"/>
      <c r="L2" s="442"/>
    </row>
    <row r="3" spans="1:12" ht="7.5" customHeight="1">
      <c r="A3" s="443"/>
      <c r="B3" s="443"/>
      <c r="C3" s="444"/>
      <c r="D3" s="445"/>
      <c r="E3" s="446"/>
      <c r="F3" s="446"/>
      <c r="G3" s="445"/>
      <c r="H3" s="446"/>
      <c r="I3" s="446"/>
      <c r="J3" s="445"/>
      <c r="K3" s="446"/>
      <c r="L3" s="446"/>
    </row>
    <row r="4" spans="1:12" ht="3" customHeight="1">
      <c r="A4" s="443"/>
      <c r="B4" s="443"/>
      <c r="C4" s="444"/>
      <c r="D4" s="447"/>
      <c r="E4" s="448"/>
      <c r="F4" s="448"/>
      <c r="G4" s="447"/>
      <c r="H4" s="448"/>
      <c r="I4" s="448"/>
      <c r="J4" s="447"/>
      <c r="K4" s="448"/>
      <c r="L4" s="448"/>
    </row>
    <row r="5" spans="1:12" ht="16.5" customHeight="1">
      <c r="A5" s="449"/>
      <c r="B5" s="449"/>
      <c r="C5" s="450"/>
      <c r="D5" s="451" t="s">
        <v>272</v>
      </c>
      <c r="E5" s="451" t="s">
        <v>278</v>
      </c>
      <c r="F5" s="451" t="s">
        <v>279</v>
      </c>
      <c r="G5" s="451" t="s">
        <v>272</v>
      </c>
      <c r="H5" s="451" t="s">
        <v>278</v>
      </c>
      <c r="I5" s="452" t="s">
        <v>279</v>
      </c>
      <c r="J5" s="451" t="s">
        <v>272</v>
      </c>
      <c r="K5" s="451" t="s">
        <v>278</v>
      </c>
      <c r="L5" s="452" t="s">
        <v>279</v>
      </c>
    </row>
    <row r="6" spans="1:12" ht="6.75" customHeight="1">
      <c r="A6" s="453"/>
      <c r="B6" s="453"/>
      <c r="C6" s="454"/>
      <c r="D6" s="455"/>
      <c r="E6" s="455"/>
      <c r="F6" s="455"/>
      <c r="G6" s="455"/>
      <c r="H6" s="455"/>
      <c r="I6" s="455"/>
      <c r="J6" s="455"/>
      <c r="K6" s="455"/>
      <c r="L6" s="455"/>
    </row>
    <row r="7" spans="1:12" ht="17.25" customHeight="1">
      <c r="A7" s="453"/>
      <c r="B7" s="456" t="s">
        <v>273</v>
      </c>
      <c r="C7" s="454"/>
      <c r="D7" s="457">
        <v>465</v>
      </c>
      <c r="E7" s="457">
        <v>185</v>
      </c>
      <c r="F7" s="457">
        <v>280</v>
      </c>
      <c r="G7" s="457">
        <v>196</v>
      </c>
      <c r="H7" s="457">
        <v>91</v>
      </c>
      <c r="I7" s="457">
        <v>105</v>
      </c>
      <c r="J7" s="457">
        <v>585</v>
      </c>
      <c r="K7" s="457">
        <v>140</v>
      </c>
      <c r="L7" s="457">
        <v>445</v>
      </c>
    </row>
    <row r="8" spans="1:12" ht="8.25" customHeight="1">
      <c r="A8" s="453"/>
      <c r="B8" s="453"/>
      <c r="C8" s="454"/>
      <c r="D8" s="458"/>
      <c r="E8" s="458"/>
      <c r="F8" s="458"/>
      <c r="G8" s="458"/>
      <c r="H8" s="458"/>
      <c r="I8" s="458"/>
      <c r="J8" s="458"/>
      <c r="K8" s="458"/>
      <c r="L8" s="458"/>
    </row>
    <row r="9" spans="1:12" ht="11.25">
      <c r="A9" s="459"/>
      <c r="B9" s="460" t="s">
        <v>280</v>
      </c>
      <c r="C9" s="461"/>
      <c r="D9" s="458" t="s">
        <v>73</v>
      </c>
      <c r="E9" s="458" t="s">
        <v>73</v>
      </c>
      <c r="F9" s="458" t="s">
        <v>73</v>
      </c>
      <c r="G9" s="458">
        <v>45</v>
      </c>
      <c r="H9" s="458">
        <v>45</v>
      </c>
      <c r="I9" s="458" t="s">
        <v>73</v>
      </c>
      <c r="J9" s="458" t="s">
        <v>73</v>
      </c>
      <c r="K9" s="458" t="s">
        <v>73</v>
      </c>
      <c r="L9" s="458" t="s">
        <v>73</v>
      </c>
    </row>
    <row r="10" spans="1:12" ht="11.25">
      <c r="A10" s="459"/>
      <c r="B10" s="460" t="s">
        <v>281</v>
      </c>
      <c r="C10" s="461"/>
      <c r="D10" s="458">
        <v>90</v>
      </c>
      <c r="E10" s="458">
        <v>90</v>
      </c>
      <c r="F10" s="458"/>
      <c r="G10" s="458">
        <v>95</v>
      </c>
      <c r="H10" s="458" t="s">
        <v>73</v>
      </c>
      <c r="I10" s="458">
        <v>95</v>
      </c>
      <c r="J10" s="458">
        <v>196</v>
      </c>
      <c r="K10" s="458" t="s">
        <v>73</v>
      </c>
      <c r="L10" s="458">
        <v>196</v>
      </c>
    </row>
    <row r="11" spans="1:12" ht="11.25">
      <c r="A11" s="459"/>
      <c r="B11" s="460" t="s">
        <v>282</v>
      </c>
      <c r="C11" s="461"/>
      <c r="D11" s="458">
        <v>72</v>
      </c>
      <c r="E11" s="458">
        <v>72</v>
      </c>
      <c r="F11" s="458" t="s">
        <v>73</v>
      </c>
      <c r="G11" s="458" t="s">
        <v>73</v>
      </c>
      <c r="H11" s="458" t="s">
        <v>73</v>
      </c>
      <c r="I11" s="458" t="s">
        <v>73</v>
      </c>
      <c r="J11" s="458">
        <v>110</v>
      </c>
      <c r="K11" s="458">
        <v>104</v>
      </c>
      <c r="L11" s="458">
        <v>110</v>
      </c>
    </row>
    <row r="12" spans="1:12" ht="7.5" customHeight="1">
      <c r="A12" s="459"/>
      <c r="B12" s="460"/>
      <c r="C12" s="461"/>
      <c r="D12" s="458"/>
      <c r="E12" s="458"/>
      <c r="F12" s="458"/>
      <c r="G12" s="458"/>
      <c r="H12" s="458"/>
      <c r="I12" s="458"/>
      <c r="J12" s="458"/>
      <c r="K12" s="458"/>
      <c r="L12" s="458"/>
    </row>
    <row r="13" spans="1:12" ht="11.25">
      <c r="A13" s="459"/>
      <c r="B13" s="460" t="s">
        <v>283</v>
      </c>
      <c r="C13" s="461"/>
      <c r="D13" s="458">
        <v>84</v>
      </c>
      <c r="E13" s="458" t="s">
        <v>73</v>
      </c>
      <c r="F13" s="458">
        <v>84</v>
      </c>
      <c r="G13" s="458">
        <v>48</v>
      </c>
      <c r="H13" s="458">
        <v>46</v>
      </c>
      <c r="I13" s="458">
        <v>2</v>
      </c>
      <c r="J13" s="458" t="s">
        <v>73</v>
      </c>
      <c r="K13" s="458" t="s">
        <v>73</v>
      </c>
      <c r="L13" s="458" t="s">
        <v>73</v>
      </c>
    </row>
    <row r="14" spans="1:12" ht="11.25">
      <c r="A14" s="459"/>
      <c r="B14" s="460" t="s">
        <v>284</v>
      </c>
      <c r="C14" s="461"/>
      <c r="D14" s="458" t="s">
        <v>73</v>
      </c>
      <c r="E14" s="458" t="s">
        <v>73</v>
      </c>
      <c r="F14" s="458" t="s">
        <v>73</v>
      </c>
      <c r="G14" s="458" t="s">
        <v>73</v>
      </c>
      <c r="H14" s="458" t="s">
        <v>73</v>
      </c>
      <c r="I14" s="458" t="s">
        <v>73</v>
      </c>
      <c r="J14" s="458">
        <v>50</v>
      </c>
      <c r="K14" s="458" t="s">
        <v>73</v>
      </c>
      <c r="L14" s="458">
        <v>50</v>
      </c>
    </row>
    <row r="15" spans="1:12" ht="11.25">
      <c r="A15" s="459"/>
      <c r="B15" s="460" t="s">
        <v>285</v>
      </c>
      <c r="C15" s="461"/>
      <c r="D15" s="458" t="s">
        <v>73</v>
      </c>
      <c r="E15" s="458" t="s">
        <v>73</v>
      </c>
      <c r="F15" s="458" t="s">
        <v>73</v>
      </c>
      <c r="G15" s="458" t="s">
        <v>73</v>
      </c>
      <c r="H15" s="458" t="s">
        <v>73</v>
      </c>
      <c r="I15" s="458" t="s">
        <v>73</v>
      </c>
      <c r="J15" s="458" t="s">
        <v>73</v>
      </c>
      <c r="K15" s="458" t="s">
        <v>73</v>
      </c>
      <c r="L15" s="458" t="s">
        <v>73</v>
      </c>
    </row>
    <row r="16" spans="1:12" ht="7.5" customHeight="1">
      <c r="A16" s="459"/>
      <c r="B16" s="460"/>
      <c r="C16" s="461"/>
      <c r="D16" s="458"/>
      <c r="E16" s="458"/>
      <c r="F16" s="458"/>
      <c r="G16" s="462"/>
      <c r="H16" s="462"/>
      <c r="I16" s="462"/>
      <c r="J16" s="458"/>
      <c r="K16" s="458"/>
      <c r="L16" s="458"/>
    </row>
    <row r="17" spans="1:12" ht="11.25">
      <c r="A17" s="459"/>
      <c r="B17" s="460" t="s">
        <v>286</v>
      </c>
      <c r="C17" s="461"/>
      <c r="D17" s="458" t="s">
        <v>73</v>
      </c>
      <c r="E17" s="458" t="s">
        <v>73</v>
      </c>
      <c r="F17" s="458" t="s">
        <v>73</v>
      </c>
      <c r="G17" s="458" t="s">
        <v>73</v>
      </c>
      <c r="H17" s="458" t="s">
        <v>73</v>
      </c>
      <c r="I17" s="458" t="s">
        <v>73</v>
      </c>
      <c r="J17" s="458">
        <v>35</v>
      </c>
      <c r="K17" s="458" t="s">
        <v>73</v>
      </c>
      <c r="L17" s="458" t="s">
        <v>73</v>
      </c>
    </row>
    <row r="18" spans="1:12" ht="11.25">
      <c r="A18" s="459"/>
      <c r="B18" s="460" t="s">
        <v>287</v>
      </c>
      <c r="C18" s="461"/>
      <c r="D18" s="458" t="s">
        <v>73</v>
      </c>
      <c r="E18" s="458" t="s">
        <v>73</v>
      </c>
      <c r="F18" s="458" t="s">
        <v>73</v>
      </c>
      <c r="G18" s="458" t="s">
        <v>73</v>
      </c>
      <c r="H18" s="458" t="s">
        <v>73</v>
      </c>
      <c r="I18" s="458" t="s">
        <v>73</v>
      </c>
      <c r="J18" s="458" t="s">
        <v>73</v>
      </c>
      <c r="K18" s="458" t="s">
        <v>73</v>
      </c>
      <c r="L18" s="458" t="s">
        <v>73</v>
      </c>
    </row>
    <row r="19" spans="1:12" ht="11.25">
      <c r="A19" s="459"/>
      <c r="B19" s="460" t="s">
        <v>288</v>
      </c>
      <c r="C19" s="461"/>
      <c r="D19" s="458" t="s">
        <v>73</v>
      </c>
      <c r="E19" s="458" t="s">
        <v>73</v>
      </c>
      <c r="F19" s="458" t="s">
        <v>73</v>
      </c>
      <c r="G19" s="458"/>
      <c r="H19" s="458" t="s">
        <v>73</v>
      </c>
      <c r="I19" s="458" t="s">
        <v>73</v>
      </c>
      <c r="J19" s="463">
        <v>27</v>
      </c>
      <c r="K19" s="458" t="s">
        <v>73</v>
      </c>
      <c r="L19" s="463">
        <v>27</v>
      </c>
    </row>
    <row r="20" spans="1:12" ht="11.25">
      <c r="A20" s="459"/>
      <c r="B20" s="460" t="s">
        <v>289</v>
      </c>
      <c r="C20" s="461"/>
      <c r="D20" s="458" t="s">
        <v>73</v>
      </c>
      <c r="E20" s="458" t="s">
        <v>73</v>
      </c>
      <c r="F20" s="458" t="s">
        <v>73</v>
      </c>
      <c r="G20" s="458" t="s">
        <v>73</v>
      </c>
      <c r="H20" s="458" t="s">
        <v>73</v>
      </c>
      <c r="I20" s="458" t="s">
        <v>73</v>
      </c>
      <c r="J20" s="458" t="s">
        <v>73</v>
      </c>
      <c r="K20" s="458" t="s">
        <v>73</v>
      </c>
      <c r="L20" s="458" t="s">
        <v>73</v>
      </c>
    </row>
    <row r="21" spans="1:12" ht="7.5" customHeight="1">
      <c r="A21" s="459"/>
      <c r="B21" s="460"/>
      <c r="C21" s="461"/>
      <c r="D21" s="458"/>
      <c r="E21" s="458"/>
      <c r="F21" s="458"/>
      <c r="G21" s="458"/>
      <c r="H21" s="458"/>
      <c r="I21" s="458"/>
      <c r="J21" s="458" t="s">
        <v>73</v>
      </c>
      <c r="K21" s="458"/>
      <c r="L21" s="458"/>
    </row>
    <row r="22" spans="1:12" ht="11.25">
      <c r="A22" s="459"/>
      <c r="B22" s="460" t="s">
        <v>290</v>
      </c>
      <c r="C22" s="461"/>
      <c r="D22" s="458" t="s">
        <v>73</v>
      </c>
      <c r="E22" s="458" t="s">
        <v>73</v>
      </c>
      <c r="F22" s="458" t="s">
        <v>73</v>
      </c>
      <c r="G22" s="458" t="s">
        <v>73</v>
      </c>
      <c r="H22" s="458" t="s">
        <v>73</v>
      </c>
      <c r="I22" s="458" t="s">
        <v>73</v>
      </c>
      <c r="J22" s="458" t="s">
        <v>73</v>
      </c>
      <c r="K22" s="458" t="s">
        <v>73</v>
      </c>
      <c r="L22" s="458" t="s">
        <v>73</v>
      </c>
    </row>
    <row r="23" spans="1:12" ht="11.25">
      <c r="A23" s="459"/>
      <c r="B23" s="460" t="s">
        <v>291</v>
      </c>
      <c r="C23" s="461"/>
      <c r="D23" s="458" t="s">
        <v>73</v>
      </c>
      <c r="E23" s="458" t="s">
        <v>73</v>
      </c>
      <c r="F23" s="458" t="s">
        <v>73</v>
      </c>
      <c r="G23" s="458" t="s">
        <v>73</v>
      </c>
      <c r="H23" s="458" t="s">
        <v>73</v>
      </c>
      <c r="I23" s="458" t="s">
        <v>73</v>
      </c>
      <c r="J23" s="458" t="s">
        <v>73</v>
      </c>
      <c r="K23" s="458" t="s">
        <v>73</v>
      </c>
      <c r="L23" s="458" t="s">
        <v>73</v>
      </c>
    </row>
    <row r="24" spans="1:12" ht="11.25">
      <c r="A24" s="459"/>
      <c r="B24" s="460" t="s">
        <v>292</v>
      </c>
      <c r="C24" s="461"/>
      <c r="D24" s="458" t="s">
        <v>73</v>
      </c>
      <c r="E24" s="458" t="s">
        <v>73</v>
      </c>
      <c r="F24" s="458" t="s">
        <v>73</v>
      </c>
      <c r="G24" s="458" t="s">
        <v>73</v>
      </c>
      <c r="H24" s="458" t="s">
        <v>73</v>
      </c>
      <c r="I24" s="458" t="s">
        <v>73</v>
      </c>
      <c r="J24" s="458" t="s">
        <v>73</v>
      </c>
      <c r="K24" s="458">
        <v>36</v>
      </c>
      <c r="L24" s="458" t="s">
        <v>73</v>
      </c>
    </row>
    <row r="25" spans="1:12" ht="11.25">
      <c r="A25" s="459"/>
      <c r="B25" s="460" t="s">
        <v>293</v>
      </c>
      <c r="C25" s="461"/>
      <c r="D25" s="458" t="s">
        <v>73</v>
      </c>
      <c r="E25" s="458" t="s">
        <v>73</v>
      </c>
      <c r="F25" s="458" t="s">
        <v>73</v>
      </c>
      <c r="G25" s="458" t="s">
        <v>73</v>
      </c>
      <c r="H25" s="458" t="s">
        <v>73</v>
      </c>
      <c r="I25" s="458" t="s">
        <v>73</v>
      </c>
      <c r="J25" s="458" t="s">
        <v>73</v>
      </c>
      <c r="K25" s="458" t="s">
        <v>73</v>
      </c>
      <c r="L25" s="458" t="s">
        <v>73</v>
      </c>
    </row>
    <row r="26" spans="1:12" ht="11.25">
      <c r="A26" s="459"/>
      <c r="B26" s="460" t="s">
        <v>294</v>
      </c>
      <c r="C26" s="461"/>
      <c r="D26" s="458" t="s">
        <v>73</v>
      </c>
      <c r="E26" s="458" t="s">
        <v>73</v>
      </c>
      <c r="F26" s="458" t="s">
        <v>73</v>
      </c>
      <c r="G26" s="458" t="s">
        <v>73</v>
      </c>
      <c r="H26" s="458" t="s">
        <v>73</v>
      </c>
      <c r="I26" s="458" t="s">
        <v>73</v>
      </c>
      <c r="J26" s="458" t="s">
        <v>73</v>
      </c>
      <c r="K26" s="458" t="s">
        <v>73</v>
      </c>
      <c r="L26" s="458" t="s">
        <v>73</v>
      </c>
    </row>
    <row r="27" spans="1:12" ht="7.5" customHeight="1">
      <c r="A27" s="459"/>
      <c r="B27" s="460"/>
      <c r="C27" s="461"/>
      <c r="D27" s="458"/>
      <c r="E27" s="458"/>
      <c r="F27" s="458"/>
      <c r="G27" s="458"/>
      <c r="H27" s="458"/>
      <c r="I27" s="458"/>
      <c r="J27" s="458"/>
      <c r="K27" s="458"/>
      <c r="L27" s="458"/>
    </row>
    <row r="28" spans="1:12" ht="11.25">
      <c r="A28" s="459"/>
      <c r="B28" s="460" t="s">
        <v>295</v>
      </c>
      <c r="C28" s="461"/>
      <c r="D28" s="458" t="s">
        <v>73</v>
      </c>
      <c r="E28" s="458" t="s">
        <v>73</v>
      </c>
      <c r="F28" s="458" t="s">
        <v>73</v>
      </c>
      <c r="G28" s="458" t="s">
        <v>73</v>
      </c>
      <c r="H28" s="458" t="s">
        <v>73</v>
      </c>
      <c r="I28" s="458" t="s">
        <v>73</v>
      </c>
      <c r="J28" s="458">
        <v>12</v>
      </c>
      <c r="K28" s="458" t="s">
        <v>73</v>
      </c>
      <c r="L28" s="458">
        <v>12</v>
      </c>
    </row>
    <row r="29" spans="1:12" ht="11.25">
      <c r="A29" s="459"/>
      <c r="B29" s="460" t="s">
        <v>296</v>
      </c>
      <c r="C29" s="461"/>
      <c r="D29" s="458" t="s">
        <v>73</v>
      </c>
      <c r="E29" s="458" t="s">
        <v>73</v>
      </c>
      <c r="F29" s="458" t="s">
        <v>73</v>
      </c>
      <c r="G29" s="458" t="s">
        <v>73</v>
      </c>
      <c r="H29" s="458" t="s">
        <v>73</v>
      </c>
      <c r="I29" s="458" t="s">
        <v>73</v>
      </c>
      <c r="J29" s="458" t="s">
        <v>73</v>
      </c>
      <c r="K29" s="458" t="s">
        <v>73</v>
      </c>
      <c r="L29" s="458" t="s">
        <v>73</v>
      </c>
    </row>
    <row r="30" spans="1:12" ht="11.25">
      <c r="A30" s="459"/>
      <c r="B30" s="460" t="s">
        <v>297</v>
      </c>
      <c r="C30" s="461"/>
      <c r="D30" s="458" t="s">
        <v>73</v>
      </c>
      <c r="E30" s="458" t="s">
        <v>73</v>
      </c>
      <c r="F30" s="458" t="s">
        <v>73</v>
      </c>
      <c r="G30" s="458" t="s">
        <v>73</v>
      </c>
      <c r="H30" s="458" t="s">
        <v>73</v>
      </c>
      <c r="I30" s="458" t="s">
        <v>73</v>
      </c>
      <c r="J30" s="458">
        <v>50</v>
      </c>
      <c r="K30" s="458" t="s">
        <v>73</v>
      </c>
      <c r="L30" s="458">
        <v>50</v>
      </c>
    </row>
    <row r="31" spans="1:12" ht="11.25">
      <c r="A31" s="459"/>
      <c r="B31" s="460" t="s">
        <v>298</v>
      </c>
      <c r="C31" s="461"/>
      <c r="D31" s="458" t="s">
        <v>73</v>
      </c>
      <c r="E31" s="458" t="s">
        <v>73</v>
      </c>
      <c r="F31" s="458" t="s">
        <v>73</v>
      </c>
      <c r="G31" s="458" t="s">
        <v>73</v>
      </c>
      <c r="H31" s="458" t="s">
        <v>73</v>
      </c>
      <c r="I31" s="458" t="s">
        <v>73</v>
      </c>
      <c r="J31" s="458" t="s">
        <v>73</v>
      </c>
      <c r="K31" s="458" t="s">
        <v>73</v>
      </c>
      <c r="L31" s="458" t="s">
        <v>73</v>
      </c>
    </row>
    <row r="32" spans="1:12" ht="7.5" customHeight="1">
      <c r="A32" s="459"/>
      <c r="B32" s="460"/>
      <c r="C32" s="461"/>
      <c r="D32" s="458"/>
      <c r="E32" s="458"/>
      <c r="F32" s="458"/>
      <c r="G32" s="458" t="s">
        <v>73</v>
      </c>
      <c r="H32" s="458" t="s">
        <v>73</v>
      </c>
      <c r="I32" s="458" t="s">
        <v>73</v>
      </c>
      <c r="J32" s="458" t="s">
        <v>73</v>
      </c>
      <c r="K32" s="458" t="s">
        <v>73</v>
      </c>
      <c r="L32" s="458" t="s">
        <v>73</v>
      </c>
    </row>
    <row r="33" spans="1:12" ht="11.25">
      <c r="A33" s="459"/>
      <c r="B33" s="460" t="s">
        <v>299</v>
      </c>
      <c r="C33" s="461"/>
      <c r="D33" s="458" t="s">
        <v>73</v>
      </c>
      <c r="E33" s="458" t="s">
        <v>73</v>
      </c>
      <c r="F33" s="458" t="s">
        <v>73</v>
      </c>
      <c r="G33" s="458" t="s">
        <v>73</v>
      </c>
      <c r="H33" s="458" t="s">
        <v>73</v>
      </c>
      <c r="I33" s="458" t="s">
        <v>73</v>
      </c>
      <c r="J33" s="458" t="s">
        <v>73</v>
      </c>
      <c r="K33" s="458" t="s">
        <v>73</v>
      </c>
      <c r="L33" s="458" t="s">
        <v>73</v>
      </c>
    </row>
    <row r="34" spans="1:12" ht="11.25">
      <c r="A34" s="459"/>
      <c r="B34" s="460" t="s">
        <v>300</v>
      </c>
      <c r="C34" s="461"/>
      <c r="D34" s="458" t="s">
        <v>73</v>
      </c>
      <c r="E34" s="458" t="s">
        <v>73</v>
      </c>
      <c r="F34" s="458" t="s">
        <v>73</v>
      </c>
      <c r="G34" s="458" t="s">
        <v>73</v>
      </c>
      <c r="H34" s="458" t="s">
        <v>73</v>
      </c>
      <c r="I34" s="458" t="s">
        <v>73</v>
      </c>
      <c r="J34" s="458" t="s">
        <v>73</v>
      </c>
      <c r="K34" s="458" t="s">
        <v>73</v>
      </c>
      <c r="L34" s="458" t="s">
        <v>73</v>
      </c>
    </row>
    <row r="35" spans="1:12" ht="11.25">
      <c r="A35" s="459"/>
      <c r="B35" s="460" t="s">
        <v>301</v>
      </c>
      <c r="C35" s="461"/>
      <c r="D35" s="458" t="s">
        <v>73</v>
      </c>
      <c r="E35" s="458" t="s">
        <v>73</v>
      </c>
      <c r="F35" s="458" t="s">
        <v>73</v>
      </c>
      <c r="G35" s="458" t="s">
        <v>73</v>
      </c>
      <c r="H35" s="458" t="s">
        <v>73</v>
      </c>
      <c r="I35" s="458" t="s">
        <v>73</v>
      </c>
      <c r="J35" s="458" t="s">
        <v>73</v>
      </c>
      <c r="K35" s="458" t="s">
        <v>73</v>
      </c>
      <c r="L35" s="458" t="s">
        <v>73</v>
      </c>
    </row>
    <row r="36" spans="1:12" ht="11.25">
      <c r="A36" s="459"/>
      <c r="B36" s="460" t="s">
        <v>302</v>
      </c>
      <c r="C36" s="461"/>
      <c r="D36" s="458" t="s">
        <v>73</v>
      </c>
      <c r="E36" s="458" t="s">
        <v>73</v>
      </c>
      <c r="F36" s="458" t="s">
        <v>73</v>
      </c>
      <c r="G36" s="458" t="s">
        <v>73</v>
      </c>
      <c r="H36" s="458" t="s">
        <v>73</v>
      </c>
      <c r="I36" s="458" t="s">
        <v>73</v>
      </c>
      <c r="J36" s="458" t="s">
        <v>73</v>
      </c>
      <c r="K36" s="458" t="s">
        <v>73</v>
      </c>
      <c r="L36" s="458" t="s">
        <v>73</v>
      </c>
    </row>
    <row r="37" spans="1:12" ht="11.25">
      <c r="A37" s="459"/>
      <c r="B37" s="460" t="s">
        <v>303</v>
      </c>
      <c r="C37" s="461"/>
      <c r="D37" s="458" t="s">
        <v>73</v>
      </c>
      <c r="E37" s="458" t="s">
        <v>73</v>
      </c>
      <c r="F37" s="458" t="s">
        <v>73</v>
      </c>
      <c r="G37" s="458" t="s">
        <v>73</v>
      </c>
      <c r="H37" s="458" t="s">
        <v>73</v>
      </c>
      <c r="I37" s="458" t="s">
        <v>73</v>
      </c>
      <c r="J37" s="458" t="s">
        <v>73</v>
      </c>
      <c r="K37" s="458" t="s">
        <v>73</v>
      </c>
      <c r="L37" s="458" t="s">
        <v>73</v>
      </c>
    </row>
    <row r="38" spans="1:12" ht="7.5" customHeight="1">
      <c r="A38" s="459"/>
      <c r="B38" s="460"/>
      <c r="C38" s="461"/>
      <c r="D38" s="458"/>
      <c r="E38" s="458"/>
      <c r="F38" s="458"/>
      <c r="G38" s="458" t="s">
        <v>73</v>
      </c>
      <c r="H38" s="458" t="s">
        <v>73</v>
      </c>
      <c r="I38" s="458" t="s">
        <v>73</v>
      </c>
      <c r="J38" s="458" t="s">
        <v>73</v>
      </c>
      <c r="K38" s="458" t="s">
        <v>73</v>
      </c>
      <c r="L38" s="458" t="s">
        <v>73</v>
      </c>
    </row>
    <row r="39" spans="1:12" ht="11.25">
      <c r="A39" s="459"/>
      <c r="B39" s="460" t="s">
        <v>304</v>
      </c>
      <c r="C39" s="461"/>
      <c r="D39" s="458" t="s">
        <v>73</v>
      </c>
      <c r="E39" s="458" t="s">
        <v>73</v>
      </c>
      <c r="F39" s="458" t="s">
        <v>73</v>
      </c>
      <c r="G39" s="458" t="s">
        <v>73</v>
      </c>
      <c r="H39" s="458" t="s">
        <v>73</v>
      </c>
      <c r="I39" s="458" t="s">
        <v>73</v>
      </c>
      <c r="J39" s="458" t="s">
        <v>73</v>
      </c>
      <c r="K39" s="458" t="s">
        <v>73</v>
      </c>
      <c r="L39" s="458" t="s">
        <v>73</v>
      </c>
    </row>
    <row r="40" spans="1:12" ht="11.25">
      <c r="A40" s="459"/>
      <c r="B40" s="460" t="s">
        <v>174</v>
      </c>
      <c r="C40" s="461"/>
      <c r="D40" s="458" t="s">
        <v>73</v>
      </c>
      <c r="E40" s="458" t="s">
        <v>73</v>
      </c>
      <c r="F40" s="458" t="s">
        <v>73</v>
      </c>
      <c r="G40" s="458" t="s">
        <v>73</v>
      </c>
      <c r="H40" s="458" t="s">
        <v>73</v>
      </c>
      <c r="I40" s="458" t="s">
        <v>73</v>
      </c>
      <c r="J40" s="458" t="s">
        <v>73</v>
      </c>
      <c r="K40" s="458" t="s">
        <v>73</v>
      </c>
      <c r="L40" s="458" t="s">
        <v>73</v>
      </c>
    </row>
    <row r="41" spans="1:12" ht="11.25">
      <c r="A41" s="459"/>
      <c r="B41" s="460" t="s">
        <v>305</v>
      </c>
      <c r="C41" s="461"/>
      <c r="D41" s="458" t="s">
        <v>73</v>
      </c>
      <c r="E41" s="458" t="s">
        <v>73</v>
      </c>
      <c r="F41" s="458" t="s">
        <v>73</v>
      </c>
      <c r="G41" s="458" t="s">
        <v>73</v>
      </c>
      <c r="H41" s="458" t="s">
        <v>73</v>
      </c>
      <c r="I41" s="458" t="s">
        <v>73</v>
      </c>
      <c r="J41" s="458" t="s">
        <v>73</v>
      </c>
      <c r="K41" s="458" t="s">
        <v>73</v>
      </c>
      <c r="L41" s="458" t="s">
        <v>73</v>
      </c>
    </row>
    <row r="42" spans="1:12" ht="11.25">
      <c r="A42" s="459"/>
      <c r="B42" s="460" t="s">
        <v>306</v>
      </c>
      <c r="C42" s="461"/>
      <c r="D42" s="458" t="s">
        <v>73</v>
      </c>
      <c r="E42" s="458" t="s">
        <v>73</v>
      </c>
      <c r="F42" s="458" t="s">
        <v>73</v>
      </c>
      <c r="G42" s="458" t="s">
        <v>73</v>
      </c>
      <c r="H42" s="458" t="s">
        <v>73</v>
      </c>
      <c r="I42" s="458" t="s">
        <v>73</v>
      </c>
      <c r="J42" s="458" t="s">
        <v>73</v>
      </c>
      <c r="K42" s="458" t="s">
        <v>73</v>
      </c>
      <c r="L42" s="458" t="s">
        <v>73</v>
      </c>
    </row>
    <row r="43" spans="1:12" ht="11.25">
      <c r="A43" s="459"/>
      <c r="B43" s="460" t="s">
        <v>307</v>
      </c>
      <c r="C43" s="461"/>
      <c r="D43" s="458" t="s">
        <v>73</v>
      </c>
      <c r="E43" s="458" t="s">
        <v>73</v>
      </c>
      <c r="F43" s="458" t="s">
        <v>73</v>
      </c>
      <c r="G43" s="458" t="s">
        <v>73</v>
      </c>
      <c r="H43" s="458" t="s">
        <v>73</v>
      </c>
      <c r="I43" s="458" t="s">
        <v>73</v>
      </c>
      <c r="J43" s="458" t="s">
        <v>73</v>
      </c>
      <c r="K43" s="458" t="s">
        <v>73</v>
      </c>
      <c r="L43" s="458" t="s">
        <v>73</v>
      </c>
    </row>
    <row r="44" spans="1:12" ht="7.5" customHeight="1">
      <c r="A44" s="459"/>
      <c r="B44" s="460"/>
      <c r="C44" s="461"/>
      <c r="D44" s="458"/>
      <c r="E44" s="458"/>
      <c r="F44" s="458"/>
      <c r="G44" s="458"/>
      <c r="H44" s="458"/>
      <c r="I44" s="458"/>
      <c r="J44" s="458"/>
      <c r="K44" s="458"/>
      <c r="L44" s="458"/>
    </row>
    <row r="45" spans="1:12" ht="11.25">
      <c r="A45" s="459"/>
      <c r="B45" s="460" t="s">
        <v>308</v>
      </c>
      <c r="C45" s="461"/>
      <c r="D45" s="458" t="s">
        <v>73</v>
      </c>
      <c r="E45" s="458" t="s">
        <v>73</v>
      </c>
      <c r="F45" s="458" t="s">
        <v>73</v>
      </c>
      <c r="G45" s="458" t="s">
        <v>73</v>
      </c>
      <c r="H45" s="458" t="s">
        <v>73</v>
      </c>
      <c r="I45" s="458" t="s">
        <v>73</v>
      </c>
      <c r="J45" s="458" t="s">
        <v>73</v>
      </c>
      <c r="K45" s="458" t="s">
        <v>73</v>
      </c>
      <c r="L45" s="458" t="s">
        <v>73</v>
      </c>
    </row>
    <row r="46" spans="1:12" ht="11.25">
      <c r="A46" s="459"/>
      <c r="B46" s="460" t="s">
        <v>309</v>
      </c>
      <c r="C46" s="461"/>
      <c r="D46" s="458" t="s">
        <v>73</v>
      </c>
      <c r="E46" s="458" t="s">
        <v>73</v>
      </c>
      <c r="F46" s="458" t="s">
        <v>73</v>
      </c>
      <c r="G46" s="458" t="s">
        <v>73</v>
      </c>
      <c r="H46" s="458" t="s">
        <v>73</v>
      </c>
      <c r="I46" s="458" t="s">
        <v>73</v>
      </c>
      <c r="J46" s="458" t="s">
        <v>73</v>
      </c>
      <c r="K46" s="458" t="s">
        <v>73</v>
      </c>
      <c r="L46" s="458" t="s">
        <v>73</v>
      </c>
    </row>
    <row r="47" spans="1:12" ht="11.25">
      <c r="A47" s="459"/>
      <c r="B47" s="460" t="s">
        <v>310</v>
      </c>
      <c r="C47" s="461"/>
      <c r="D47" s="458" t="s">
        <v>73</v>
      </c>
      <c r="E47" s="458" t="s">
        <v>73</v>
      </c>
      <c r="F47" s="458" t="s">
        <v>73</v>
      </c>
      <c r="G47" s="458">
        <v>8</v>
      </c>
      <c r="H47" s="458" t="s">
        <v>73</v>
      </c>
      <c r="I47" s="458">
        <v>8</v>
      </c>
      <c r="J47" s="458" t="s">
        <v>73</v>
      </c>
      <c r="K47" s="458" t="s">
        <v>73</v>
      </c>
      <c r="L47" s="458" t="s">
        <v>73</v>
      </c>
    </row>
    <row r="48" spans="1:12" ht="11.25">
      <c r="A48" s="459"/>
      <c r="B48" s="460" t="s">
        <v>311</v>
      </c>
      <c r="C48" s="461"/>
      <c r="D48" s="458" t="s">
        <v>73</v>
      </c>
      <c r="E48" s="458" t="s">
        <v>73</v>
      </c>
      <c r="F48" s="458" t="s">
        <v>73</v>
      </c>
      <c r="G48" s="458" t="s">
        <v>73</v>
      </c>
      <c r="H48" s="458" t="s">
        <v>73</v>
      </c>
      <c r="I48" s="458" t="s">
        <v>73</v>
      </c>
      <c r="J48" s="458" t="s">
        <v>73</v>
      </c>
      <c r="K48" s="458" t="s">
        <v>73</v>
      </c>
      <c r="L48" s="458" t="s">
        <v>73</v>
      </c>
    </row>
    <row r="49" spans="1:12" ht="7.5" customHeight="1">
      <c r="A49" s="459"/>
      <c r="B49" s="460"/>
      <c r="C49" s="461"/>
      <c r="D49" s="458"/>
      <c r="E49" s="458"/>
      <c r="F49" s="458"/>
      <c r="G49" s="458"/>
      <c r="H49" s="458"/>
      <c r="I49" s="458"/>
      <c r="J49" s="458"/>
      <c r="K49" s="458"/>
      <c r="L49" s="458"/>
    </row>
    <row r="50" spans="1:12" ht="4.5" customHeight="1" thickBot="1">
      <c r="A50" s="464"/>
      <c r="B50" s="465"/>
      <c r="C50" s="465"/>
      <c r="D50" s="466"/>
      <c r="E50" s="466"/>
      <c r="F50" s="466"/>
      <c r="G50" s="466"/>
      <c r="H50" s="466"/>
      <c r="I50" s="466"/>
      <c r="J50" s="466"/>
      <c r="K50" s="466"/>
      <c r="L50" s="466"/>
    </row>
    <row r="51" ht="4.5" customHeight="1" thickTop="1"/>
  </sheetData>
  <mergeCells count="4">
    <mergeCell ref="A2:C5"/>
    <mergeCell ref="D2:F4"/>
    <mergeCell ref="G2:I4"/>
    <mergeCell ref="J2:L4"/>
  </mergeCells>
  <printOptions horizontalCentered="1"/>
  <pageMargins left="0.7874015748031497" right="0.3937007874015748" top="0.8267716535433072" bottom="0.7874015748031497" header="0.5118110236220472" footer="0.5118110236220472"/>
  <pageSetup horizontalDpi="600" verticalDpi="600" orientation="portrait" paperSize="9" scale="110" r:id="rId2"/>
  <headerFooter alignWithMargins="0">
    <oddHeader>&amp;R&amp;F 公営住宅建設戸数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53"/>
  <sheetViews>
    <sheetView tabSelected="1" zoomScale="120" zoomScaleNormal="120" workbookViewId="0" topLeftCell="A22">
      <selection activeCell="M20" sqref="M20"/>
    </sheetView>
  </sheetViews>
  <sheetFormatPr defaultColWidth="9.33203125" defaultRowHeight="9.75"/>
  <cols>
    <col min="1" max="1" width="1.0078125" style="0" customWidth="1"/>
    <col min="2" max="2" width="12.16015625" style="0" customWidth="1"/>
    <col min="3" max="3" width="2.16015625" style="0" customWidth="1"/>
    <col min="4" max="4" width="10.66015625" style="0" bestFit="1" customWidth="1"/>
    <col min="5" max="5" width="8.16015625" style="0" bestFit="1" customWidth="1"/>
    <col min="6" max="6" width="5.83203125" style="0" customWidth="1"/>
    <col min="7" max="8" width="10.66015625" style="0" bestFit="1" customWidth="1"/>
    <col min="9" max="9" width="8.16015625" style="0" bestFit="1" customWidth="1"/>
    <col min="10" max="10" width="5.83203125" style="0" customWidth="1"/>
    <col min="11" max="11" width="10.66015625" style="0" bestFit="1" customWidth="1"/>
    <col min="12" max="12" width="8.66015625" style="0" customWidth="1"/>
    <col min="13" max="13" width="9.33203125" style="0" bestFit="1" customWidth="1"/>
    <col min="14" max="14" width="7.33203125" style="0" customWidth="1"/>
    <col min="15" max="15" width="10.33203125" style="0" bestFit="1" customWidth="1"/>
  </cols>
  <sheetData>
    <row r="1" ht="3" customHeight="1" thickBot="1"/>
    <row r="2" spans="1:15" ht="15" customHeight="1" thickTop="1">
      <c r="A2" s="467"/>
      <c r="B2" s="468" t="s">
        <v>315</v>
      </c>
      <c r="C2" s="467"/>
      <c r="D2" s="469" t="s">
        <v>159</v>
      </c>
      <c r="E2" s="470"/>
      <c r="F2" s="470"/>
      <c r="G2" s="471"/>
      <c r="H2" s="469" t="s">
        <v>160</v>
      </c>
      <c r="I2" s="470"/>
      <c r="J2" s="470"/>
      <c r="K2" s="471"/>
      <c r="L2" s="469" t="s">
        <v>312</v>
      </c>
      <c r="M2" s="470"/>
      <c r="N2" s="470"/>
      <c r="O2" s="470"/>
    </row>
    <row r="3" spans="1:15" ht="58.5" customHeight="1">
      <c r="A3" s="472"/>
      <c r="B3" s="473"/>
      <c r="C3" s="472"/>
      <c r="D3" s="474" t="s">
        <v>313</v>
      </c>
      <c r="E3" s="475" t="s">
        <v>316</v>
      </c>
      <c r="F3" s="476" t="s">
        <v>317</v>
      </c>
      <c r="G3" s="477" t="s">
        <v>244</v>
      </c>
      <c r="H3" s="474" t="s">
        <v>313</v>
      </c>
      <c r="I3" s="476" t="s">
        <v>318</v>
      </c>
      <c r="J3" s="476" t="s">
        <v>317</v>
      </c>
      <c r="K3" s="477" t="s">
        <v>244</v>
      </c>
      <c r="L3" s="474" t="s">
        <v>319</v>
      </c>
      <c r="M3" s="476" t="s">
        <v>318</v>
      </c>
      <c r="N3" s="476" t="s">
        <v>317</v>
      </c>
      <c r="O3" s="478" t="s">
        <v>244</v>
      </c>
    </row>
    <row r="4" spans="1:15" ht="9.75">
      <c r="A4" s="479"/>
      <c r="B4" s="479"/>
      <c r="C4" s="480"/>
      <c r="D4" s="481" t="s">
        <v>320</v>
      </c>
      <c r="E4" s="481" t="s">
        <v>320</v>
      </c>
      <c r="F4" s="481" t="s">
        <v>320</v>
      </c>
      <c r="G4" s="481" t="s">
        <v>320</v>
      </c>
      <c r="H4" s="481" t="s">
        <v>320</v>
      </c>
      <c r="I4" s="481" t="s">
        <v>320</v>
      </c>
      <c r="J4" s="481" t="s">
        <v>320</v>
      </c>
      <c r="K4" s="481" t="s">
        <v>320</v>
      </c>
      <c r="L4" s="481" t="s">
        <v>314</v>
      </c>
      <c r="M4" s="481" t="s">
        <v>314</v>
      </c>
      <c r="N4" s="481" t="s">
        <v>314</v>
      </c>
      <c r="O4" s="481" t="s">
        <v>314</v>
      </c>
    </row>
    <row r="5" spans="1:15" ht="9.75">
      <c r="A5" s="303"/>
      <c r="B5" s="304" t="s">
        <v>321</v>
      </c>
      <c r="C5" s="482"/>
      <c r="D5" s="216">
        <v>968</v>
      </c>
      <c r="E5" s="216">
        <v>382</v>
      </c>
      <c r="F5" s="216">
        <v>24</v>
      </c>
      <c r="G5" s="216">
        <v>1374</v>
      </c>
      <c r="H5" s="216">
        <v>981</v>
      </c>
      <c r="I5" s="216">
        <v>386</v>
      </c>
      <c r="J5" s="216">
        <v>25</v>
      </c>
      <c r="K5" s="216">
        <v>1392</v>
      </c>
      <c r="L5" s="483">
        <v>206.73</v>
      </c>
      <c r="M5" s="483">
        <v>59.51</v>
      </c>
      <c r="N5" s="483">
        <v>5.74</v>
      </c>
      <c r="O5" s="483">
        <v>271.98</v>
      </c>
    </row>
    <row r="6" spans="1:15" ht="4.5" customHeight="1">
      <c r="A6" s="303"/>
      <c r="B6" s="304"/>
      <c r="C6" s="482"/>
      <c r="D6" s="484"/>
      <c r="E6" s="484"/>
      <c r="F6" s="484"/>
      <c r="G6" s="484"/>
      <c r="H6" s="484"/>
      <c r="I6" s="484"/>
      <c r="J6" s="484"/>
      <c r="K6" s="484"/>
      <c r="L6" s="485"/>
      <c r="M6" s="485"/>
      <c r="N6" s="485"/>
      <c r="O6" s="485"/>
    </row>
    <row r="7" spans="1:15" ht="9.75">
      <c r="A7" s="303"/>
      <c r="B7" s="304" t="s">
        <v>135</v>
      </c>
      <c r="C7" s="482"/>
      <c r="D7" s="216">
        <v>747</v>
      </c>
      <c r="E7" s="216">
        <v>282</v>
      </c>
      <c r="F7" s="216">
        <v>16</v>
      </c>
      <c r="G7" s="216">
        <v>1045</v>
      </c>
      <c r="H7" s="216">
        <v>733</v>
      </c>
      <c r="I7" s="216">
        <v>276</v>
      </c>
      <c r="J7" s="216">
        <v>16</v>
      </c>
      <c r="K7" s="216">
        <v>1025</v>
      </c>
      <c r="L7" s="483">
        <v>152.97</v>
      </c>
      <c r="M7" s="483">
        <v>46.34</v>
      </c>
      <c r="N7" s="483">
        <v>6.07</v>
      </c>
      <c r="O7" s="483">
        <v>205.38</v>
      </c>
    </row>
    <row r="8" spans="1:15" ht="4.5" customHeight="1">
      <c r="A8" s="303"/>
      <c r="B8" s="304"/>
      <c r="C8" s="482"/>
      <c r="D8" s="484"/>
      <c r="E8" s="484"/>
      <c r="F8" s="484"/>
      <c r="G8" s="484"/>
      <c r="H8" s="484"/>
      <c r="I8" s="484"/>
      <c r="J8" s="484"/>
      <c r="K8" s="484"/>
      <c r="L8" s="485"/>
      <c r="M8" s="485"/>
      <c r="N8" s="485"/>
      <c r="O8" s="485"/>
    </row>
    <row r="9" spans="1:15" ht="9.75">
      <c r="A9" s="303"/>
      <c r="B9" s="304" t="s">
        <v>136</v>
      </c>
      <c r="C9" s="482"/>
      <c r="D9" s="216">
        <v>988</v>
      </c>
      <c r="E9" s="216">
        <v>345</v>
      </c>
      <c r="F9" s="216">
        <v>13</v>
      </c>
      <c r="G9" s="216">
        <v>1346</v>
      </c>
      <c r="H9" s="216">
        <v>978</v>
      </c>
      <c r="I9" s="216">
        <v>316</v>
      </c>
      <c r="J9" s="216">
        <v>14</v>
      </c>
      <c r="K9" s="216">
        <v>1308</v>
      </c>
      <c r="L9" s="483">
        <v>185.33</v>
      </c>
      <c r="M9" s="483">
        <v>37.53</v>
      </c>
      <c r="N9" s="483">
        <v>7.02</v>
      </c>
      <c r="O9" s="483">
        <v>229.88</v>
      </c>
    </row>
    <row r="10" spans="1:15" ht="9" customHeight="1">
      <c r="A10" s="260"/>
      <c r="B10" s="262"/>
      <c r="C10" s="486"/>
      <c r="D10" s="221"/>
      <c r="E10" s="221"/>
      <c r="F10" s="221"/>
      <c r="G10" s="221"/>
      <c r="H10" s="221"/>
      <c r="I10" s="221"/>
      <c r="J10" s="221"/>
      <c r="K10" s="221"/>
      <c r="L10" s="487"/>
      <c r="M10" s="487"/>
      <c r="N10" s="488"/>
      <c r="O10" s="487"/>
    </row>
    <row r="11" spans="1:15" ht="10.5" customHeight="1">
      <c r="A11" s="260"/>
      <c r="B11" s="262" t="s">
        <v>102</v>
      </c>
      <c r="C11" s="486"/>
      <c r="D11" s="221">
        <v>232</v>
      </c>
      <c r="E11" s="221">
        <v>25</v>
      </c>
      <c r="F11" s="221">
        <v>0</v>
      </c>
      <c r="G11" s="221">
        <v>257</v>
      </c>
      <c r="H11" s="221">
        <v>230</v>
      </c>
      <c r="I11" s="221">
        <v>24</v>
      </c>
      <c r="J11" s="221">
        <v>0</v>
      </c>
      <c r="K11" s="221">
        <v>254</v>
      </c>
      <c r="L11" s="489">
        <v>41.97</v>
      </c>
      <c r="M11" s="489">
        <v>2.93</v>
      </c>
      <c r="N11" s="221">
        <v>0</v>
      </c>
      <c r="O11" s="489">
        <v>44.9</v>
      </c>
    </row>
    <row r="12" spans="1:15" ht="10.5" customHeight="1">
      <c r="A12" s="260"/>
      <c r="B12" s="262" t="s">
        <v>103</v>
      </c>
      <c r="C12" s="486"/>
      <c r="D12" s="221">
        <v>110</v>
      </c>
      <c r="E12" s="490">
        <v>3</v>
      </c>
      <c r="F12" s="221">
        <v>0</v>
      </c>
      <c r="G12" s="221">
        <v>113</v>
      </c>
      <c r="H12" s="221">
        <v>110</v>
      </c>
      <c r="I12" s="490">
        <v>3</v>
      </c>
      <c r="J12" s="221">
        <v>0</v>
      </c>
      <c r="K12" s="221">
        <v>113</v>
      </c>
      <c r="L12" s="489">
        <v>24.58</v>
      </c>
      <c r="M12" s="489">
        <v>5.47</v>
      </c>
      <c r="N12" s="221">
        <v>0</v>
      </c>
      <c r="O12" s="489">
        <v>30.05</v>
      </c>
    </row>
    <row r="13" spans="1:15" ht="10.5" customHeight="1">
      <c r="A13" s="260"/>
      <c r="B13" s="262" t="s">
        <v>105</v>
      </c>
      <c r="C13" s="486"/>
      <c r="D13" s="221">
        <v>42</v>
      </c>
      <c r="E13" s="221">
        <v>9</v>
      </c>
      <c r="F13" s="221">
        <v>0</v>
      </c>
      <c r="G13" s="221">
        <v>51</v>
      </c>
      <c r="H13" s="221">
        <v>40</v>
      </c>
      <c r="I13" s="221">
        <v>9</v>
      </c>
      <c r="J13" s="221">
        <v>0</v>
      </c>
      <c r="K13" s="221">
        <v>49</v>
      </c>
      <c r="L13" s="489">
        <v>8.77</v>
      </c>
      <c r="M13" s="489">
        <v>2.87</v>
      </c>
      <c r="N13" s="221">
        <v>0</v>
      </c>
      <c r="O13" s="489">
        <v>11.64</v>
      </c>
    </row>
    <row r="14" spans="1:15" ht="10.5" customHeight="1">
      <c r="A14" s="260"/>
      <c r="B14" s="262" t="s">
        <v>106</v>
      </c>
      <c r="C14" s="486"/>
      <c r="D14" s="221">
        <v>44</v>
      </c>
      <c r="E14" s="221">
        <v>14</v>
      </c>
      <c r="F14" s="221">
        <v>0</v>
      </c>
      <c r="G14" s="221">
        <v>58</v>
      </c>
      <c r="H14" s="221">
        <v>44</v>
      </c>
      <c r="I14" s="221">
        <v>13</v>
      </c>
      <c r="J14" s="221">
        <v>0</v>
      </c>
      <c r="K14" s="221">
        <v>57</v>
      </c>
      <c r="L14" s="489">
        <v>5.6</v>
      </c>
      <c r="M14" s="489">
        <v>0.43</v>
      </c>
      <c r="N14" s="221">
        <v>0</v>
      </c>
      <c r="O14" s="489">
        <v>6.03</v>
      </c>
    </row>
    <row r="15" spans="1:15" ht="10.5" customHeight="1">
      <c r="A15" s="260"/>
      <c r="B15" s="262" t="s">
        <v>107</v>
      </c>
      <c r="C15" s="486"/>
      <c r="D15" s="221">
        <v>22</v>
      </c>
      <c r="E15" s="221">
        <v>6</v>
      </c>
      <c r="F15" s="221">
        <v>0</v>
      </c>
      <c r="G15" s="221">
        <v>28</v>
      </c>
      <c r="H15" s="221">
        <v>26</v>
      </c>
      <c r="I15" s="221">
        <v>5</v>
      </c>
      <c r="J15" s="221">
        <v>0</v>
      </c>
      <c r="K15" s="221">
        <v>31</v>
      </c>
      <c r="L15" s="489">
        <v>3.76</v>
      </c>
      <c r="M15" s="489">
        <v>0.31</v>
      </c>
      <c r="N15" s="221">
        <v>0</v>
      </c>
      <c r="O15" s="489">
        <v>4.07</v>
      </c>
    </row>
    <row r="16" spans="1:15" ht="8.25" customHeight="1">
      <c r="A16" s="260"/>
      <c r="B16" s="262"/>
      <c r="C16" s="486"/>
      <c r="D16" s="221"/>
      <c r="E16" s="221"/>
      <c r="F16" s="221"/>
      <c r="G16" s="221"/>
      <c r="H16" s="221"/>
      <c r="I16" s="221"/>
      <c r="J16" s="221"/>
      <c r="K16" s="221"/>
      <c r="L16" s="491"/>
      <c r="M16" s="491"/>
      <c r="N16" s="491"/>
      <c r="O16" s="489"/>
    </row>
    <row r="17" spans="1:15" ht="10.5" customHeight="1">
      <c r="A17" s="260"/>
      <c r="B17" s="262" t="s">
        <v>108</v>
      </c>
      <c r="C17" s="486"/>
      <c r="D17" s="221">
        <v>59</v>
      </c>
      <c r="E17" s="221">
        <v>28</v>
      </c>
      <c r="F17" s="221">
        <v>0</v>
      </c>
      <c r="G17" s="221">
        <v>87</v>
      </c>
      <c r="H17" s="221">
        <v>55</v>
      </c>
      <c r="I17" s="221">
        <v>25</v>
      </c>
      <c r="J17" s="221">
        <v>0</v>
      </c>
      <c r="K17" s="221">
        <v>80</v>
      </c>
      <c r="L17" s="489">
        <v>8.96</v>
      </c>
      <c r="M17" s="489">
        <v>3.46</v>
      </c>
      <c r="N17" s="221">
        <v>0</v>
      </c>
      <c r="O17" s="489">
        <v>12.42</v>
      </c>
    </row>
    <row r="18" spans="1:15" ht="10.5" customHeight="1">
      <c r="A18" s="260"/>
      <c r="B18" s="262" t="s">
        <v>109</v>
      </c>
      <c r="C18" s="486"/>
      <c r="D18" s="221">
        <v>41</v>
      </c>
      <c r="E18" s="221">
        <v>65</v>
      </c>
      <c r="F18" s="221">
        <v>0</v>
      </c>
      <c r="G18" s="221">
        <v>106</v>
      </c>
      <c r="H18" s="221">
        <v>42</v>
      </c>
      <c r="I18" s="221">
        <v>60</v>
      </c>
      <c r="J18" s="221">
        <v>0</v>
      </c>
      <c r="K18" s="221">
        <v>102</v>
      </c>
      <c r="L18" s="489">
        <v>8.83</v>
      </c>
      <c r="M18" s="489">
        <v>4.22</v>
      </c>
      <c r="N18" s="221">
        <v>0</v>
      </c>
      <c r="O18" s="489">
        <v>13.05</v>
      </c>
    </row>
    <row r="19" spans="1:15" ht="10.5" customHeight="1">
      <c r="A19" s="260"/>
      <c r="B19" s="262" t="s">
        <v>322</v>
      </c>
      <c r="C19" s="486"/>
      <c r="D19" s="221">
        <v>64</v>
      </c>
      <c r="E19" s="221">
        <v>14</v>
      </c>
      <c r="F19" s="221">
        <v>0</v>
      </c>
      <c r="G19" s="221">
        <v>78</v>
      </c>
      <c r="H19" s="221">
        <v>60</v>
      </c>
      <c r="I19" s="221">
        <v>11</v>
      </c>
      <c r="J19" s="221">
        <v>0</v>
      </c>
      <c r="K19" s="221">
        <v>71</v>
      </c>
      <c r="L19" s="489">
        <v>5.95</v>
      </c>
      <c r="M19" s="489">
        <v>0.53</v>
      </c>
      <c r="N19" s="221">
        <v>0</v>
      </c>
      <c r="O19" s="489">
        <v>6.48</v>
      </c>
    </row>
    <row r="20" spans="1:15" ht="10.5" customHeight="1">
      <c r="A20" s="260"/>
      <c r="B20" s="262" t="s">
        <v>111</v>
      </c>
      <c r="C20" s="486"/>
      <c r="D20" s="221">
        <v>3</v>
      </c>
      <c r="E20" s="492">
        <v>0</v>
      </c>
      <c r="F20" s="221">
        <v>0</v>
      </c>
      <c r="G20" s="221">
        <v>3</v>
      </c>
      <c r="H20" s="221">
        <v>3</v>
      </c>
      <c r="I20" s="221">
        <v>0</v>
      </c>
      <c r="J20" s="221">
        <v>0</v>
      </c>
      <c r="K20" s="221">
        <v>3</v>
      </c>
      <c r="L20" s="489">
        <v>0.46</v>
      </c>
      <c r="M20" s="221">
        <v>0</v>
      </c>
      <c r="N20" s="221">
        <v>0</v>
      </c>
      <c r="O20" s="489">
        <v>0.46</v>
      </c>
    </row>
    <row r="21" spans="1:15" ht="10.5" customHeight="1">
      <c r="A21" s="260"/>
      <c r="B21" s="262" t="s">
        <v>104</v>
      </c>
      <c r="C21" s="486"/>
      <c r="D21" s="221">
        <v>80</v>
      </c>
      <c r="E21" s="221">
        <v>24</v>
      </c>
      <c r="F21" s="221">
        <v>6</v>
      </c>
      <c r="G21" s="221">
        <v>110</v>
      </c>
      <c r="H21" s="221">
        <v>80</v>
      </c>
      <c r="I21" s="221">
        <v>24</v>
      </c>
      <c r="J21" s="221">
        <v>7</v>
      </c>
      <c r="K21" s="221">
        <v>111</v>
      </c>
      <c r="L21" s="489">
        <v>10.95</v>
      </c>
      <c r="M21" s="489">
        <v>5.21</v>
      </c>
      <c r="N21" s="493">
        <v>1.49</v>
      </c>
      <c r="O21" s="489">
        <v>17.65</v>
      </c>
    </row>
    <row r="22" spans="1:15" ht="8.25" customHeight="1">
      <c r="A22" s="260"/>
      <c r="B22" s="262"/>
      <c r="C22" s="486"/>
      <c r="D22" s="221"/>
      <c r="E22" s="221"/>
      <c r="F22" s="221"/>
      <c r="G22" s="221"/>
      <c r="H22" s="221"/>
      <c r="I22" s="221"/>
      <c r="J22" s="221"/>
      <c r="K22" s="221"/>
      <c r="L22" s="491"/>
      <c r="M22" s="491"/>
      <c r="N22" s="491"/>
      <c r="O22" s="489"/>
    </row>
    <row r="23" spans="1:15" ht="10.5" customHeight="1">
      <c r="A23" s="260"/>
      <c r="B23" s="262" t="s">
        <v>112</v>
      </c>
      <c r="C23" s="486"/>
      <c r="D23" s="221">
        <v>5</v>
      </c>
      <c r="E23" s="221">
        <v>2</v>
      </c>
      <c r="F23" s="221">
        <v>0</v>
      </c>
      <c r="G23" s="221">
        <v>7</v>
      </c>
      <c r="H23" s="221">
        <v>5</v>
      </c>
      <c r="I23" s="221">
        <v>2</v>
      </c>
      <c r="J23" s="221">
        <v>0</v>
      </c>
      <c r="K23" s="221">
        <v>7</v>
      </c>
      <c r="L23" s="493">
        <v>1.1</v>
      </c>
      <c r="M23" s="493">
        <v>0.1</v>
      </c>
      <c r="N23" s="221">
        <v>0</v>
      </c>
      <c r="O23" s="489">
        <v>1.2</v>
      </c>
    </row>
    <row r="24" spans="1:15" ht="10.5" customHeight="1">
      <c r="A24" s="260"/>
      <c r="B24" s="262" t="s">
        <v>113</v>
      </c>
      <c r="C24" s="486"/>
      <c r="D24" s="221">
        <v>41</v>
      </c>
      <c r="E24" s="221">
        <v>17</v>
      </c>
      <c r="F24" s="221">
        <v>0</v>
      </c>
      <c r="G24" s="221">
        <v>58</v>
      </c>
      <c r="H24" s="221">
        <v>43</v>
      </c>
      <c r="I24" s="221">
        <v>15</v>
      </c>
      <c r="J24" s="221">
        <v>0</v>
      </c>
      <c r="K24" s="221">
        <v>58</v>
      </c>
      <c r="L24" s="493">
        <v>15.88</v>
      </c>
      <c r="M24" s="493">
        <v>1.01</v>
      </c>
      <c r="N24" s="221">
        <v>0</v>
      </c>
      <c r="O24" s="489">
        <v>16.89</v>
      </c>
    </row>
    <row r="25" spans="1:15" ht="10.5" customHeight="1">
      <c r="A25" s="260"/>
      <c r="B25" s="262" t="s">
        <v>114</v>
      </c>
      <c r="C25" s="486"/>
      <c r="D25" s="221">
        <v>45</v>
      </c>
      <c r="E25" s="221">
        <v>30</v>
      </c>
      <c r="F25" s="221">
        <v>0</v>
      </c>
      <c r="G25" s="221">
        <v>75</v>
      </c>
      <c r="H25" s="221">
        <v>46</v>
      </c>
      <c r="I25" s="221">
        <v>32</v>
      </c>
      <c r="J25" s="221">
        <v>0</v>
      </c>
      <c r="K25" s="221">
        <v>78</v>
      </c>
      <c r="L25" s="493">
        <v>6.61</v>
      </c>
      <c r="M25" s="493">
        <v>3.51</v>
      </c>
      <c r="N25" s="221">
        <v>0</v>
      </c>
      <c r="O25" s="489">
        <v>10.12</v>
      </c>
    </row>
    <row r="26" spans="1:15" ht="10.5" customHeight="1">
      <c r="A26" s="260"/>
      <c r="B26" s="262" t="s">
        <v>115</v>
      </c>
      <c r="C26" s="486"/>
      <c r="D26" s="221">
        <v>36</v>
      </c>
      <c r="E26" s="221">
        <v>9</v>
      </c>
      <c r="F26" s="221">
        <v>0</v>
      </c>
      <c r="G26" s="221">
        <v>45</v>
      </c>
      <c r="H26" s="221">
        <v>35</v>
      </c>
      <c r="I26" s="221">
        <v>9</v>
      </c>
      <c r="J26" s="221">
        <v>0</v>
      </c>
      <c r="K26" s="221">
        <v>44</v>
      </c>
      <c r="L26" s="493">
        <v>10.45</v>
      </c>
      <c r="M26" s="493">
        <v>1.3</v>
      </c>
      <c r="N26" s="221">
        <v>0</v>
      </c>
      <c r="O26" s="489">
        <v>11.75</v>
      </c>
    </row>
    <row r="27" spans="1:15" ht="10.5" customHeight="1">
      <c r="A27" s="260"/>
      <c r="B27" s="262" t="s">
        <v>116</v>
      </c>
      <c r="C27" s="486"/>
      <c r="D27" s="221">
        <v>18</v>
      </c>
      <c r="E27" s="221">
        <v>27</v>
      </c>
      <c r="F27" s="221">
        <v>0</v>
      </c>
      <c r="G27" s="221">
        <v>45</v>
      </c>
      <c r="H27" s="221">
        <v>17</v>
      </c>
      <c r="I27" s="221">
        <v>25</v>
      </c>
      <c r="J27" s="221">
        <v>0</v>
      </c>
      <c r="K27" s="221">
        <v>42</v>
      </c>
      <c r="L27" s="493">
        <v>7.69</v>
      </c>
      <c r="M27" s="493">
        <v>1.96</v>
      </c>
      <c r="N27" s="221">
        <v>0</v>
      </c>
      <c r="O27" s="489">
        <v>9.65</v>
      </c>
    </row>
    <row r="28" spans="1:15" ht="8.25" customHeight="1">
      <c r="A28" s="260"/>
      <c r="B28" s="262"/>
      <c r="C28" s="486"/>
      <c r="D28" s="221"/>
      <c r="E28" s="221"/>
      <c r="F28" s="221"/>
      <c r="G28" s="221"/>
      <c r="H28" s="221"/>
      <c r="I28" s="221"/>
      <c r="J28" s="221"/>
      <c r="K28" s="221"/>
      <c r="L28" s="491"/>
      <c r="M28" s="491"/>
      <c r="N28" s="491"/>
      <c r="O28" s="489"/>
    </row>
    <row r="29" spans="1:15" ht="10.5" customHeight="1">
      <c r="A29" s="260"/>
      <c r="B29" s="262" t="s">
        <v>117</v>
      </c>
      <c r="C29" s="486"/>
      <c r="D29" s="221">
        <v>31</v>
      </c>
      <c r="E29" s="221">
        <v>10</v>
      </c>
      <c r="F29" s="221">
        <v>0</v>
      </c>
      <c r="G29" s="221">
        <v>41</v>
      </c>
      <c r="H29" s="221">
        <v>29</v>
      </c>
      <c r="I29" s="221">
        <v>9</v>
      </c>
      <c r="J29" s="221">
        <v>0</v>
      </c>
      <c r="K29" s="221">
        <v>38</v>
      </c>
      <c r="L29" s="489">
        <v>4.08</v>
      </c>
      <c r="M29" s="489">
        <v>0.9</v>
      </c>
      <c r="N29" s="221">
        <v>0</v>
      </c>
      <c r="O29" s="489">
        <v>4.98</v>
      </c>
    </row>
    <row r="30" spans="1:15" ht="10.5" customHeight="1">
      <c r="A30" s="260"/>
      <c r="B30" s="262" t="s">
        <v>118</v>
      </c>
      <c r="C30" s="486"/>
      <c r="D30" s="221">
        <v>20</v>
      </c>
      <c r="E30" s="221">
        <v>2</v>
      </c>
      <c r="F30" s="221">
        <v>0</v>
      </c>
      <c r="G30" s="221">
        <v>22</v>
      </c>
      <c r="H30" s="221">
        <v>19</v>
      </c>
      <c r="I30" s="221">
        <v>2</v>
      </c>
      <c r="J30" s="221">
        <v>0</v>
      </c>
      <c r="K30" s="221">
        <v>21</v>
      </c>
      <c r="L30" s="489">
        <v>7.13</v>
      </c>
      <c r="M30" s="489">
        <v>0.04</v>
      </c>
      <c r="N30" s="221">
        <v>0</v>
      </c>
      <c r="O30" s="489">
        <v>7.17</v>
      </c>
    </row>
    <row r="31" spans="1:15" ht="10.5" customHeight="1">
      <c r="A31" s="260"/>
      <c r="B31" s="262" t="s">
        <v>119</v>
      </c>
      <c r="C31" s="486"/>
      <c r="D31" s="221">
        <v>8</v>
      </c>
      <c r="E31" s="221">
        <v>14</v>
      </c>
      <c r="F31" s="221">
        <v>0</v>
      </c>
      <c r="G31" s="221">
        <v>22</v>
      </c>
      <c r="H31" s="221">
        <v>9</v>
      </c>
      <c r="I31" s="221">
        <v>13</v>
      </c>
      <c r="J31" s="221">
        <v>0</v>
      </c>
      <c r="K31" s="221">
        <v>22</v>
      </c>
      <c r="L31" s="489">
        <v>1.21</v>
      </c>
      <c r="M31" s="489">
        <v>0.55</v>
      </c>
      <c r="N31" s="221">
        <v>0</v>
      </c>
      <c r="O31" s="489">
        <v>1.76</v>
      </c>
    </row>
    <row r="32" spans="1:15" ht="10.5" customHeight="1">
      <c r="A32" s="260"/>
      <c r="B32" s="262" t="s">
        <v>120</v>
      </c>
      <c r="C32" s="486"/>
      <c r="D32" s="221">
        <v>16</v>
      </c>
      <c r="E32" s="221">
        <v>9</v>
      </c>
      <c r="F32" s="221">
        <v>0</v>
      </c>
      <c r="G32" s="221">
        <v>25</v>
      </c>
      <c r="H32" s="221">
        <v>17</v>
      </c>
      <c r="I32" s="221">
        <v>6</v>
      </c>
      <c r="J32" s="221">
        <v>0</v>
      </c>
      <c r="K32" s="221">
        <v>23</v>
      </c>
      <c r="L32" s="489">
        <v>3.1</v>
      </c>
      <c r="M32" s="489">
        <v>0.37</v>
      </c>
      <c r="N32" s="221">
        <v>0</v>
      </c>
      <c r="O32" s="489">
        <v>3.47</v>
      </c>
    </row>
    <row r="33" spans="1:15" ht="10.5" customHeight="1">
      <c r="A33" s="260"/>
      <c r="B33" s="262" t="s">
        <v>161</v>
      </c>
      <c r="C33" s="486"/>
      <c r="D33" s="221">
        <v>11</v>
      </c>
      <c r="E33" s="221">
        <v>5</v>
      </c>
      <c r="F33" s="221">
        <v>0</v>
      </c>
      <c r="G33" s="221">
        <v>16</v>
      </c>
      <c r="H33" s="221">
        <v>9</v>
      </c>
      <c r="I33" s="221">
        <v>2</v>
      </c>
      <c r="J33" s="221">
        <v>0</v>
      </c>
      <c r="K33" s="221">
        <v>11</v>
      </c>
      <c r="L33" s="489">
        <v>0.92</v>
      </c>
      <c r="M33" s="489">
        <v>0.1</v>
      </c>
      <c r="N33" s="221">
        <v>0</v>
      </c>
      <c r="O33" s="489">
        <v>1.02</v>
      </c>
    </row>
    <row r="34" spans="1:15" ht="8.25" customHeight="1">
      <c r="A34" s="260"/>
      <c r="B34" s="262"/>
      <c r="C34" s="486"/>
      <c r="D34" s="221"/>
      <c r="E34" s="221"/>
      <c r="F34" s="221"/>
      <c r="G34" s="221"/>
      <c r="H34" s="221"/>
      <c r="I34" s="221"/>
      <c r="J34" s="221"/>
      <c r="K34" s="221"/>
      <c r="L34" s="491"/>
      <c r="M34" s="491"/>
      <c r="N34" s="491"/>
      <c r="O34" s="489"/>
    </row>
    <row r="35" spans="1:15" ht="10.5" customHeight="1">
      <c r="A35" s="260"/>
      <c r="B35" s="262" t="s">
        <v>162</v>
      </c>
      <c r="C35" s="486"/>
      <c r="D35" s="221">
        <v>16</v>
      </c>
      <c r="E35" s="221">
        <v>6</v>
      </c>
      <c r="F35" s="221">
        <v>0</v>
      </c>
      <c r="G35" s="221">
        <v>22</v>
      </c>
      <c r="H35" s="221">
        <v>15</v>
      </c>
      <c r="I35" s="221">
        <v>5</v>
      </c>
      <c r="J35" s="221">
        <v>0</v>
      </c>
      <c r="K35" s="221">
        <v>20</v>
      </c>
      <c r="L35" s="489">
        <v>1.71</v>
      </c>
      <c r="M35" s="489">
        <v>0.46</v>
      </c>
      <c r="N35" s="221">
        <v>0</v>
      </c>
      <c r="O35" s="489">
        <v>2.17</v>
      </c>
    </row>
    <row r="36" spans="1:15" ht="10.5" customHeight="1">
      <c r="A36" s="260"/>
      <c r="B36" s="262" t="s">
        <v>163</v>
      </c>
      <c r="C36" s="486"/>
      <c r="D36" s="221">
        <v>7</v>
      </c>
      <c r="E36" s="221">
        <v>8</v>
      </c>
      <c r="F36" s="221">
        <v>0</v>
      </c>
      <c r="G36" s="221">
        <v>15</v>
      </c>
      <c r="H36" s="221">
        <v>6</v>
      </c>
      <c r="I36" s="221">
        <v>6</v>
      </c>
      <c r="J36" s="221">
        <v>0</v>
      </c>
      <c r="K36" s="221">
        <v>12</v>
      </c>
      <c r="L36" s="489">
        <v>0.86</v>
      </c>
      <c r="M36" s="489">
        <v>0.55</v>
      </c>
      <c r="N36" s="221">
        <v>0</v>
      </c>
      <c r="O36" s="489">
        <v>1.41</v>
      </c>
    </row>
    <row r="37" spans="1:15" ht="10.5" customHeight="1">
      <c r="A37" s="260"/>
      <c r="B37" s="262" t="s">
        <v>164</v>
      </c>
      <c r="C37" s="486"/>
      <c r="D37" s="221">
        <v>8</v>
      </c>
      <c r="E37" s="221">
        <v>2</v>
      </c>
      <c r="F37" s="221">
        <v>0</v>
      </c>
      <c r="G37" s="221">
        <v>10</v>
      </c>
      <c r="H37" s="221">
        <v>9</v>
      </c>
      <c r="I37" s="221">
        <v>2</v>
      </c>
      <c r="J37" s="221">
        <v>0</v>
      </c>
      <c r="K37" s="221">
        <v>11</v>
      </c>
      <c r="L37" s="489">
        <v>1.34</v>
      </c>
      <c r="M37" s="489">
        <v>0.19</v>
      </c>
      <c r="N37" s="221">
        <v>0</v>
      </c>
      <c r="O37" s="489">
        <v>1.53</v>
      </c>
    </row>
    <row r="38" spans="1:15" ht="10.5" customHeight="1">
      <c r="A38" s="260"/>
      <c r="B38" s="262" t="s">
        <v>165</v>
      </c>
      <c r="C38" s="486"/>
      <c r="D38" s="490">
        <v>0</v>
      </c>
      <c r="E38" s="221">
        <v>4</v>
      </c>
      <c r="F38" s="221">
        <v>0</v>
      </c>
      <c r="G38" s="221">
        <v>4</v>
      </c>
      <c r="H38" s="221">
        <v>0</v>
      </c>
      <c r="I38" s="221">
        <v>4</v>
      </c>
      <c r="J38" s="221">
        <v>0</v>
      </c>
      <c r="K38" s="221">
        <v>4</v>
      </c>
      <c r="L38" s="489">
        <v>0</v>
      </c>
      <c r="M38" s="489">
        <v>0.3</v>
      </c>
      <c r="N38" s="221">
        <v>0</v>
      </c>
      <c r="O38" s="489">
        <v>0.3</v>
      </c>
    </row>
    <row r="39" spans="1:15" ht="10.5" customHeight="1">
      <c r="A39" s="260"/>
      <c r="B39" s="262" t="s">
        <v>166</v>
      </c>
      <c r="C39" s="486"/>
      <c r="D39" s="221">
        <v>5</v>
      </c>
      <c r="E39" s="221">
        <v>4</v>
      </c>
      <c r="F39" s="221">
        <v>0</v>
      </c>
      <c r="G39" s="221">
        <v>9</v>
      </c>
      <c r="H39" s="221">
        <v>5</v>
      </c>
      <c r="I39" s="221">
        <v>5</v>
      </c>
      <c r="J39" s="221">
        <v>0</v>
      </c>
      <c r="K39" s="221">
        <v>10</v>
      </c>
      <c r="L39" s="489">
        <v>0.56</v>
      </c>
      <c r="M39" s="489">
        <v>0.23</v>
      </c>
      <c r="N39" s="221">
        <v>0</v>
      </c>
      <c r="O39" s="489">
        <v>0.79</v>
      </c>
    </row>
    <row r="40" spans="1:15" ht="8.25" customHeight="1">
      <c r="A40" s="260"/>
      <c r="B40" s="262"/>
      <c r="C40" s="486"/>
      <c r="D40" s="221"/>
      <c r="E40" s="221"/>
      <c r="F40" s="221"/>
      <c r="G40" s="221"/>
      <c r="H40" s="221"/>
      <c r="I40" s="221"/>
      <c r="J40" s="221"/>
      <c r="K40" s="221"/>
      <c r="L40" s="491"/>
      <c r="M40" s="491"/>
      <c r="N40" s="491"/>
      <c r="O40" s="489"/>
    </row>
    <row r="41" spans="1:15" ht="10.5" customHeight="1">
      <c r="A41" s="260"/>
      <c r="B41" s="262" t="s">
        <v>246</v>
      </c>
      <c r="C41" s="486"/>
      <c r="D41" s="221">
        <v>5</v>
      </c>
      <c r="E41" s="221">
        <v>0</v>
      </c>
      <c r="F41" s="221">
        <v>0</v>
      </c>
      <c r="G41" s="221">
        <v>5</v>
      </c>
      <c r="H41" s="221">
        <v>5</v>
      </c>
      <c r="I41" s="221">
        <v>0</v>
      </c>
      <c r="J41" s="221">
        <v>0</v>
      </c>
      <c r="K41" s="221">
        <v>5</v>
      </c>
      <c r="L41" s="489">
        <v>0.52</v>
      </c>
      <c r="M41" s="221">
        <v>0</v>
      </c>
      <c r="N41" s="221">
        <v>0</v>
      </c>
      <c r="O41" s="489">
        <v>0.52</v>
      </c>
    </row>
    <row r="42" spans="1:15" ht="10.5" customHeight="1">
      <c r="A42" s="260"/>
      <c r="B42" s="262" t="s">
        <v>247</v>
      </c>
      <c r="C42" s="486"/>
      <c r="D42" s="221">
        <v>0</v>
      </c>
      <c r="E42" s="221">
        <v>0</v>
      </c>
      <c r="F42" s="221">
        <v>0</v>
      </c>
      <c r="G42" s="221">
        <v>0</v>
      </c>
      <c r="H42" s="221">
        <v>0</v>
      </c>
      <c r="I42" s="221">
        <v>0</v>
      </c>
      <c r="J42" s="221">
        <v>0</v>
      </c>
      <c r="K42" s="221">
        <v>0</v>
      </c>
      <c r="L42" s="221">
        <v>0</v>
      </c>
      <c r="M42" s="221">
        <v>0</v>
      </c>
      <c r="N42" s="221">
        <v>0</v>
      </c>
      <c r="O42" s="489">
        <v>0</v>
      </c>
    </row>
    <row r="43" spans="1:15" ht="10.5" customHeight="1">
      <c r="A43" s="260"/>
      <c r="B43" s="262" t="s">
        <v>167</v>
      </c>
      <c r="C43" s="486"/>
      <c r="D43" s="221">
        <v>3</v>
      </c>
      <c r="E43" s="221">
        <v>5</v>
      </c>
      <c r="F43" s="221">
        <v>0</v>
      </c>
      <c r="G43" s="221">
        <v>8</v>
      </c>
      <c r="H43" s="221">
        <v>3</v>
      </c>
      <c r="I43" s="221">
        <v>4</v>
      </c>
      <c r="J43" s="221">
        <v>0</v>
      </c>
      <c r="K43" s="221">
        <v>7</v>
      </c>
      <c r="L43" s="489">
        <v>0.51</v>
      </c>
      <c r="M43" s="489">
        <v>0.51</v>
      </c>
      <c r="N43" s="221">
        <v>0</v>
      </c>
      <c r="O43" s="489">
        <v>1.02</v>
      </c>
    </row>
    <row r="44" spans="1:15" ht="10.5" customHeight="1">
      <c r="A44" s="260"/>
      <c r="B44" s="262" t="s">
        <v>248</v>
      </c>
      <c r="C44" s="486"/>
      <c r="D44" s="221">
        <v>0</v>
      </c>
      <c r="E44" s="221">
        <v>0</v>
      </c>
      <c r="F44" s="221">
        <v>6</v>
      </c>
      <c r="G44" s="221">
        <v>6</v>
      </c>
      <c r="H44" s="221">
        <v>0</v>
      </c>
      <c r="I44" s="221">
        <v>0</v>
      </c>
      <c r="J44" s="221">
        <v>6</v>
      </c>
      <c r="K44" s="221">
        <v>6</v>
      </c>
      <c r="L44" s="221">
        <v>0</v>
      </c>
      <c r="M44" s="221">
        <v>0</v>
      </c>
      <c r="N44" s="489">
        <v>5.4</v>
      </c>
      <c r="O44" s="489">
        <v>5.4</v>
      </c>
    </row>
    <row r="45" spans="1:15" ht="10.5" customHeight="1">
      <c r="A45" s="260"/>
      <c r="B45" s="262" t="s">
        <v>249</v>
      </c>
      <c r="C45" s="486"/>
      <c r="D45" s="221">
        <v>0</v>
      </c>
      <c r="E45" s="221">
        <v>0</v>
      </c>
      <c r="F45" s="221">
        <v>0</v>
      </c>
      <c r="G45" s="221">
        <v>0</v>
      </c>
      <c r="H45" s="221">
        <v>0</v>
      </c>
      <c r="I45" s="221">
        <v>0</v>
      </c>
      <c r="J45" s="221">
        <v>0</v>
      </c>
      <c r="K45" s="221">
        <v>0</v>
      </c>
      <c r="L45" s="221">
        <v>0</v>
      </c>
      <c r="M45" s="221">
        <v>0</v>
      </c>
      <c r="N45" s="221">
        <v>0</v>
      </c>
      <c r="O45" s="489">
        <v>0</v>
      </c>
    </row>
    <row r="46" spans="1:15" ht="8.25" customHeight="1">
      <c r="A46" s="260"/>
      <c r="B46" s="262"/>
      <c r="C46" s="486"/>
      <c r="D46" s="221"/>
      <c r="E46" s="221"/>
      <c r="F46" s="221"/>
      <c r="G46" s="221"/>
      <c r="H46" s="221"/>
      <c r="I46" s="221"/>
      <c r="J46" s="221"/>
      <c r="K46" s="221"/>
      <c r="L46" s="491"/>
      <c r="M46" s="491"/>
      <c r="N46" s="491"/>
      <c r="O46" s="489"/>
    </row>
    <row r="47" spans="1:15" ht="10.5" customHeight="1">
      <c r="A47" s="260"/>
      <c r="B47" s="262" t="s">
        <v>250</v>
      </c>
      <c r="C47" s="486"/>
      <c r="D47" s="221">
        <v>0</v>
      </c>
      <c r="E47" s="221">
        <v>0</v>
      </c>
      <c r="F47" s="492">
        <v>1</v>
      </c>
      <c r="G47" s="492">
        <v>1</v>
      </c>
      <c r="H47" s="221">
        <v>0</v>
      </c>
      <c r="I47" s="221">
        <v>0</v>
      </c>
      <c r="J47" s="492">
        <v>1</v>
      </c>
      <c r="K47" s="492">
        <v>1</v>
      </c>
      <c r="L47" s="221">
        <v>0</v>
      </c>
      <c r="M47" s="221">
        <v>0</v>
      </c>
      <c r="N47" s="493">
        <v>0.13</v>
      </c>
      <c r="O47" s="489">
        <v>0.13</v>
      </c>
    </row>
    <row r="48" spans="1:15" ht="10.5" customHeight="1">
      <c r="A48" s="260"/>
      <c r="B48" s="262" t="s">
        <v>168</v>
      </c>
      <c r="C48" s="486"/>
      <c r="D48" s="221">
        <v>16</v>
      </c>
      <c r="E48" s="221">
        <v>3</v>
      </c>
      <c r="F48" s="221">
        <v>0</v>
      </c>
      <c r="G48" s="221">
        <v>19</v>
      </c>
      <c r="H48" s="221">
        <v>16</v>
      </c>
      <c r="I48" s="221">
        <v>1</v>
      </c>
      <c r="J48" s="221">
        <v>0</v>
      </c>
      <c r="K48" s="221">
        <v>17</v>
      </c>
      <c r="L48" s="489">
        <v>1.83</v>
      </c>
      <c r="M48" s="489">
        <v>0.02</v>
      </c>
      <c r="N48" s="221">
        <v>0</v>
      </c>
      <c r="O48" s="489">
        <v>1.85</v>
      </c>
    </row>
    <row r="49" spans="1:15" ht="3" customHeight="1" thickBot="1">
      <c r="A49" s="269"/>
      <c r="B49" s="269"/>
      <c r="C49" s="270"/>
      <c r="D49" s="269"/>
      <c r="E49" s="269"/>
      <c r="F49" s="269"/>
      <c r="G49" s="269"/>
      <c r="H49" s="269"/>
      <c r="I49" s="269"/>
      <c r="J49" s="269"/>
      <c r="K49" s="97"/>
      <c r="L49" s="269"/>
      <c r="M49" s="269"/>
      <c r="N49" s="269"/>
      <c r="O49" s="269"/>
    </row>
    <row r="50" ht="3" customHeight="1" thickTop="1"/>
    <row r="51" spans="4:11" ht="9.75">
      <c r="D51" s="72"/>
      <c r="E51" s="72"/>
      <c r="F51" s="72"/>
      <c r="G51" s="72"/>
      <c r="H51" s="72"/>
      <c r="I51" s="72"/>
      <c r="J51" s="72"/>
      <c r="K51" s="72"/>
    </row>
    <row r="53" spans="4:15" ht="9.75">
      <c r="D53" s="317"/>
      <c r="E53" s="317"/>
      <c r="F53" s="317"/>
      <c r="G53" s="317"/>
      <c r="H53" s="317"/>
      <c r="I53" s="317"/>
      <c r="J53" s="317"/>
      <c r="K53" s="317"/>
      <c r="L53" s="494"/>
      <c r="M53" s="494"/>
      <c r="N53" s="494"/>
      <c r="O53" s="494"/>
    </row>
  </sheetData>
  <mergeCells count="4">
    <mergeCell ref="B2:B3"/>
    <mergeCell ref="L2:O2"/>
    <mergeCell ref="H2:K2"/>
    <mergeCell ref="D2:G2"/>
  </mergeCells>
  <printOptions horizontalCentered="1"/>
  <pageMargins left="0.5905511811023623" right="0.5905511811023623" top="1.26" bottom="0.5905511811023623" header="0.69" footer="0.5118110236220472"/>
  <pageSetup horizontalDpi="600" verticalDpi="600" orientation="portrait" paperSize="9" scale="115" r:id="rId1"/>
  <headerFooter alignWithMargins="0">
    <oddHeader>&amp;R&amp;9&amp;F　開発許可処理状況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8"/>
  <sheetViews>
    <sheetView zoomScale="120" zoomScaleNormal="120" workbookViewId="0" topLeftCell="A1">
      <selection activeCell="C7" sqref="C7:H7"/>
    </sheetView>
  </sheetViews>
  <sheetFormatPr defaultColWidth="9.33203125" defaultRowHeight="9.75"/>
  <cols>
    <col min="1" max="1" width="12" style="72" customWidth="1"/>
    <col min="2" max="2" width="2" style="72" customWidth="1"/>
    <col min="3" max="3" width="11" style="72" customWidth="1"/>
    <col min="4" max="4" width="15" style="72" customWidth="1"/>
    <col min="5" max="5" width="11" style="72" customWidth="1"/>
    <col min="6" max="6" width="15" style="72" customWidth="1"/>
    <col min="7" max="7" width="11" style="72" customWidth="1"/>
    <col min="8" max="8" width="15" style="72" customWidth="1"/>
    <col min="9" max="9" width="11" style="72" customWidth="1"/>
    <col min="10" max="10" width="15" style="72" customWidth="1"/>
    <col min="11" max="11" width="0.82421875" style="72" customWidth="1"/>
    <col min="12" max="16384" width="9.66015625" style="72" customWidth="1"/>
  </cols>
  <sheetData>
    <row r="1" ht="3" customHeight="1" thickBot="1"/>
    <row r="2" spans="1:10" ht="12" customHeight="1" thickTop="1">
      <c r="A2" s="73" t="s">
        <v>30</v>
      </c>
      <c r="B2" s="74"/>
      <c r="C2" s="75" t="s">
        <v>41</v>
      </c>
      <c r="D2" s="76"/>
      <c r="E2" s="75" t="s">
        <v>42</v>
      </c>
      <c r="F2" s="76"/>
      <c r="G2" s="75" t="s">
        <v>34</v>
      </c>
      <c r="H2" s="76"/>
      <c r="I2" s="75" t="s">
        <v>43</v>
      </c>
      <c r="J2" s="77"/>
    </row>
    <row r="3" spans="1:10" ht="9.75" customHeight="1">
      <c r="A3" s="99"/>
      <c r="B3" s="79"/>
      <c r="C3" s="80" t="s">
        <v>32</v>
      </c>
      <c r="D3" s="80" t="s">
        <v>33</v>
      </c>
      <c r="E3" s="80" t="s">
        <v>32</v>
      </c>
      <c r="F3" s="80" t="s">
        <v>33</v>
      </c>
      <c r="G3" s="80" t="s">
        <v>32</v>
      </c>
      <c r="H3" s="80" t="s">
        <v>33</v>
      </c>
      <c r="I3" s="80" t="s">
        <v>32</v>
      </c>
      <c r="J3" s="82" t="s">
        <v>33</v>
      </c>
    </row>
    <row r="4" spans="1:10" s="89" customFormat="1" ht="10.5" customHeight="1">
      <c r="A4" s="83"/>
      <c r="B4" s="84"/>
      <c r="C4" s="87"/>
      <c r="D4" s="88" t="s">
        <v>44</v>
      </c>
      <c r="E4" s="87"/>
      <c r="F4" s="88" t="s">
        <v>44</v>
      </c>
      <c r="G4" s="87"/>
      <c r="H4" s="88" t="s">
        <v>44</v>
      </c>
      <c r="I4" s="87"/>
      <c r="J4" s="88" t="s">
        <v>44</v>
      </c>
    </row>
    <row r="5" spans="1:10" s="89" customFormat="1" ht="10.5" customHeight="1">
      <c r="A5" s="90" t="s">
        <v>38</v>
      </c>
      <c r="B5" s="91"/>
      <c r="C5" s="94">
        <v>347</v>
      </c>
      <c r="D5" s="94">
        <v>179623</v>
      </c>
      <c r="E5" s="94">
        <v>18897</v>
      </c>
      <c r="F5" s="94">
        <v>7028554</v>
      </c>
      <c r="G5" s="94">
        <v>589</v>
      </c>
      <c r="H5" s="94">
        <v>488802</v>
      </c>
      <c r="I5" s="94">
        <v>22735</v>
      </c>
      <c r="J5" s="94">
        <v>3414988</v>
      </c>
    </row>
    <row r="6" spans="1:10" s="89" customFormat="1" ht="10.5" customHeight="1">
      <c r="A6" s="95" t="s">
        <v>45</v>
      </c>
      <c r="B6" s="91"/>
      <c r="C6" s="94">
        <v>421</v>
      </c>
      <c r="D6" s="94">
        <v>237251</v>
      </c>
      <c r="E6" s="94">
        <v>14204</v>
      </c>
      <c r="F6" s="94">
        <v>3800663</v>
      </c>
      <c r="G6" s="94">
        <v>608</v>
      </c>
      <c r="H6" s="94">
        <v>570321</v>
      </c>
      <c r="I6" s="94">
        <v>21561</v>
      </c>
      <c r="J6" s="94">
        <v>3147056</v>
      </c>
    </row>
    <row r="7" spans="1:10" s="89" customFormat="1" ht="10.5" customHeight="1">
      <c r="A7" s="96" t="s">
        <v>46</v>
      </c>
      <c r="B7" s="91"/>
      <c r="C7" s="94">
        <v>351</v>
      </c>
      <c r="D7" s="94">
        <v>257231</v>
      </c>
      <c r="E7" s="94">
        <v>17423</v>
      </c>
      <c r="F7" s="94">
        <v>3751235</v>
      </c>
      <c r="G7" s="94">
        <v>683</v>
      </c>
      <c r="H7" s="94">
        <v>713790</v>
      </c>
      <c r="I7" s="94">
        <v>22198</v>
      </c>
      <c r="J7" s="94">
        <v>3253201</v>
      </c>
    </row>
    <row r="8" spans="1:10" ht="4.5" customHeight="1" thickBot="1">
      <c r="A8" s="97"/>
      <c r="B8" s="98"/>
      <c r="C8" s="97"/>
      <c r="D8" s="97"/>
      <c r="E8" s="97"/>
      <c r="F8" s="97"/>
      <c r="G8" s="97"/>
      <c r="H8" s="97"/>
      <c r="I8" s="97"/>
      <c r="J8" s="97"/>
    </row>
    <row r="9" ht="3.75" customHeight="1" thickTop="1"/>
  </sheetData>
  <sheetProtection/>
  <mergeCells count="5">
    <mergeCell ref="I2:J2"/>
    <mergeCell ref="A2:A3"/>
    <mergeCell ref="C2:D2"/>
    <mergeCell ref="E2:F2"/>
    <mergeCell ref="G2:H2"/>
  </mergeCells>
  <printOptions horizontalCentered="1"/>
  <pageMargins left="0.7874015748031497" right="0.7874015748031497" top="1.220472440944882" bottom="0.7874015748031497" header="0.5118110236220472" footer="0.5118110236220472"/>
  <pageSetup horizontalDpi="600" verticalDpi="600" orientation="portrait" paperSize="9" scale="110" r:id="rId1"/>
  <headerFooter alignWithMargins="0">
    <oddHeader>&amp;R&amp;9&amp;F　着工建築物ー建築主別ー（&amp;A）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8"/>
  <sheetViews>
    <sheetView zoomScale="120" zoomScaleNormal="120" workbookViewId="0" topLeftCell="A1">
      <selection activeCell="C7" sqref="C7"/>
    </sheetView>
  </sheetViews>
  <sheetFormatPr defaultColWidth="9.33203125" defaultRowHeight="9.75"/>
  <cols>
    <col min="1" max="1" width="12" style="72" customWidth="1"/>
    <col min="2" max="2" width="2" style="72" customWidth="1"/>
    <col min="3" max="3" width="15" style="72" customWidth="1"/>
    <col min="4" max="4" width="18" style="72" customWidth="1"/>
    <col min="5" max="5" width="15" style="72" customWidth="1"/>
    <col min="6" max="6" width="18" style="72" customWidth="1"/>
    <col min="7" max="7" width="15" style="72" customWidth="1"/>
    <col min="8" max="8" width="18" style="72" customWidth="1"/>
    <col min="9" max="9" width="1.0078125" style="72" customWidth="1"/>
    <col min="10" max="16384" width="9.66015625" style="72" customWidth="1"/>
  </cols>
  <sheetData>
    <row r="1" ht="3.75" customHeight="1" thickBot="1"/>
    <row r="2" spans="1:8" ht="12" customHeight="1" thickTop="1">
      <c r="A2" s="73" t="s">
        <v>30</v>
      </c>
      <c r="B2" s="100"/>
      <c r="C2" s="101" t="s">
        <v>47</v>
      </c>
      <c r="D2" s="102"/>
      <c r="E2" s="103" t="s">
        <v>48</v>
      </c>
      <c r="F2" s="102"/>
      <c r="G2" s="101" t="s">
        <v>49</v>
      </c>
      <c r="H2" s="103"/>
    </row>
    <row r="3" spans="1:8" ht="12" customHeight="1">
      <c r="A3" s="99"/>
      <c r="B3" s="104"/>
      <c r="C3" s="105" t="s">
        <v>32</v>
      </c>
      <c r="D3" s="105" t="s">
        <v>33</v>
      </c>
      <c r="E3" s="106" t="s">
        <v>32</v>
      </c>
      <c r="F3" s="105" t="s">
        <v>33</v>
      </c>
      <c r="G3" s="105" t="s">
        <v>32</v>
      </c>
      <c r="H3" s="107" t="s">
        <v>33</v>
      </c>
    </row>
    <row r="4" spans="1:8" s="89" customFormat="1" ht="9.75">
      <c r="A4" s="83"/>
      <c r="B4" s="108"/>
      <c r="C4" s="109"/>
      <c r="D4" s="86" t="s">
        <v>55</v>
      </c>
      <c r="E4" s="88"/>
      <c r="F4" s="88" t="s">
        <v>50</v>
      </c>
      <c r="G4" s="88"/>
      <c r="H4" s="88" t="s">
        <v>50</v>
      </c>
    </row>
    <row r="5" spans="1:8" s="89" customFormat="1" ht="10.5" customHeight="1">
      <c r="A5" s="95" t="s">
        <v>56</v>
      </c>
      <c r="B5" s="110"/>
      <c r="C5" s="92">
        <v>42675</v>
      </c>
      <c r="D5" s="93">
        <v>11224161</v>
      </c>
      <c r="E5" s="94">
        <v>32332</v>
      </c>
      <c r="F5" s="94">
        <v>3634430</v>
      </c>
      <c r="G5" s="94">
        <v>98</v>
      </c>
      <c r="H5" s="94">
        <v>640018</v>
      </c>
    </row>
    <row r="6" spans="1:8" s="89" customFormat="1" ht="10.5" customHeight="1">
      <c r="A6" s="95" t="s">
        <v>57</v>
      </c>
      <c r="B6" s="110"/>
      <c r="C6" s="92">
        <v>36928</v>
      </c>
      <c r="D6" s="93">
        <v>7879950</v>
      </c>
      <c r="E6" s="94">
        <v>28157</v>
      </c>
      <c r="F6" s="94">
        <v>3163816</v>
      </c>
      <c r="G6" s="94">
        <v>87</v>
      </c>
      <c r="H6" s="94">
        <v>373600</v>
      </c>
    </row>
    <row r="7" spans="1:8" s="89" customFormat="1" ht="10.5" customHeight="1">
      <c r="A7" s="96" t="s">
        <v>40</v>
      </c>
      <c r="B7" s="110"/>
      <c r="C7" s="92">
        <v>40832</v>
      </c>
      <c r="D7" s="93">
        <v>8124360</v>
      </c>
      <c r="E7" s="94">
        <v>31749</v>
      </c>
      <c r="F7" s="94">
        <v>3517494</v>
      </c>
      <c r="G7" s="94">
        <v>84</v>
      </c>
      <c r="H7" s="94">
        <v>199872</v>
      </c>
    </row>
    <row r="8" spans="1:8" ht="3.75" customHeight="1" thickBot="1">
      <c r="A8" s="97"/>
      <c r="B8" s="98"/>
      <c r="C8" s="111"/>
      <c r="D8" s="98"/>
      <c r="E8" s="97"/>
      <c r="F8" s="97"/>
      <c r="G8" s="97"/>
      <c r="H8" s="97"/>
    </row>
    <row r="9" ht="3" customHeight="1" thickTop="1"/>
  </sheetData>
  <sheetProtection/>
  <mergeCells count="4">
    <mergeCell ref="A2:A3"/>
    <mergeCell ref="E2:F2"/>
    <mergeCell ref="G2:H2"/>
    <mergeCell ref="C2:D2"/>
  </mergeCells>
  <printOptions horizontalCentered="1"/>
  <pageMargins left="0.7874015748031497" right="0.7874015748031497" top="1.141732283464567" bottom="0.984251968503937" header="0.5118110236220472" footer="0.5118110236220472"/>
  <pageSetup horizontalDpi="600" verticalDpi="600" orientation="portrait" paperSize="9" scale="110" r:id="rId1"/>
  <headerFooter alignWithMargins="0">
    <oddHeader>&amp;R&amp;9&amp;F　着工建築物ー構造別ー（&amp;A）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8"/>
  <sheetViews>
    <sheetView zoomScale="120" zoomScaleNormal="120" workbookViewId="0" topLeftCell="A1">
      <selection activeCell="C7" sqref="C7"/>
    </sheetView>
  </sheetViews>
  <sheetFormatPr defaultColWidth="9.33203125" defaultRowHeight="9.75"/>
  <cols>
    <col min="1" max="1" width="12" style="72" customWidth="1"/>
    <col min="2" max="2" width="2" style="72" customWidth="1"/>
    <col min="3" max="3" width="10.83203125" style="72" customWidth="1"/>
    <col min="4" max="4" width="13.83203125" style="72" customWidth="1"/>
    <col min="5" max="5" width="11.66015625" style="72" customWidth="1"/>
    <col min="6" max="6" width="13.33203125" style="72" customWidth="1"/>
    <col min="7" max="7" width="11.16015625" style="72" customWidth="1"/>
    <col min="8" max="8" width="13.83203125" style="72" customWidth="1"/>
    <col min="9" max="9" width="11" style="72" customWidth="1"/>
    <col min="10" max="10" width="13.66015625" style="72" customWidth="1"/>
    <col min="11" max="11" width="1.0078125" style="72" customWidth="1"/>
    <col min="12" max="16384" width="9.66015625" style="72" customWidth="1"/>
  </cols>
  <sheetData>
    <row r="1" ht="3.75" customHeight="1" thickBot="1"/>
    <row r="2" spans="1:10" ht="12" customHeight="1" thickTop="1">
      <c r="A2" s="73" t="s">
        <v>30</v>
      </c>
      <c r="B2" s="100"/>
      <c r="C2" s="101" t="s">
        <v>51</v>
      </c>
      <c r="D2" s="102"/>
      <c r="E2" s="101" t="s">
        <v>52</v>
      </c>
      <c r="F2" s="102"/>
      <c r="G2" s="101" t="s">
        <v>53</v>
      </c>
      <c r="H2" s="102"/>
      <c r="I2" s="101" t="s">
        <v>54</v>
      </c>
      <c r="J2" s="112"/>
    </row>
    <row r="3" spans="1:10" ht="12" customHeight="1">
      <c r="A3" s="99"/>
      <c r="B3" s="104"/>
      <c r="C3" s="113" t="s">
        <v>32</v>
      </c>
      <c r="D3" s="113" t="s">
        <v>33</v>
      </c>
      <c r="E3" s="113" t="s">
        <v>32</v>
      </c>
      <c r="F3" s="113" t="s">
        <v>33</v>
      </c>
      <c r="G3" s="113" t="s">
        <v>32</v>
      </c>
      <c r="H3" s="113" t="s">
        <v>33</v>
      </c>
      <c r="I3" s="113" t="s">
        <v>32</v>
      </c>
      <c r="J3" s="114" t="s">
        <v>33</v>
      </c>
    </row>
    <row r="4" spans="1:10" s="89" customFormat="1" ht="11.25" customHeight="1">
      <c r="A4" s="83"/>
      <c r="B4" s="108"/>
      <c r="C4" s="88"/>
      <c r="D4" s="88" t="s">
        <v>50</v>
      </c>
      <c r="E4" s="88"/>
      <c r="F4" s="88" t="s">
        <v>50</v>
      </c>
      <c r="G4" s="88"/>
      <c r="H4" s="88" t="s">
        <v>50</v>
      </c>
      <c r="I4" s="88"/>
      <c r="J4" s="88" t="s">
        <v>50</v>
      </c>
    </row>
    <row r="5" spans="1:10" s="89" customFormat="1" ht="10.5" customHeight="1">
      <c r="A5" s="95" t="s">
        <v>56</v>
      </c>
      <c r="B5" s="110"/>
      <c r="C5" s="94">
        <v>2210</v>
      </c>
      <c r="D5" s="94">
        <v>3486297</v>
      </c>
      <c r="E5" s="94">
        <v>7812</v>
      </c>
      <c r="F5" s="94">
        <v>3159207</v>
      </c>
      <c r="G5" s="94">
        <v>28</v>
      </c>
      <c r="H5" s="94">
        <v>4033</v>
      </c>
      <c r="I5" s="94">
        <v>195</v>
      </c>
      <c r="J5" s="94">
        <v>300176</v>
      </c>
    </row>
    <row r="6" spans="1:10" s="89" customFormat="1" ht="10.5" customHeight="1">
      <c r="A6" s="95" t="s">
        <v>57</v>
      </c>
      <c r="B6" s="110"/>
      <c r="C6" s="94">
        <v>1787</v>
      </c>
      <c r="D6" s="94">
        <v>2106586</v>
      </c>
      <c r="E6" s="94">
        <v>6630</v>
      </c>
      <c r="F6" s="94">
        <v>2217994</v>
      </c>
      <c r="G6" s="94">
        <v>23</v>
      </c>
      <c r="H6" s="94">
        <v>655</v>
      </c>
      <c r="I6" s="94">
        <v>244</v>
      </c>
      <c r="J6" s="94">
        <v>17299</v>
      </c>
    </row>
    <row r="7" spans="1:10" s="89" customFormat="1" ht="10.5" customHeight="1">
      <c r="A7" s="96" t="s">
        <v>40</v>
      </c>
      <c r="B7" s="110"/>
      <c r="C7" s="94">
        <v>1753</v>
      </c>
      <c r="D7" s="94">
        <v>2145878</v>
      </c>
      <c r="E7" s="94">
        <v>7035</v>
      </c>
      <c r="F7" s="94">
        <v>2224618</v>
      </c>
      <c r="G7" s="94">
        <v>19</v>
      </c>
      <c r="H7" s="94">
        <v>2872</v>
      </c>
      <c r="I7" s="94">
        <v>192</v>
      </c>
      <c r="J7" s="94">
        <v>33626</v>
      </c>
    </row>
    <row r="8" spans="1:10" ht="3.75" customHeight="1" thickBot="1">
      <c r="A8" s="97"/>
      <c r="B8" s="98"/>
      <c r="C8" s="97"/>
      <c r="D8" s="97"/>
      <c r="E8" s="97"/>
      <c r="F8" s="97"/>
      <c r="G8" s="97"/>
      <c r="H8" s="97"/>
      <c r="I8" s="97"/>
      <c r="J8" s="97"/>
    </row>
    <row r="9" ht="3" customHeight="1" thickTop="1"/>
  </sheetData>
  <sheetProtection/>
  <mergeCells count="5">
    <mergeCell ref="A2:A3"/>
    <mergeCell ref="I2:J2"/>
    <mergeCell ref="G2:H2"/>
    <mergeCell ref="C2:D2"/>
    <mergeCell ref="E2:F2"/>
  </mergeCells>
  <printOptions horizontalCentered="1"/>
  <pageMargins left="0.7874015748031497" right="0.7874015748031497" top="1.141732283464567" bottom="0.984251968503937" header="0.5118110236220472" footer="0.5118110236220472"/>
  <pageSetup horizontalDpi="600" verticalDpi="600" orientation="portrait" paperSize="9" scale="110" r:id="rId1"/>
  <headerFooter alignWithMargins="0">
    <oddHeader>&amp;R&amp;9&amp;F　着工建築物ー構造別ー（&amp;A）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23"/>
  <sheetViews>
    <sheetView zoomScale="120" zoomScaleNormal="120" workbookViewId="0" topLeftCell="A1">
      <selection activeCell="C8" sqref="C8:H8"/>
    </sheetView>
  </sheetViews>
  <sheetFormatPr defaultColWidth="9.33203125" defaultRowHeight="9.75"/>
  <cols>
    <col min="1" max="1" width="12" style="72" customWidth="1"/>
    <col min="2" max="2" width="2" style="72" customWidth="1"/>
    <col min="3" max="3" width="14" style="115" customWidth="1"/>
    <col min="4" max="4" width="18" style="115" customWidth="1"/>
    <col min="5" max="5" width="14" style="115" customWidth="1"/>
    <col min="6" max="6" width="18" style="115" customWidth="1"/>
    <col min="7" max="7" width="14" style="115" customWidth="1"/>
    <col min="8" max="8" width="18" style="115" customWidth="1"/>
    <col min="9" max="9" width="0.65625" style="72" customWidth="1"/>
    <col min="10" max="16384" width="9.66015625" style="72" customWidth="1"/>
  </cols>
  <sheetData>
    <row r="1" ht="3.75" customHeight="1" thickBot="1"/>
    <row r="2" spans="1:8" ht="12" customHeight="1" thickTop="1">
      <c r="A2" s="73" t="s">
        <v>30</v>
      </c>
      <c r="B2" s="100"/>
      <c r="C2" s="116" t="s">
        <v>47</v>
      </c>
      <c r="D2" s="117"/>
      <c r="E2" s="117"/>
      <c r="F2" s="118"/>
      <c r="G2" s="117" t="s">
        <v>64</v>
      </c>
      <c r="H2" s="119"/>
    </row>
    <row r="3" spans="1:8" ht="12" customHeight="1">
      <c r="A3" s="120"/>
      <c r="B3" s="104"/>
      <c r="C3" s="121" t="s">
        <v>58</v>
      </c>
      <c r="D3" s="122"/>
      <c r="E3" s="121" t="s">
        <v>54</v>
      </c>
      <c r="F3" s="122"/>
      <c r="G3" s="123" t="s">
        <v>58</v>
      </c>
      <c r="H3" s="123"/>
    </row>
    <row r="4" spans="1:8" ht="12" customHeight="1">
      <c r="A4" s="99"/>
      <c r="B4" s="104"/>
      <c r="C4" s="124" t="s">
        <v>59</v>
      </c>
      <c r="D4" s="124" t="s">
        <v>33</v>
      </c>
      <c r="E4" s="124" t="s">
        <v>60</v>
      </c>
      <c r="F4" s="124" t="s">
        <v>33</v>
      </c>
      <c r="G4" s="125" t="s">
        <v>59</v>
      </c>
      <c r="H4" s="126" t="s">
        <v>33</v>
      </c>
    </row>
    <row r="5" spans="1:8" s="89" customFormat="1" ht="9.75">
      <c r="A5" s="83"/>
      <c r="B5" s="108"/>
      <c r="C5" s="127" t="s">
        <v>61</v>
      </c>
      <c r="D5" s="128" t="s">
        <v>65</v>
      </c>
      <c r="E5" s="128" t="s">
        <v>62</v>
      </c>
      <c r="F5" s="129" t="s">
        <v>50</v>
      </c>
      <c r="G5" s="128" t="s">
        <v>61</v>
      </c>
      <c r="H5" s="128" t="s">
        <v>50</v>
      </c>
    </row>
    <row r="6" spans="1:8" s="89" customFormat="1" ht="10.5" customHeight="1">
      <c r="A6" s="95" t="s">
        <v>56</v>
      </c>
      <c r="B6" s="130"/>
      <c r="C6" s="131">
        <v>90123</v>
      </c>
      <c r="D6" s="132">
        <v>6927516</v>
      </c>
      <c r="E6" s="132">
        <v>1919</v>
      </c>
      <c r="F6" s="133">
        <v>184010</v>
      </c>
      <c r="G6" s="132">
        <v>87537</v>
      </c>
      <c r="H6" s="132">
        <v>6662417</v>
      </c>
    </row>
    <row r="7" spans="1:8" s="89" customFormat="1" ht="10.5" customHeight="1">
      <c r="A7" s="95" t="s">
        <v>39</v>
      </c>
      <c r="B7" s="130"/>
      <c r="C7" s="131">
        <v>64559</v>
      </c>
      <c r="D7" s="132">
        <v>5046897</v>
      </c>
      <c r="E7" s="132">
        <v>1566</v>
      </c>
      <c r="F7" s="133">
        <v>69674</v>
      </c>
      <c r="G7" s="132">
        <v>62815</v>
      </c>
      <c r="H7" s="132">
        <v>4872933</v>
      </c>
    </row>
    <row r="8" spans="1:8" s="89" customFormat="1" ht="10.5" customHeight="1">
      <c r="A8" s="95" t="s">
        <v>66</v>
      </c>
      <c r="B8" s="130"/>
      <c r="C8" s="131">
        <v>69473</v>
      </c>
      <c r="D8" s="132">
        <v>5572049</v>
      </c>
      <c r="E8" s="132">
        <v>1625</v>
      </c>
      <c r="F8" s="133">
        <v>76865</v>
      </c>
      <c r="G8" s="132">
        <v>67438</v>
      </c>
      <c r="H8" s="132">
        <v>5374165</v>
      </c>
    </row>
    <row r="9" spans="1:8" s="89" customFormat="1" ht="3.75" customHeight="1" thickBot="1">
      <c r="A9" s="134"/>
      <c r="B9" s="135"/>
      <c r="C9" s="136"/>
      <c r="D9" s="137"/>
      <c r="E9" s="137"/>
      <c r="F9" s="138"/>
      <c r="G9" s="137"/>
      <c r="H9" s="137"/>
    </row>
    <row r="10" spans="1:8" s="89" customFormat="1" ht="3.75" customHeight="1" thickTop="1">
      <c r="A10" s="139"/>
      <c r="B10" s="140"/>
      <c r="C10" s="132"/>
      <c r="D10" s="132"/>
      <c r="E10" s="132"/>
      <c r="F10" s="132"/>
      <c r="G10" s="132"/>
      <c r="H10" s="132"/>
    </row>
    <row r="11" spans="1:8" s="89" customFormat="1" ht="10.5" customHeight="1">
      <c r="A11" s="139"/>
      <c r="B11" s="140"/>
      <c r="C11" s="132"/>
      <c r="D11" s="132"/>
      <c r="E11" s="132"/>
      <c r="F11" s="132"/>
      <c r="G11" s="132"/>
      <c r="H11" s="132"/>
    </row>
    <row r="12" spans="3:7" ht="9.75">
      <c r="C12" s="141"/>
      <c r="D12" s="142"/>
      <c r="G12" s="141"/>
    </row>
    <row r="13" spans="3:7" ht="9.75">
      <c r="C13" s="141"/>
      <c r="G13" s="141"/>
    </row>
    <row r="14" spans="3:7" ht="9.75">
      <c r="C14" s="141"/>
      <c r="G14" s="141"/>
    </row>
    <row r="15" spans="3:7" ht="9.75">
      <c r="C15" s="141"/>
      <c r="G15" s="141"/>
    </row>
    <row r="16" spans="3:7" ht="9.75">
      <c r="C16" s="141"/>
      <c r="G16" s="141"/>
    </row>
    <row r="17" spans="3:7" ht="9.75">
      <c r="C17" s="141"/>
      <c r="G17" s="141"/>
    </row>
    <row r="18" spans="3:7" ht="9.75">
      <c r="C18" s="141"/>
      <c r="G18" s="141"/>
    </row>
    <row r="19" spans="3:7" ht="9.75">
      <c r="C19" s="141"/>
      <c r="G19" s="141"/>
    </row>
    <row r="20" spans="3:7" ht="9.75">
      <c r="C20" s="141"/>
      <c r="G20" s="141"/>
    </row>
    <row r="21" spans="3:7" ht="9.75">
      <c r="C21" s="141"/>
      <c r="G21" s="141"/>
    </row>
    <row r="22" spans="3:7" ht="9.75">
      <c r="C22" s="141"/>
      <c r="G22" s="141"/>
    </row>
    <row r="23" spans="3:7" ht="9.75">
      <c r="C23" s="141"/>
      <c r="G23" s="141"/>
    </row>
  </sheetData>
  <sheetProtection/>
  <mergeCells count="6">
    <mergeCell ref="G3:H3"/>
    <mergeCell ref="G2:H2"/>
    <mergeCell ref="A2:A4"/>
    <mergeCell ref="C3:D3"/>
    <mergeCell ref="E3:F3"/>
    <mergeCell ref="C2:F2"/>
  </mergeCells>
  <printOptions horizontalCentered="1"/>
  <pageMargins left="0.7874015748031497" right="0.7874015748031497" top="1.220472440944882" bottom="0.7874015748031497" header="0.5118110236220472" footer="0.5118110236220472"/>
  <pageSetup horizontalDpi="600" verticalDpi="600" orientation="portrait" paperSize="9" scale="110" r:id="rId1"/>
  <headerFooter alignWithMargins="0">
    <oddHeader>&amp;R&amp;9&amp;F　着工住宅ー新設・その他ー（&amp;A）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23"/>
  <sheetViews>
    <sheetView zoomScale="120" zoomScaleNormal="120" workbookViewId="0" topLeftCell="A1">
      <selection activeCell="C8" sqref="C8:H8"/>
    </sheetView>
  </sheetViews>
  <sheetFormatPr defaultColWidth="9.33203125" defaultRowHeight="9.75"/>
  <cols>
    <col min="1" max="1" width="12" style="72" customWidth="1"/>
    <col min="2" max="2" width="2" style="72" customWidth="1"/>
    <col min="3" max="3" width="14" style="143" customWidth="1"/>
    <col min="4" max="4" width="18" style="143" customWidth="1"/>
    <col min="5" max="5" width="14" style="143" customWidth="1"/>
    <col min="6" max="6" width="18" style="143" customWidth="1"/>
    <col min="7" max="7" width="14" style="143" customWidth="1"/>
    <col min="8" max="8" width="18" style="143" customWidth="1"/>
    <col min="9" max="9" width="0.65625" style="72" customWidth="1"/>
    <col min="10" max="16384" width="9.66015625" style="72" customWidth="1"/>
  </cols>
  <sheetData>
    <row r="1" ht="3.75" customHeight="1" thickBot="1"/>
    <row r="2" spans="1:8" ht="12" customHeight="1" thickTop="1">
      <c r="A2" s="73" t="s">
        <v>67</v>
      </c>
      <c r="B2" s="100"/>
      <c r="C2" s="144" t="s">
        <v>64</v>
      </c>
      <c r="D2" s="145"/>
      <c r="E2" s="144" t="s">
        <v>63</v>
      </c>
      <c r="F2" s="146"/>
      <c r="G2" s="146"/>
      <c r="H2" s="146"/>
    </row>
    <row r="3" spans="1:8" ht="12" customHeight="1">
      <c r="A3" s="120"/>
      <c r="B3" s="104"/>
      <c r="C3" s="147" t="s">
        <v>54</v>
      </c>
      <c r="D3" s="148"/>
      <c r="E3" s="147" t="s">
        <v>58</v>
      </c>
      <c r="F3" s="148"/>
      <c r="G3" s="147" t="s">
        <v>54</v>
      </c>
      <c r="H3" s="149"/>
    </row>
    <row r="4" spans="1:8" ht="12" customHeight="1">
      <c r="A4" s="99"/>
      <c r="B4" s="104"/>
      <c r="C4" s="150" t="s">
        <v>60</v>
      </c>
      <c r="D4" s="150" t="s">
        <v>33</v>
      </c>
      <c r="E4" s="150" t="s">
        <v>59</v>
      </c>
      <c r="F4" s="150" t="s">
        <v>33</v>
      </c>
      <c r="G4" s="150" t="s">
        <v>60</v>
      </c>
      <c r="H4" s="151" t="s">
        <v>33</v>
      </c>
    </row>
    <row r="5" spans="1:8" s="89" customFormat="1" ht="9.75" customHeight="1">
      <c r="A5" s="83"/>
      <c r="B5" s="83"/>
      <c r="C5" s="152" t="s">
        <v>62</v>
      </c>
      <c r="D5" s="153" t="s">
        <v>50</v>
      </c>
      <c r="E5" s="153" t="s">
        <v>61</v>
      </c>
      <c r="F5" s="153" t="s">
        <v>50</v>
      </c>
      <c r="G5" s="153" t="s">
        <v>62</v>
      </c>
      <c r="H5" s="153" t="s">
        <v>50</v>
      </c>
    </row>
    <row r="6" spans="1:8" s="89" customFormat="1" ht="10.5" customHeight="1">
      <c r="A6" s="95" t="s">
        <v>56</v>
      </c>
      <c r="B6" s="130"/>
      <c r="C6" s="132">
        <v>1848</v>
      </c>
      <c r="D6" s="132">
        <v>181303</v>
      </c>
      <c r="E6" s="132">
        <v>2586</v>
      </c>
      <c r="F6" s="132">
        <v>265099</v>
      </c>
      <c r="G6" s="132">
        <v>71</v>
      </c>
      <c r="H6" s="132">
        <v>2707</v>
      </c>
    </row>
    <row r="7" spans="1:8" s="89" customFormat="1" ht="10.5" customHeight="1">
      <c r="A7" s="95" t="s">
        <v>39</v>
      </c>
      <c r="B7" s="130"/>
      <c r="C7" s="132">
        <v>1510</v>
      </c>
      <c r="D7" s="132">
        <v>67447</v>
      </c>
      <c r="E7" s="132">
        <v>1744</v>
      </c>
      <c r="F7" s="132">
        <v>173964</v>
      </c>
      <c r="G7" s="132">
        <v>56</v>
      </c>
      <c r="H7" s="132">
        <v>2227</v>
      </c>
    </row>
    <row r="8" spans="1:8" s="89" customFormat="1" ht="10.5" customHeight="1">
      <c r="A8" s="95" t="s">
        <v>66</v>
      </c>
      <c r="B8" s="130"/>
      <c r="C8" s="132">
        <v>1564</v>
      </c>
      <c r="D8" s="132">
        <v>74388</v>
      </c>
      <c r="E8" s="132">
        <v>2035</v>
      </c>
      <c r="F8" s="132">
        <v>197884</v>
      </c>
      <c r="G8" s="132">
        <v>61</v>
      </c>
      <c r="H8" s="132">
        <v>2477</v>
      </c>
    </row>
    <row r="9" spans="1:8" s="89" customFormat="1" ht="3.75" customHeight="1" thickBot="1">
      <c r="A9" s="134"/>
      <c r="B9" s="135"/>
      <c r="C9" s="154"/>
      <c r="D9" s="154"/>
      <c r="E9" s="154"/>
      <c r="F9" s="154"/>
      <c r="G9" s="154"/>
      <c r="H9" s="154"/>
    </row>
    <row r="10" spans="1:8" s="89" customFormat="1" ht="3.75" customHeight="1" thickTop="1">
      <c r="A10" s="139"/>
      <c r="B10" s="140"/>
      <c r="C10" s="155"/>
      <c r="D10" s="155"/>
      <c r="E10" s="155"/>
      <c r="F10" s="155"/>
      <c r="G10" s="155"/>
      <c r="H10" s="155"/>
    </row>
    <row r="11" spans="1:8" s="89" customFormat="1" ht="10.5" customHeight="1">
      <c r="A11" s="139"/>
      <c r="B11" s="140"/>
      <c r="C11" s="155"/>
      <c r="D11" s="155"/>
      <c r="E11" s="155"/>
      <c r="F11" s="155"/>
      <c r="G11" s="155"/>
      <c r="H11" s="155"/>
    </row>
    <row r="12" spans="3:5" ht="9.75">
      <c r="C12" s="115"/>
      <c r="E12" s="156"/>
    </row>
    <row r="13" ht="9.75">
      <c r="E13" s="156"/>
    </row>
    <row r="14" ht="9.75">
      <c r="E14" s="156"/>
    </row>
    <row r="15" ht="9.75">
      <c r="E15" s="156"/>
    </row>
    <row r="16" ht="9.75">
      <c r="E16" s="156"/>
    </row>
    <row r="17" ht="9.75">
      <c r="E17" s="156"/>
    </row>
    <row r="18" ht="9.75">
      <c r="E18" s="156"/>
    </row>
    <row r="19" ht="9.75">
      <c r="E19" s="156"/>
    </row>
    <row r="20" ht="9.75">
      <c r="E20" s="156"/>
    </row>
    <row r="21" ht="9.75">
      <c r="E21" s="156"/>
    </row>
    <row r="22" ht="9.75">
      <c r="E22" s="156"/>
    </row>
    <row r="23" ht="9.75">
      <c r="E23" s="156"/>
    </row>
  </sheetData>
  <sheetProtection/>
  <mergeCells count="6">
    <mergeCell ref="A2:A4"/>
    <mergeCell ref="G3:H3"/>
    <mergeCell ref="E2:H2"/>
    <mergeCell ref="C3:D3"/>
    <mergeCell ref="E3:F3"/>
    <mergeCell ref="C2:D2"/>
  </mergeCells>
  <printOptions horizontalCentered="1"/>
  <pageMargins left="0.7874015748031497" right="0.7874015748031497" top="1.220472440944882" bottom="0.7874015748031497" header="0.5118110236220472" footer="0.5118110236220472"/>
  <pageSetup horizontalDpi="600" verticalDpi="600" orientation="portrait" paperSize="9" scale="110" r:id="rId1"/>
  <headerFooter alignWithMargins="0">
    <oddHeader>&amp;R&amp;9&amp;F　着工住宅ー新設・その他ー（&amp;A）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9"/>
  <sheetViews>
    <sheetView zoomScale="120" zoomScaleNormal="120" workbookViewId="0" topLeftCell="A1">
      <selection activeCell="D22" sqref="D22"/>
    </sheetView>
  </sheetViews>
  <sheetFormatPr defaultColWidth="9.33203125" defaultRowHeight="9.75"/>
  <cols>
    <col min="1" max="1" width="12" style="72" customWidth="1"/>
    <col min="2" max="2" width="2" style="72" customWidth="1"/>
    <col min="3" max="3" width="14.33203125" style="72" customWidth="1"/>
    <col min="4" max="4" width="25" style="72" customWidth="1"/>
    <col min="5" max="5" width="14.33203125" style="72" customWidth="1"/>
    <col min="6" max="6" width="25" style="72" customWidth="1"/>
    <col min="7" max="7" width="10.66015625" style="72" customWidth="1"/>
    <col min="8" max="8" width="10.33203125" style="72" customWidth="1"/>
    <col min="9" max="9" width="1.0078125" style="72" customWidth="1"/>
    <col min="10" max="16384" width="9.66015625" style="72" customWidth="1"/>
  </cols>
  <sheetData>
    <row r="1" ht="4.5" customHeight="1" thickBot="1"/>
    <row r="2" spans="1:8" s="157" customFormat="1" ht="15.75" customHeight="1" thickTop="1">
      <c r="A2" s="73" t="s">
        <v>30</v>
      </c>
      <c r="B2" s="100"/>
      <c r="C2" s="101" t="s">
        <v>47</v>
      </c>
      <c r="D2" s="103"/>
      <c r="E2" s="103"/>
      <c r="F2" s="102"/>
      <c r="G2" s="103" t="s">
        <v>48</v>
      </c>
      <c r="H2" s="103"/>
    </row>
    <row r="3" spans="1:8" s="157" customFormat="1" ht="14.25" customHeight="1">
      <c r="A3" s="158"/>
      <c r="B3" s="104"/>
      <c r="C3" s="159" t="s">
        <v>68</v>
      </c>
      <c r="D3" s="160"/>
      <c r="E3" s="161" t="s">
        <v>69</v>
      </c>
      <c r="F3" s="162"/>
      <c r="G3" s="163" t="s">
        <v>70</v>
      </c>
      <c r="H3" s="164" t="s">
        <v>71</v>
      </c>
    </row>
    <row r="4" spans="1:8" s="157" customFormat="1" ht="14.25" customHeight="1">
      <c r="A4" s="165"/>
      <c r="B4" s="104"/>
      <c r="C4" s="166" t="s">
        <v>59</v>
      </c>
      <c r="D4" s="166" t="s">
        <v>72</v>
      </c>
      <c r="E4" s="166" t="s">
        <v>59</v>
      </c>
      <c r="F4" s="166" t="s">
        <v>72</v>
      </c>
      <c r="G4" s="167"/>
      <c r="H4" s="168"/>
    </row>
    <row r="5" spans="1:8" s="169" customFormat="1" ht="9.75">
      <c r="A5" s="83"/>
      <c r="B5" s="108"/>
      <c r="C5" s="109" t="s">
        <v>61</v>
      </c>
      <c r="D5" s="88" t="s">
        <v>74</v>
      </c>
      <c r="E5" s="88" t="s">
        <v>61</v>
      </c>
      <c r="F5" s="86" t="s">
        <v>74</v>
      </c>
      <c r="G5" s="88" t="s">
        <v>61</v>
      </c>
      <c r="H5" s="88" t="s">
        <v>61</v>
      </c>
    </row>
    <row r="6" spans="1:8" s="89" customFormat="1" ht="12" customHeight="1">
      <c r="A6" s="95" t="s">
        <v>56</v>
      </c>
      <c r="B6" s="110"/>
      <c r="C6" s="170">
        <v>35391</v>
      </c>
      <c r="D6" s="171">
        <v>3811679</v>
      </c>
      <c r="E6" s="171">
        <v>54732</v>
      </c>
      <c r="F6" s="172">
        <v>3115837</v>
      </c>
      <c r="G6" s="171">
        <v>31123</v>
      </c>
      <c r="H6" s="171">
        <v>6403</v>
      </c>
    </row>
    <row r="7" spans="1:8" s="89" customFormat="1" ht="12" customHeight="1">
      <c r="A7" s="95" t="s">
        <v>75</v>
      </c>
      <c r="B7" s="110"/>
      <c r="C7" s="170">
        <v>31225</v>
      </c>
      <c r="D7" s="171">
        <v>3314549</v>
      </c>
      <c r="E7" s="171">
        <v>33304</v>
      </c>
      <c r="F7" s="172">
        <v>1732348</v>
      </c>
      <c r="G7" s="171">
        <v>27364</v>
      </c>
      <c r="H7" s="171">
        <v>5123</v>
      </c>
    </row>
    <row r="8" spans="1:8" s="89" customFormat="1" ht="12" customHeight="1">
      <c r="A8" s="96" t="s">
        <v>76</v>
      </c>
      <c r="B8" s="110"/>
      <c r="C8" s="170">
        <v>34133</v>
      </c>
      <c r="D8" s="171">
        <v>3630429</v>
      </c>
      <c r="E8" s="171">
        <v>35340</v>
      </c>
      <c r="F8" s="172">
        <v>1941620</v>
      </c>
      <c r="G8" s="171">
        <v>30132</v>
      </c>
      <c r="H8" s="171">
        <v>6091</v>
      </c>
    </row>
    <row r="9" spans="1:8" ht="3" customHeight="1" thickBot="1">
      <c r="A9" s="97"/>
      <c r="B9" s="98"/>
      <c r="C9" s="111"/>
      <c r="D9" s="97"/>
      <c r="E9" s="97"/>
      <c r="F9" s="98"/>
      <c r="G9" s="97"/>
      <c r="H9" s="97"/>
    </row>
    <row r="10" ht="3.75" customHeight="1" thickTop="1"/>
  </sheetData>
  <sheetProtection/>
  <mergeCells count="7">
    <mergeCell ref="G2:H2"/>
    <mergeCell ref="A2:A4"/>
    <mergeCell ref="C3:D3"/>
    <mergeCell ref="E3:F3"/>
    <mergeCell ref="C2:F2"/>
    <mergeCell ref="G3:G4"/>
    <mergeCell ref="H3:H4"/>
  </mergeCells>
  <printOptions horizontalCentered="1"/>
  <pageMargins left="0.7874015748031497" right="0.7874015748031497" top="1.1023622047244095" bottom="0.7874015748031497" header="0.5118110236220472" footer="0.5118110236220472"/>
  <pageSetup horizontalDpi="600" verticalDpi="600" orientation="portrait" paperSize="9" scale="110" r:id="rId1"/>
  <headerFooter alignWithMargins="0">
    <oddHeader>&amp;R&amp;9&amp;F　着工新設住宅ー構造・建て方別ー（&amp;A）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L9"/>
  <sheetViews>
    <sheetView zoomScale="120" zoomScaleNormal="120" workbookViewId="0" topLeftCell="A1">
      <selection activeCell="D22" sqref="D22"/>
    </sheetView>
  </sheetViews>
  <sheetFormatPr defaultColWidth="9.33203125" defaultRowHeight="9.75"/>
  <cols>
    <col min="1" max="1" width="12" style="72" customWidth="1"/>
    <col min="2" max="2" width="2" style="72" customWidth="1"/>
    <col min="3" max="4" width="10.66015625" style="72" customWidth="1"/>
    <col min="5" max="6" width="10.33203125" style="72" customWidth="1"/>
    <col min="7" max="7" width="10.66015625" style="72" customWidth="1"/>
    <col min="8" max="8" width="10.33203125" style="72" customWidth="1"/>
    <col min="9" max="12" width="10.66015625" style="72" customWidth="1"/>
    <col min="13" max="13" width="1.0078125" style="72" customWidth="1"/>
    <col min="14" max="16384" width="9.66015625" style="72" customWidth="1"/>
  </cols>
  <sheetData>
    <row r="1" ht="4.5" customHeight="1" thickBot="1"/>
    <row r="2" spans="1:12" s="157" customFormat="1" ht="15.75" customHeight="1" thickTop="1">
      <c r="A2" s="73" t="s">
        <v>30</v>
      </c>
      <c r="B2" s="173"/>
      <c r="C2" s="174" t="s">
        <v>49</v>
      </c>
      <c r="D2" s="175"/>
      <c r="E2" s="176" t="s">
        <v>51</v>
      </c>
      <c r="F2" s="177"/>
      <c r="G2" s="101" t="s">
        <v>52</v>
      </c>
      <c r="H2" s="102"/>
      <c r="I2" s="178" t="s">
        <v>77</v>
      </c>
      <c r="J2" s="179"/>
      <c r="K2" s="101" t="s">
        <v>54</v>
      </c>
      <c r="L2" s="103"/>
    </row>
    <row r="3" spans="1:12" s="157" customFormat="1" ht="14.25" customHeight="1">
      <c r="A3" s="180"/>
      <c r="B3" s="181"/>
      <c r="C3" s="163" t="s">
        <v>78</v>
      </c>
      <c r="D3" s="182" t="s">
        <v>71</v>
      </c>
      <c r="E3" s="183" t="s">
        <v>78</v>
      </c>
      <c r="F3" s="182" t="s">
        <v>71</v>
      </c>
      <c r="G3" s="183" t="s">
        <v>78</v>
      </c>
      <c r="H3" s="182" t="s">
        <v>71</v>
      </c>
      <c r="I3" s="183" t="s">
        <v>78</v>
      </c>
      <c r="J3" s="182" t="s">
        <v>71</v>
      </c>
      <c r="K3" s="183" t="s">
        <v>78</v>
      </c>
      <c r="L3" s="164" t="s">
        <v>71</v>
      </c>
    </row>
    <row r="4" spans="1:12" s="157" customFormat="1" ht="14.25" customHeight="1">
      <c r="A4" s="165"/>
      <c r="B4" s="184"/>
      <c r="C4" s="167"/>
      <c r="D4" s="185"/>
      <c r="E4" s="185"/>
      <c r="F4" s="185"/>
      <c r="G4" s="185"/>
      <c r="H4" s="185"/>
      <c r="I4" s="185"/>
      <c r="J4" s="185"/>
      <c r="K4" s="185"/>
      <c r="L4" s="168"/>
    </row>
    <row r="5" spans="1:12" s="169" customFormat="1" ht="9.75">
      <c r="A5" s="83"/>
      <c r="B5" s="108"/>
      <c r="C5" s="88" t="s">
        <v>61</v>
      </c>
      <c r="D5" s="88" t="s">
        <v>61</v>
      </c>
      <c r="E5" s="88" t="s">
        <v>61</v>
      </c>
      <c r="F5" s="88" t="s">
        <v>61</v>
      </c>
      <c r="G5" s="88" t="s">
        <v>61</v>
      </c>
      <c r="H5" s="88" t="s">
        <v>61</v>
      </c>
      <c r="I5" s="88" t="s">
        <v>61</v>
      </c>
      <c r="J5" s="88" t="s">
        <v>61</v>
      </c>
      <c r="K5" s="88" t="s">
        <v>61</v>
      </c>
      <c r="L5" s="88" t="s">
        <v>61</v>
      </c>
    </row>
    <row r="6" spans="1:12" s="89" customFormat="1" ht="12" customHeight="1">
      <c r="A6" s="95" t="s">
        <v>56</v>
      </c>
      <c r="B6" s="110"/>
      <c r="C6" s="171">
        <v>11</v>
      </c>
      <c r="D6" s="171">
        <v>2325</v>
      </c>
      <c r="E6" s="171">
        <v>376</v>
      </c>
      <c r="F6" s="171">
        <v>33446</v>
      </c>
      <c r="G6" s="171">
        <v>3880</v>
      </c>
      <c r="H6" s="171">
        <v>12558</v>
      </c>
      <c r="I6" s="171" t="s">
        <v>73</v>
      </c>
      <c r="J6" s="171" t="s">
        <v>73</v>
      </c>
      <c r="K6" s="171">
        <v>1</v>
      </c>
      <c r="L6" s="171" t="s">
        <v>73</v>
      </c>
    </row>
    <row r="7" spans="1:12" s="89" customFormat="1" ht="12" customHeight="1">
      <c r="A7" s="95" t="s">
        <v>39</v>
      </c>
      <c r="B7" s="110"/>
      <c r="C7" s="171">
        <v>19</v>
      </c>
      <c r="D7" s="171">
        <v>646</v>
      </c>
      <c r="E7" s="171">
        <v>357</v>
      </c>
      <c r="F7" s="171">
        <v>17664</v>
      </c>
      <c r="G7" s="171">
        <v>3514</v>
      </c>
      <c r="H7" s="171">
        <v>9871</v>
      </c>
      <c r="I7" s="171" t="s">
        <v>73</v>
      </c>
      <c r="J7" s="171" t="s">
        <v>73</v>
      </c>
      <c r="K7" s="171">
        <v>1</v>
      </c>
      <c r="L7" s="171" t="s">
        <v>73</v>
      </c>
    </row>
    <row r="8" spans="1:12" s="89" customFormat="1" ht="12" customHeight="1">
      <c r="A8" s="96" t="s">
        <v>40</v>
      </c>
      <c r="B8" s="110"/>
      <c r="C8" s="171">
        <v>25</v>
      </c>
      <c r="D8" s="171">
        <v>1067</v>
      </c>
      <c r="E8" s="171">
        <v>303</v>
      </c>
      <c r="F8" s="171">
        <v>18167</v>
      </c>
      <c r="G8" s="171">
        <v>3670</v>
      </c>
      <c r="H8" s="171">
        <v>10011</v>
      </c>
      <c r="I8" s="171" t="s">
        <v>73</v>
      </c>
      <c r="J8" s="171" t="s">
        <v>73</v>
      </c>
      <c r="K8" s="171">
        <v>3</v>
      </c>
      <c r="L8" s="171">
        <v>4</v>
      </c>
    </row>
    <row r="9" spans="1:12" ht="3" customHeight="1" thickBot="1">
      <c r="A9" s="97"/>
      <c r="B9" s="98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ht="3.75" customHeight="1" thickTop="1"/>
  </sheetData>
  <sheetProtection/>
  <mergeCells count="16">
    <mergeCell ref="I3:I4"/>
    <mergeCell ref="J3:J4"/>
    <mergeCell ref="C2:D2"/>
    <mergeCell ref="L3:L4"/>
    <mergeCell ref="K3:K4"/>
    <mergeCell ref="H3:H4"/>
    <mergeCell ref="K2:L2"/>
    <mergeCell ref="I2:J2"/>
    <mergeCell ref="A2:A4"/>
    <mergeCell ref="F3:F4"/>
    <mergeCell ref="G3:G4"/>
    <mergeCell ref="E3:E4"/>
    <mergeCell ref="D3:D4"/>
    <mergeCell ref="C3:C4"/>
    <mergeCell ref="G2:H2"/>
    <mergeCell ref="E2:F2"/>
  </mergeCells>
  <printOptions horizontalCentered="1"/>
  <pageMargins left="0.7874015748031497" right="0.7874015748031497" top="1.1023622047244095" bottom="0.7874015748031497" header="0.5118110236220472" footer="0.5118110236220472"/>
  <pageSetup horizontalDpi="600" verticalDpi="600" orientation="portrait" paperSize="9" scale="110" r:id="rId1"/>
  <headerFooter alignWithMargins="0">
    <oddHeader>&amp;R&amp;9&amp;F着工新設住宅ー構造・建て方別ー（&amp;A）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</dc:creator>
  <cp:keywords/>
  <dc:description/>
  <cp:lastModifiedBy>user</cp:lastModifiedBy>
  <cp:lastPrinted>2012-01-05T06:25:44Z</cp:lastPrinted>
  <dcterms:created xsi:type="dcterms:W3CDTF">2001-05-25T12:09:56Z</dcterms:created>
  <dcterms:modified xsi:type="dcterms:W3CDTF">2012-03-30T08:04:25Z</dcterms:modified>
  <cp:category/>
  <cp:version/>
  <cp:contentType/>
  <cp:contentStatus/>
</cp:coreProperties>
</file>