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761"/>
  </bookViews>
  <sheets>
    <sheet name="導入効果報告書" sheetId="4" r:id="rId1"/>
    <sheet name="原油換算エネルギー使用量の算定資料" sheetId="12" r:id="rId2"/>
  </sheets>
  <definedNames>
    <definedName name="_xlnm.Print_Area" localSheetId="1">原油換算エネルギー使用量の算定資料!$A$1:$X$48</definedName>
    <definedName name="_xlnm.Print_Area" localSheetId="0">導入効果報告書!$A$13:$AB$74</definedName>
  </definedNames>
  <calcPr calcId="162913"/>
</workbook>
</file>

<file path=xl/calcChain.xml><?xml version="1.0" encoding="utf-8"?>
<calcChain xmlns="http://schemas.openxmlformats.org/spreadsheetml/2006/main">
  <c r="P43" i="4" l="1"/>
  <c r="P42" i="4"/>
  <c r="W1" i="12"/>
  <c r="Q40" i="12"/>
  <c r="P40" i="12"/>
  <c r="O40" i="12"/>
  <c r="N40" i="12"/>
  <c r="M40" i="12"/>
  <c r="L40" i="12"/>
  <c r="K40" i="12"/>
  <c r="J40" i="12"/>
  <c r="I40" i="12"/>
  <c r="H40" i="12"/>
  <c r="G40" i="12"/>
  <c r="F40" i="12"/>
  <c r="E40" i="12"/>
  <c r="Q39" i="12"/>
  <c r="W39" i="12" s="1"/>
  <c r="W38" i="12"/>
  <c r="Q38" i="12"/>
  <c r="T38" i="12" s="1"/>
  <c r="P37" i="12"/>
  <c r="O37" i="12"/>
  <c r="N37" i="12"/>
  <c r="M37" i="12"/>
  <c r="L37" i="12"/>
  <c r="K37" i="12"/>
  <c r="J37" i="12"/>
  <c r="I37" i="12"/>
  <c r="H37" i="12"/>
  <c r="G37" i="12"/>
  <c r="F37" i="12"/>
  <c r="E37" i="12"/>
  <c r="W36" i="12"/>
  <c r="T36" i="12"/>
  <c r="Q36" i="12"/>
  <c r="Q35" i="12"/>
  <c r="W35" i="12" s="1"/>
  <c r="W34" i="12"/>
  <c r="Q34" i="12"/>
  <c r="T34" i="12" s="1"/>
  <c r="W33" i="12"/>
  <c r="Q33" i="12"/>
  <c r="T33" i="12" s="1"/>
  <c r="W31" i="12"/>
  <c r="Q31" i="12"/>
  <c r="T31" i="12" s="1"/>
  <c r="W30" i="12"/>
  <c r="Q30" i="12"/>
  <c r="T30" i="12" s="1"/>
  <c r="Q29" i="12"/>
  <c r="W29" i="12" s="1"/>
  <c r="Q28" i="12"/>
  <c r="W28" i="12" s="1"/>
  <c r="Q27" i="12"/>
  <c r="W27" i="12" s="1"/>
  <c r="W26" i="12"/>
  <c r="T26" i="12"/>
  <c r="Q26" i="12"/>
  <c r="W25" i="12"/>
  <c r="T25" i="12"/>
  <c r="Q25" i="12"/>
  <c r="Q24" i="12"/>
  <c r="W24" i="12" s="1"/>
  <c r="W23" i="12"/>
  <c r="Q23" i="12"/>
  <c r="T23" i="12" s="1"/>
  <c r="W22" i="12"/>
  <c r="Q22" i="12"/>
  <c r="T22" i="12" s="1"/>
  <c r="Q21" i="12"/>
  <c r="W21" i="12" s="1"/>
  <c r="Q20" i="12"/>
  <c r="W20" i="12" s="1"/>
  <c r="Q19" i="12"/>
  <c r="W19" i="12" s="1"/>
  <c r="W18" i="12"/>
  <c r="T18" i="12"/>
  <c r="Q18" i="12"/>
  <c r="W17" i="12"/>
  <c r="T17" i="12"/>
  <c r="Q17" i="12"/>
  <c r="Q16" i="12"/>
  <c r="W16" i="12" s="1"/>
  <c r="W15" i="12"/>
  <c r="Q15" i="12"/>
  <c r="T15" i="12" s="1"/>
  <c r="W14" i="12"/>
  <c r="Q14" i="12"/>
  <c r="T14" i="12" s="1"/>
  <c r="Q13" i="12"/>
  <c r="W13" i="12" s="1"/>
  <c r="Q12" i="12"/>
  <c r="W12" i="12" s="1"/>
  <c r="Q11" i="12"/>
  <c r="W11" i="12" s="1"/>
  <c r="W10" i="12"/>
  <c r="T10" i="12"/>
  <c r="Q10" i="12"/>
  <c r="W9" i="12"/>
  <c r="T9" i="12"/>
  <c r="Q9" i="12"/>
  <c r="W40" i="12" l="1"/>
  <c r="T37" i="12"/>
  <c r="W32" i="12"/>
  <c r="W37" i="12"/>
  <c r="T12" i="12"/>
  <c r="T20" i="12"/>
  <c r="T28" i="12"/>
  <c r="T13" i="12"/>
  <c r="T21" i="12"/>
  <c r="T29" i="12"/>
  <c r="T16" i="12"/>
  <c r="T24" i="12"/>
  <c r="T35" i="12"/>
  <c r="T39" i="12"/>
  <c r="T40" i="12" s="1"/>
  <c r="T11" i="12"/>
  <c r="T32" i="12" s="1"/>
  <c r="T41" i="12" s="1"/>
  <c r="T19" i="12"/>
  <c r="T27" i="12"/>
  <c r="Q37" i="12"/>
  <c r="W41" i="12" l="1"/>
  <c r="AD10" i="4" l="1"/>
  <c r="AD9" i="4"/>
  <c r="AD8" i="4"/>
  <c r="AD7" i="4"/>
  <c r="AD6" i="4"/>
  <c r="AD5" i="4"/>
  <c r="AD4" i="4"/>
  <c r="AD3" i="4"/>
  <c r="AD2" i="4"/>
  <c r="AD36" i="4" l="1"/>
  <c r="V43" i="4" l="1"/>
  <c r="V42" i="4"/>
  <c r="AD23" i="4" l="1"/>
  <c r="AD27" i="4" l="1"/>
  <c r="AD25" i="4"/>
  <c r="AD17" i="4" l="1"/>
  <c r="AD35" i="4" l="1"/>
  <c r="AD37" i="4"/>
</calcChain>
</file>

<file path=xl/sharedStrings.xml><?xml version="1.0" encoding="utf-8"?>
<sst xmlns="http://schemas.openxmlformats.org/spreadsheetml/2006/main" count="261" uniqueCount="195">
  <si>
    <t>日</t>
    <rPh sb="0" eb="1">
      <t>ヒ</t>
    </rPh>
    <phoneticPr fontId="2"/>
  </si>
  <si>
    <t>月</t>
    <rPh sb="0" eb="1">
      <t>ツキ</t>
    </rPh>
    <phoneticPr fontId="2"/>
  </si>
  <si>
    <t>年</t>
    <rPh sb="0" eb="1">
      <t>ネン</t>
    </rPh>
    <phoneticPr fontId="2"/>
  </si>
  <si>
    <t>神奈川県知事　様</t>
    <rPh sb="0" eb="6">
      <t>カナガワケンチジ</t>
    </rPh>
    <rPh sb="7" eb="8">
      <t>サマ</t>
    </rPh>
    <phoneticPr fontId="2"/>
  </si>
  <si>
    <t>名称</t>
    <rPh sb="0" eb="2">
      <t>メイショウ</t>
    </rPh>
    <phoneticPr fontId="2"/>
  </si>
  <si>
    <t>電話番号</t>
    <rPh sb="0" eb="2">
      <t>デンワ</t>
    </rPh>
    <rPh sb="2" eb="4">
      <t>バンゴウ</t>
    </rPh>
    <phoneticPr fontId="2"/>
  </si>
  <si>
    <t>ＦＡＸ番号</t>
    <rPh sb="3" eb="5">
      <t>バンゴウ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</si>
  <si>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</si>
  <si>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原油換算エネルギー使用量</t>
    <rPh sb="0" eb="2">
      <t>ゲンユ</t>
    </rPh>
    <rPh sb="2" eb="4">
      <t>カンサン</t>
    </rPh>
    <rPh sb="9" eb="12">
      <t>シヨウリョウ</t>
    </rPh>
    <phoneticPr fontId="2"/>
  </si>
  <si>
    <t>所在地</t>
    <rPh sb="0" eb="3">
      <t>ショザイチ</t>
    </rPh>
    <phoneticPr fontId="2"/>
  </si>
  <si>
    <t>kL／年</t>
    <rPh sb="3" eb="4">
      <t>ネン</t>
    </rPh>
    <phoneticPr fontId="2"/>
  </si>
  <si>
    <t>部署名</t>
    <rPh sb="0" eb="2">
      <t>ブショ</t>
    </rPh>
    <rPh sb="2" eb="3">
      <t>メイ</t>
    </rPh>
    <phoneticPr fontId="2"/>
  </si>
  <si>
    <t>氏名</t>
    <rPh sb="0" eb="2">
      <t>シメイ</t>
    </rPh>
    <phoneticPr fontId="2"/>
  </si>
  <si>
    <t>－</t>
    <phoneticPr fontId="2"/>
  </si>
  <si>
    <r>
      <t>tCO</t>
    </r>
    <r>
      <rPr>
        <vertAlign val="subscript"/>
        <sz val="11"/>
        <color theme="1"/>
        <rFont val="ＭＳ 明朝"/>
        <family val="1"/>
        <charset val="128"/>
      </rPr>
      <t>2</t>
    </r>
    <r>
      <rPr>
        <sz val="11"/>
        <color theme="1"/>
        <rFont val="ＭＳ 明朝"/>
        <family val="1"/>
        <charset val="128"/>
      </rPr>
      <t>／年</t>
    </r>
    <rPh sb="5" eb="6">
      <t>ネン</t>
    </rPh>
    <phoneticPr fontId="2"/>
  </si>
  <si>
    <t>（内線</t>
    <rPh sb="1" eb="3">
      <t>ナイセン</t>
    </rPh>
    <phoneticPr fontId="2"/>
  </si>
  <si>
    <t>記入不足</t>
    <rPh sb="0" eb="2">
      <t>キニュウ</t>
    </rPh>
    <rPh sb="2" eb="4">
      <t>フソク</t>
    </rPh>
    <phoneticPr fontId="2"/>
  </si>
  <si>
    <t>誤記入</t>
    <rPh sb="0" eb="1">
      <t>ゴ</t>
    </rPh>
    <rPh sb="1" eb="3">
      <t>キニュウ</t>
    </rPh>
    <phoneticPr fontId="2"/>
  </si>
  <si>
    <t>No.</t>
    <phoneticPr fontId="2"/>
  </si>
  <si>
    <t>エネルギーの種類</t>
    <rPh sb="6" eb="8">
      <t>シュルイ</t>
    </rPh>
    <phoneticPr fontId="7"/>
  </si>
  <si>
    <t>燃料</t>
    <rPh sb="0" eb="2">
      <t>ネンリョウ</t>
    </rPh>
    <phoneticPr fontId="7"/>
  </si>
  <si>
    <t>原油（コンデンセートを除く。）</t>
    <rPh sb="0" eb="2">
      <t>ゲンユ</t>
    </rPh>
    <rPh sb="11" eb="12">
      <t>ノゾ</t>
    </rPh>
    <phoneticPr fontId="7"/>
  </si>
  <si>
    <t>原油のうちコンデンセート（NGL）</t>
    <rPh sb="0" eb="2">
      <t>ゲンユ</t>
    </rPh>
    <phoneticPr fontId="7"/>
  </si>
  <si>
    <t>揮発油（ガソリン）</t>
    <rPh sb="0" eb="3">
      <t>キハツユ</t>
    </rPh>
    <phoneticPr fontId="7"/>
  </si>
  <si>
    <t>灯油</t>
    <rPh sb="0" eb="2">
      <t>トウユ</t>
    </rPh>
    <phoneticPr fontId="7"/>
  </si>
  <si>
    <t>軽油</t>
    <rPh sb="0" eb="2">
      <t>ケイユ</t>
    </rPh>
    <phoneticPr fontId="7"/>
  </si>
  <si>
    <t>A重油</t>
    <rPh sb="1" eb="3">
      <t>ジュウユ</t>
    </rPh>
    <phoneticPr fontId="7"/>
  </si>
  <si>
    <t>B・C重油</t>
    <rPh sb="3" eb="5">
      <t>ジュウユ</t>
    </rPh>
    <phoneticPr fontId="7"/>
  </si>
  <si>
    <t>石油アスファルト</t>
    <rPh sb="0" eb="2">
      <t>セキユ</t>
    </rPh>
    <phoneticPr fontId="7"/>
  </si>
  <si>
    <t>石油コークス</t>
    <rPh sb="0" eb="2">
      <t>セキユ</t>
    </rPh>
    <phoneticPr fontId="7"/>
  </si>
  <si>
    <t>石油ガス</t>
    <rPh sb="0" eb="2">
      <t>セキユ</t>
    </rPh>
    <phoneticPr fontId="7"/>
  </si>
  <si>
    <t>液化石油ガス（LPG）</t>
    <rPh sb="0" eb="2">
      <t>エキカ</t>
    </rPh>
    <rPh sb="2" eb="4">
      <t>セキユ</t>
    </rPh>
    <phoneticPr fontId="7"/>
  </si>
  <si>
    <t>石油系炭化水素ガス</t>
    <rPh sb="0" eb="3">
      <t>セキユケイ</t>
    </rPh>
    <rPh sb="3" eb="5">
      <t>タンカ</t>
    </rPh>
    <rPh sb="5" eb="7">
      <t>スイソ</t>
    </rPh>
    <phoneticPr fontId="7"/>
  </si>
  <si>
    <t>千㎥</t>
    <rPh sb="0" eb="1">
      <t>セン</t>
    </rPh>
    <phoneticPr fontId="7"/>
  </si>
  <si>
    <t>可燃性
天然ガス</t>
    <rPh sb="0" eb="3">
      <t>カネンセイ</t>
    </rPh>
    <rPh sb="4" eb="6">
      <t>テンネン</t>
    </rPh>
    <phoneticPr fontId="7"/>
  </si>
  <si>
    <t>液化天然ガス（LＮG）</t>
    <rPh sb="0" eb="2">
      <t>エキカ</t>
    </rPh>
    <rPh sb="2" eb="4">
      <t>テンネン</t>
    </rPh>
    <phoneticPr fontId="7"/>
  </si>
  <si>
    <t>石炭</t>
    <rPh sb="0" eb="2">
      <t>セキタン</t>
    </rPh>
    <phoneticPr fontId="7"/>
  </si>
  <si>
    <t>無煙炭</t>
    <rPh sb="0" eb="2">
      <t>ムエン</t>
    </rPh>
    <rPh sb="2" eb="3">
      <t>タン</t>
    </rPh>
    <phoneticPr fontId="7"/>
  </si>
  <si>
    <t>石炭コークス</t>
    <rPh sb="0" eb="2">
      <t>セキタン</t>
    </rPh>
    <phoneticPr fontId="7"/>
  </si>
  <si>
    <t>コークス炉ガス</t>
    <rPh sb="4" eb="5">
      <t>ロ</t>
    </rPh>
    <phoneticPr fontId="7"/>
  </si>
  <si>
    <t>高炉ガス</t>
    <rPh sb="0" eb="2">
      <t>コウロ</t>
    </rPh>
    <phoneticPr fontId="7"/>
  </si>
  <si>
    <t>転炉ガス</t>
    <rPh sb="0" eb="2">
      <t>テンロ</t>
    </rPh>
    <phoneticPr fontId="7"/>
  </si>
  <si>
    <t>都市ガス</t>
    <rPh sb="0" eb="2">
      <t>トシ</t>
    </rPh>
    <phoneticPr fontId="7"/>
  </si>
  <si>
    <t>小計(a)</t>
    <rPh sb="0" eb="2">
      <t>ショウケイ</t>
    </rPh>
    <phoneticPr fontId="7"/>
  </si>
  <si>
    <t>熱</t>
    <rPh sb="0" eb="1">
      <t>ネツ</t>
    </rPh>
    <phoneticPr fontId="7"/>
  </si>
  <si>
    <t>産業用蒸気</t>
    <rPh sb="0" eb="3">
      <t>サンギョウヨウ</t>
    </rPh>
    <rPh sb="3" eb="5">
      <t>ジョウキ</t>
    </rPh>
    <phoneticPr fontId="7"/>
  </si>
  <si>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</si>
  <si>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</si>
  <si>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</si>
  <si>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小計(b)</t>
    <rPh sb="0" eb="2">
      <t>ショウケイ</t>
    </rPh>
    <phoneticPr fontId="7"/>
  </si>
  <si>
    <t>電気</t>
    <rPh sb="0" eb="2">
      <t>デンキ</t>
    </rPh>
    <phoneticPr fontId="7"/>
  </si>
  <si>
    <t>千kWh</t>
    <rPh sb="0" eb="1">
      <t>セン</t>
    </rPh>
    <phoneticPr fontId="7"/>
  </si>
  <si>
    <t>小計(c)</t>
    <rPh sb="0" eb="2">
      <t>ショウケイ</t>
    </rPh>
    <phoneticPr fontId="7"/>
  </si>
  <si>
    <t>合計 (A=a+b+c)</t>
    <rPh sb="0" eb="1">
      <t>ゴウ</t>
    </rPh>
    <rPh sb="1" eb="2">
      <t>ケイ</t>
    </rPh>
    <phoneticPr fontId="7"/>
  </si>
  <si>
    <t>【注意事項】</t>
    <rPh sb="1" eb="3">
      <t>チュウイ</t>
    </rPh>
    <rPh sb="3" eb="5">
      <t>ジコウ</t>
    </rPh>
    <phoneticPr fontId="7"/>
  </si>
  <si>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</si>
  <si>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【作業メモ】</t>
    <rPh sb="1" eb="3">
      <t>サギョウ</t>
    </rPh>
    <phoneticPr fontId="2"/>
  </si>
  <si>
    <t>第13号様式（第18条関係）</t>
    <rPh sb="0" eb="1">
      <t>ダイ</t>
    </rPh>
    <rPh sb="3" eb="4">
      <t>ゴウ</t>
    </rPh>
    <rPh sb="4" eb="6">
      <t>ヨウシキ</t>
    </rPh>
    <rPh sb="7" eb="8">
      <t>ダイ</t>
    </rPh>
    <rPh sb="10" eb="11">
      <t>ジョウ</t>
    </rPh>
    <rPh sb="11" eb="13">
      <t>カンケイ</t>
    </rPh>
    <phoneticPr fontId="2"/>
  </si>
  <si>
    <t>１　事業概要</t>
    <rPh sb="2" eb="4">
      <t>ジギョウ</t>
    </rPh>
    <rPh sb="4" eb="6">
      <t>ガイヨウ</t>
    </rPh>
    <phoneticPr fontId="2"/>
  </si>
  <si>
    <t>２　導入効果</t>
    <rPh sb="2" eb="4">
      <t>ドウニュウ</t>
    </rPh>
    <rPh sb="4" eb="6">
      <t>コウカ</t>
    </rPh>
    <phoneticPr fontId="2"/>
  </si>
  <si>
    <t>←年の部分に入力規則（2022以上の整数）あり</t>
    <rPh sb="1" eb="2">
      <t>ネン</t>
    </rPh>
    <rPh sb="3" eb="5">
      <t>ブブン</t>
    </rPh>
    <rPh sb="6" eb="8">
      <t>ニュウリョク</t>
    </rPh>
    <rPh sb="8" eb="10">
      <t>キソク</t>
    </rPh>
    <rPh sb="15" eb="17">
      <t>イジョウ</t>
    </rPh>
    <rPh sb="18" eb="20">
      <t>セイスウ</t>
    </rPh>
    <phoneticPr fontId="2"/>
  </si>
  <si>
    <t>事業完了年月日</t>
    <phoneticPr fontId="2"/>
  </si>
  <si>
    <t>報告者</t>
    <rPh sb="0" eb="2">
      <t>ホウコク</t>
    </rPh>
    <rPh sb="2" eb="3">
      <t>シャ</t>
    </rPh>
    <phoneticPr fontId="2"/>
  </si>
  <si>
    <t>☑</t>
    <phoneticPr fontId="2"/>
  </si>
  <si>
    <t>内容</t>
    <rPh sb="0" eb="2">
      <t>ナイヨウ</t>
    </rPh>
    <phoneticPr fontId="2"/>
  </si>
  <si>
    <t>その他（内容を記載）</t>
    <rPh sb="2" eb="3">
      <t>タ</t>
    </rPh>
    <rPh sb="4" eb="6">
      <t>ナイヨウ</t>
    </rPh>
    <rPh sb="7" eb="9">
      <t>キサイ</t>
    </rPh>
    <phoneticPr fontId="2"/>
  </si>
  <si>
    <t>生産品目、作業工程等の変更があったため</t>
    <rPh sb="0" eb="2">
      <t>セイサン</t>
    </rPh>
    <rPh sb="2" eb="4">
      <t>ヒンモク</t>
    </rPh>
    <rPh sb="5" eb="7">
      <t>サギョウ</t>
    </rPh>
    <rPh sb="7" eb="9">
      <t>コウテイ</t>
    </rPh>
    <rPh sb="9" eb="10">
      <t>トウ</t>
    </rPh>
    <rPh sb="11" eb="13">
      <t>ヘンコウ</t>
    </rPh>
    <phoneticPr fontId="2"/>
  </si>
  <si>
    <t>設備の不具合等による稼働効率の低下があったため</t>
    <rPh sb="0" eb="2">
      <t>セツビ</t>
    </rPh>
    <rPh sb="3" eb="6">
      <t>フグアイ</t>
    </rPh>
    <rPh sb="6" eb="7">
      <t>トウ</t>
    </rPh>
    <rPh sb="10" eb="12">
      <t>カドウ</t>
    </rPh>
    <rPh sb="12" eb="14">
      <t>コウリツ</t>
    </rPh>
    <rPh sb="15" eb="17">
      <t>テイカ</t>
    </rPh>
    <phoneticPr fontId="2"/>
  </si>
  <si>
    <t>組織再編等による管理対象設備の増加があったため</t>
    <rPh sb="0" eb="2">
      <t>ソシキ</t>
    </rPh>
    <rPh sb="2" eb="4">
      <t>サイヘン</t>
    </rPh>
    <rPh sb="4" eb="5">
      <t>トウ</t>
    </rPh>
    <rPh sb="8" eb="10">
      <t>カンリ</t>
    </rPh>
    <rPh sb="10" eb="12">
      <t>タイショウ</t>
    </rPh>
    <rPh sb="12" eb="14">
      <t>セツビ</t>
    </rPh>
    <rPh sb="15" eb="17">
      <t>ゾウカ</t>
    </rPh>
    <phoneticPr fontId="2"/>
  </si>
  <si>
    <t>稼働設備、生産ライン等の増設があったため</t>
    <rPh sb="0" eb="2">
      <t>カドウ</t>
    </rPh>
    <rPh sb="2" eb="4">
      <t>セツビ</t>
    </rPh>
    <rPh sb="5" eb="7">
      <t>セイサン</t>
    </rPh>
    <rPh sb="10" eb="11">
      <t>トウ</t>
    </rPh>
    <rPh sb="12" eb="14">
      <t>ゾウセツ</t>
    </rPh>
    <phoneticPr fontId="2"/>
  </si>
  <si>
    <t>活動量（生産数量、稼動時間等）が設備導入前に比べて増加したため</t>
    <rPh sb="0" eb="2">
      <t>カツドウ</t>
    </rPh>
    <rPh sb="2" eb="3">
      <t>リョウ</t>
    </rPh>
    <rPh sb="4" eb="6">
      <t>セイサン</t>
    </rPh>
    <rPh sb="6" eb="7">
      <t>カズ</t>
    </rPh>
    <rPh sb="7" eb="8">
      <t>リョウ</t>
    </rPh>
    <rPh sb="9" eb="11">
      <t>カドウ</t>
    </rPh>
    <rPh sb="11" eb="13">
      <t>ジカン</t>
    </rPh>
    <rPh sb="13" eb="14">
      <t>トウ</t>
    </rPh>
    <rPh sb="16" eb="18">
      <t>セツビ</t>
    </rPh>
    <rPh sb="18" eb="20">
      <t>ドウニュウ</t>
    </rPh>
    <rPh sb="20" eb="21">
      <t>マエ</t>
    </rPh>
    <rPh sb="22" eb="23">
      <t>クラ</t>
    </rPh>
    <rPh sb="25" eb="27">
      <t>ゾウカ</t>
    </rPh>
    <phoneticPr fontId="2"/>
  </si>
  <si>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</si>
  <si>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</si>
  <si>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</si>
  <si>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</si>
  <si>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</si>
  <si>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</si>
  <si>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</si>
  <si>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</si>
  <si>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</si>
  <si>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</si>
  <si>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</si>
  <si>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</si>
  <si>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</si>
  <si>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</si>
  <si>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</si>
  <si>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</si>
  <si>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</si>
  <si>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</si>
  <si>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</si>
  <si>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</si>
  <si>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</si>
  <si>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</si>
  <si>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</si>
  <si>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</si>
  <si>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</si>
  <si>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</si>
  <si>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</si>
  <si>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</si>
  <si>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</si>
  <si>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</si>
  <si>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</si>
  <si>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</si>
  <si>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</si>
  <si>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</si>
  <si>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</si>
  <si>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</si>
  <si>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</si>
  <si>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</si>
  <si>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</si>
  <si>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</si>
  <si>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</si>
  <si>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</si>
  <si>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</si>
  <si>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</si>
  <si>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</si>
  <si>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</si>
  <si>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</si>
  <si>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</si>
  <si>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</si>
  <si>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←入力規則あり（年:2022以上の整数、月：1～12、日：1～31）</t>
    <rPh sb="14" eb="16">
      <t>イジョウ</t>
    </rPh>
    <rPh sb="17" eb="19">
      <t>セイスウ</t>
    </rPh>
    <rPh sb="20" eb="21">
      <t>ツキ</t>
    </rPh>
    <rPh sb="27" eb="28">
      <t>ヒ</t>
    </rPh>
    <phoneticPr fontId="2"/>
  </si>
  <si>
    <t>３　運用対策の実施状況</t>
    <rPh sb="2" eb="4">
      <t>ウンヨウ</t>
    </rPh>
    <rPh sb="4" eb="6">
      <t>タイサク</t>
    </rPh>
    <rPh sb="7" eb="9">
      <t>ジッシ</t>
    </rPh>
    <rPh sb="9" eb="11">
      <t>ジョウキョウ</t>
    </rPh>
    <phoneticPr fontId="2"/>
  </si>
  <si>
    <t>（次頁に続く）</t>
    <phoneticPr fontId="2"/>
  </si>
  <si>
    <r>
      <t>エネルギー起源CO</t>
    </r>
    <r>
      <rPr>
        <vertAlign val="subscript"/>
        <sz val="11"/>
        <color theme="1"/>
        <rFont val="ＭＳ 明朝"/>
        <family val="1"/>
        <charset val="128"/>
      </rPr>
      <t>2</t>
    </r>
    <r>
      <rPr>
        <sz val="11"/>
        <color theme="1"/>
        <rFont val="ＭＳ 明朝"/>
        <family val="1"/>
        <charset val="128"/>
      </rPr>
      <t>排出量</t>
    </r>
    <rPh sb="5" eb="7">
      <t>キゲン</t>
    </rPh>
    <rPh sb="10" eb="12">
      <t>ハイシュツ</t>
    </rPh>
    <rPh sb="12" eb="13">
      <t>リョウ</t>
    </rPh>
    <phoneticPr fontId="2"/>
  </si>
  <si>
    <t>導入前(A)</t>
    <rPh sb="0" eb="2">
      <t>ドウニュウ</t>
    </rPh>
    <rPh sb="2" eb="3">
      <t>マエ</t>
    </rPh>
    <phoneticPr fontId="2"/>
  </si>
  <si>
    <t>導入後(B)</t>
    <rPh sb="0" eb="2">
      <t>ドウニュウ</t>
    </rPh>
    <rPh sb="2" eb="3">
      <t>ゴ</t>
    </rPh>
    <phoneticPr fontId="2"/>
  </si>
  <si>
    <t>削減量(C=A-B)</t>
    <rPh sb="0" eb="2">
      <t>サクゲン</t>
    </rPh>
    <rPh sb="2" eb="3">
      <t>リョウ</t>
    </rPh>
    <phoneticPr fontId="2"/>
  </si>
  <si>
    <t>単位
（ /年）</t>
    <rPh sb="0" eb="2">
      <t>タンイ</t>
    </rPh>
    <rPh sb="6" eb="7">
      <t>ネン</t>
    </rPh>
    <phoneticPr fontId="7"/>
  </si>
  <si>
    <r>
      <t xml:space="preserve">換算
係数
</t>
    </r>
    <r>
      <rPr>
        <sz val="11"/>
        <rFont val="ＭＳ Ｐゴシック"/>
        <family val="3"/>
        <charset val="128"/>
      </rPr>
      <t>②</t>
    </r>
    <rPh sb="0" eb="2">
      <t>カンサン</t>
    </rPh>
    <rPh sb="3" eb="5">
      <t>ケイスウ</t>
    </rPh>
    <phoneticPr fontId="7"/>
  </si>
  <si>
    <r>
      <t xml:space="preserve">排出
係数
</t>
    </r>
    <r>
      <rPr>
        <sz val="11"/>
        <rFont val="ＭＳ Ｐゴシック"/>
        <family val="3"/>
        <charset val="128"/>
      </rPr>
      <t>③</t>
    </r>
    <rPh sb="0" eb="2">
      <t>ハイシュツ</t>
    </rPh>
    <rPh sb="3" eb="5">
      <t>ケイスウ</t>
    </rPh>
    <phoneticPr fontId="7"/>
  </si>
  <si>
    <r>
      <t xml:space="preserve">換算
係数
</t>
    </r>
    <r>
      <rPr>
        <sz val="11"/>
        <rFont val="ＭＳ Ｐゴシック"/>
        <family val="3"/>
        <charset val="128"/>
      </rPr>
      <t>④</t>
    </r>
    <rPh sb="0" eb="2">
      <t>カンサン</t>
    </rPh>
    <rPh sb="3" eb="5">
      <t>ケイスウ</t>
    </rPh>
    <phoneticPr fontId="7"/>
  </si>
  <si>
    <t>kL</t>
    <phoneticPr fontId="7"/>
  </si>
  <si>
    <t>44/12</t>
    <phoneticPr fontId="2"/>
  </si>
  <si>
    <t>ナフサ</t>
    <phoneticPr fontId="7"/>
  </si>
  <si>
    <t>t</t>
    <phoneticPr fontId="7"/>
  </si>
  <si>
    <t>その他</t>
    <rPh sb="2" eb="3">
      <t>タ</t>
    </rPh>
    <phoneticPr fontId="7"/>
  </si>
  <si>
    <t>コールタール</t>
    <phoneticPr fontId="7"/>
  </si>
  <si>
    <t>GJ</t>
    <phoneticPr fontId="7"/>
  </si>
  <si>
    <t>※「熱」に該当するエネルギー種（産業用蒸気等）については、①（又は①'）×③</t>
    <rPh sb="2" eb="3">
      <t>ネツ</t>
    </rPh>
    <rPh sb="5" eb="7">
      <t>ガイトウ</t>
    </rPh>
    <rPh sb="14" eb="15">
      <t>シュ</t>
    </rPh>
    <rPh sb="16" eb="19">
      <t>サンギョウヨウ</t>
    </rPh>
    <rPh sb="19" eb="21">
      <t>ジョウキ</t>
    </rPh>
    <rPh sb="21" eb="22">
      <t>トウ</t>
    </rPh>
    <rPh sb="31" eb="32">
      <t>マタ</t>
    </rPh>
    <phoneticPr fontId="2"/>
  </si>
  <si>
    <t>電気の排出係数について</t>
    <rPh sb="0" eb="2">
      <t>デンキ</t>
    </rPh>
    <rPh sb="3" eb="5">
      <t>ハイシュツ</t>
    </rPh>
    <rPh sb="5" eb="7">
      <t>ケイスウ</t>
    </rPh>
    <phoneticPr fontId="2"/>
  </si>
  <si>
    <t>　交付申請時に事業計画書（７　運用対策による改善）に記載した場合は、その内容を転記し、実施したものに☑欄にチェックを入れてください。</t>
    <rPh sb="1" eb="3">
      <t>コウフ</t>
    </rPh>
    <rPh sb="3" eb="5">
      <t>シンセイ</t>
    </rPh>
    <rPh sb="5" eb="6">
      <t>ジ</t>
    </rPh>
    <rPh sb="7" eb="9">
      <t>ジギョウ</t>
    </rPh>
    <rPh sb="9" eb="12">
      <t>ケイカクショ</t>
    </rPh>
    <rPh sb="15" eb="17">
      <t>ウンヨウ</t>
    </rPh>
    <rPh sb="17" eb="19">
      <t>タイサク</t>
    </rPh>
    <rPh sb="22" eb="24">
      <t>カイゼン</t>
    </rPh>
    <rPh sb="26" eb="28">
      <t>キサイ</t>
    </rPh>
    <rPh sb="30" eb="32">
      <t>バアイ</t>
    </rPh>
    <rPh sb="36" eb="38">
      <t>ナイヨウ</t>
    </rPh>
    <rPh sb="39" eb="41">
      <t>テンキ</t>
    </rPh>
    <rPh sb="43" eb="45">
      <t>ジッシ</t>
    </rPh>
    <rPh sb="51" eb="52">
      <t>ラン</t>
    </rPh>
    <rPh sb="58" eb="59">
      <t>イ</t>
    </rPh>
    <phoneticPr fontId="2"/>
  </si>
  <si>
    <t>役職</t>
    <rPh sb="0" eb="2">
      <t>ヤクショク</t>
    </rPh>
    <phoneticPr fontId="2"/>
  </si>
  <si>
    <t>－</t>
    <phoneticPr fontId="2"/>
  </si>
  <si>
    <t>）</t>
    <phoneticPr fontId="2"/>
  </si>
  <si>
    <t>－</t>
    <phoneticPr fontId="2"/>
  </si>
  <si>
    <t>）</t>
    <phoneticPr fontId="2"/>
  </si>
  <si>
    <t>メールアドレス</t>
    <phoneticPr fontId="2"/>
  </si>
  <si>
    <t>@</t>
    <phoneticPr fontId="2"/>
  </si>
  <si>
    <t>Ⅰ　この書類に関する責任者及びお問合せ先のご担当者様の情報を入力してください。</t>
    <rPh sb="4" eb="6">
      <t>ショルイ</t>
    </rPh>
    <rPh sb="7" eb="8">
      <t>カン</t>
    </rPh>
    <rPh sb="10" eb="13">
      <t>セキニンシャ</t>
    </rPh>
    <rPh sb="13" eb="14">
      <t>オヨ</t>
    </rPh>
    <rPh sb="16" eb="17">
      <t>ト</t>
    </rPh>
    <rPh sb="17" eb="18">
      <t>ア</t>
    </rPh>
    <rPh sb="19" eb="20">
      <t>サキ</t>
    </rPh>
    <rPh sb="22" eb="24">
      <t>タントウ</t>
    </rPh>
    <rPh sb="24" eb="25">
      <t>シャ</t>
    </rPh>
    <rPh sb="25" eb="26">
      <t>サマ</t>
    </rPh>
    <rPh sb="27" eb="29">
      <t>ジョウホウ</t>
    </rPh>
    <rPh sb="30" eb="32">
      <t>ニュウリョク</t>
    </rPh>
    <phoneticPr fontId="2"/>
  </si>
  <si>
    <t>Ⅱ　事業計画書（補助金交付申請時）及び実績報告書（補助事業完了時）の内容を参考に記載してください。</t>
    <rPh sb="2" eb="4">
      <t>ジギョウ</t>
    </rPh>
    <rPh sb="4" eb="7">
      <t>ケイカクショ</t>
    </rPh>
    <rPh sb="17" eb="18">
      <t>オヨ</t>
    </rPh>
    <rPh sb="19" eb="21">
      <t>ジッセキ</t>
    </rPh>
    <rPh sb="21" eb="24">
      <t>ホウコクショ</t>
    </rPh>
    <rPh sb="25" eb="27">
      <t>ホジョ</t>
    </rPh>
    <rPh sb="27" eb="29">
      <t>ジギョウ</t>
    </rPh>
    <rPh sb="29" eb="31">
      <t>カンリョウ</t>
    </rPh>
    <rPh sb="31" eb="32">
      <t>ジ</t>
    </rPh>
    <rPh sb="34" eb="36">
      <t>ナイヨウ</t>
    </rPh>
    <rPh sb="37" eb="39">
      <t>サンコウ</t>
    </rPh>
    <rPh sb="40" eb="42">
      <t>キサイ</t>
    </rPh>
    <phoneticPr fontId="2"/>
  </si>
  <si>
    <t>報告に
係る
責任者</t>
    <rPh sb="0" eb="2">
      <t>ホウコク</t>
    </rPh>
    <rPh sb="4" eb="5">
      <t>カカ</t>
    </rPh>
    <rPh sb="7" eb="10">
      <t>セキニンシャ</t>
    </rPh>
    <phoneticPr fontId="2"/>
  </si>
  <si>
    <t>報告に
係る
担当者</t>
    <rPh sb="0" eb="2">
      <t>ホウコク</t>
    </rPh>
    <rPh sb="4" eb="5">
      <t>カカ</t>
    </rPh>
    <rPh sb="7" eb="10">
      <t>タントウシャ</t>
    </rPh>
    <phoneticPr fontId="2"/>
  </si>
  <si>
    <t>住  所</t>
    <rPh sb="0" eb="1">
      <t>スミ</t>
    </rPh>
    <rPh sb="3" eb="4">
      <t>トコロ</t>
    </rPh>
    <phoneticPr fontId="2"/>
  </si>
  <si>
    <t>補助対象工場等</t>
    <rPh sb="0" eb="2">
      <t>ホジョ</t>
    </rPh>
    <rPh sb="2" eb="4">
      <t>タイショウ</t>
    </rPh>
    <rPh sb="4" eb="7">
      <t>コウジョウナド</t>
    </rPh>
    <phoneticPr fontId="2"/>
  </si>
  <si>
    <r>
      <t>※</t>
    </r>
    <r>
      <rPr>
        <b/>
        <sz val="10"/>
        <color theme="1"/>
        <rFont val="ＭＳ 明朝"/>
        <family val="1"/>
        <charset val="128"/>
      </rPr>
      <t>「導入前」</t>
    </r>
    <r>
      <rPr>
        <sz val="10"/>
        <color theme="1"/>
        <rFont val="ＭＳ 明朝"/>
        <family val="1"/>
        <charset val="128"/>
      </rPr>
      <t>の数値は、事業計画書に記載された</t>
    </r>
    <r>
      <rPr>
        <u/>
        <sz val="10"/>
        <color theme="1"/>
        <rFont val="ＭＳ 明朝"/>
        <family val="1"/>
        <charset val="128"/>
      </rPr>
      <t>補助対象工場等の「前年度の原油換算エネルギー使用量/エネルギー起源CO2排出量」</t>
    </r>
    <r>
      <rPr>
        <sz val="10"/>
        <color theme="1"/>
        <rFont val="ＭＳ 明朝"/>
        <family val="1"/>
        <charset val="128"/>
      </rPr>
      <t>（県内全体の数値ではありません）を転記してください。</t>
    </r>
    <rPh sb="2" eb="4">
      <t>ドウニュウ</t>
    </rPh>
    <rPh sb="4" eb="5">
      <t>マエ</t>
    </rPh>
    <rPh sb="7" eb="9">
      <t>スウチ</t>
    </rPh>
    <rPh sb="11" eb="13">
      <t>ジギョウ</t>
    </rPh>
    <rPh sb="13" eb="16">
      <t>ケイカクショ</t>
    </rPh>
    <rPh sb="17" eb="19">
      <t>キサイ</t>
    </rPh>
    <rPh sb="22" eb="24">
      <t>ホジョ</t>
    </rPh>
    <rPh sb="24" eb="26">
      <t>タイショウ</t>
    </rPh>
    <rPh sb="26" eb="29">
      <t>コウジョウナド</t>
    </rPh>
    <rPh sb="31" eb="34">
      <t>ゼンネンド</t>
    </rPh>
    <rPh sb="35" eb="39">
      <t>ゲンユカンサン</t>
    </rPh>
    <rPh sb="44" eb="47">
      <t>シヨウリョウ</t>
    </rPh>
    <rPh sb="53" eb="55">
      <t>キゲン</t>
    </rPh>
    <rPh sb="58" eb="60">
      <t>ハイシュツ</t>
    </rPh>
    <rPh sb="60" eb="61">
      <t>リョウ</t>
    </rPh>
    <rPh sb="63" eb="65">
      <t>ケンナイ</t>
    </rPh>
    <rPh sb="65" eb="67">
      <t>ゼンタイ</t>
    </rPh>
    <rPh sb="68" eb="70">
      <t>スウチ</t>
    </rPh>
    <rPh sb="79" eb="81">
      <t>テンキ</t>
    </rPh>
    <phoneticPr fontId="2"/>
  </si>
  <si>
    <t>原料炭</t>
    <rPh sb="0" eb="2">
      <t>ゲンリョウ</t>
    </rPh>
    <rPh sb="2" eb="3">
      <t>タン</t>
    </rPh>
    <phoneticPr fontId="7"/>
  </si>
  <si>
    <t>一般炭</t>
    <rPh sb="0" eb="2">
      <t>イッパン</t>
    </rPh>
    <rPh sb="2" eb="3">
      <t>タン</t>
    </rPh>
    <phoneticPr fontId="7"/>
  </si>
  <si>
    <t>昼間（8:00～22:00）</t>
    <rPh sb="0" eb="1">
      <t>ヒル</t>
    </rPh>
    <rPh sb="1" eb="2">
      <t>マ</t>
    </rPh>
    <phoneticPr fontId="2"/>
  </si>
  <si>
    <t>夜間（22:00～8:00）</t>
    <rPh sb="0" eb="2">
      <t>ヤカン</t>
    </rPh>
    <phoneticPr fontId="2"/>
  </si>
  <si>
    <t>電気使用量の計上方法について</t>
    <rPh sb="0" eb="2">
      <t>デンキ</t>
    </rPh>
    <rPh sb="2" eb="5">
      <t>シヨウリョウ</t>
    </rPh>
    <rPh sb="6" eb="8">
      <t>ケイジョウ</t>
    </rPh>
    <rPh sb="8" eb="10">
      <t>ホウホウ</t>
    </rPh>
    <phoneticPr fontId="2"/>
  </si>
  <si>
    <t>◆昼間：８時～２２時に使用した電力を入力（検針票等の「力率測定用有効電力量」が該当）
◆夜間：２２時～８時に使用した電力を入力（全使用電力量から昼間買電の値を引いて算出）
⇒昼夜の区別ができない場合、すべての使用量を昼間の使用量として計上してください。</t>
    <phoneticPr fontId="2"/>
  </si>
  <si>
    <t>別紙様式１</t>
    <rPh sb="0" eb="2">
      <t>ベッシ</t>
    </rPh>
    <rPh sb="2" eb="4">
      <t>ヨウシキ</t>
    </rPh>
    <phoneticPr fontId="2"/>
  </si>
  <si>
    <t>原油換算エネルギー使用量等簡易計算表</t>
    <rPh sb="0" eb="2">
      <t>ゲンユ</t>
    </rPh>
    <rPh sb="2" eb="4">
      <t>カンサン</t>
    </rPh>
    <rPh sb="9" eb="12">
      <t>シヨウリョウ</t>
    </rPh>
    <rPh sb="12" eb="13">
      <t>トウ</t>
    </rPh>
    <rPh sb="13" eb="15">
      <t>カンイ</t>
    </rPh>
    <rPh sb="15" eb="17">
      <t>ケイサン</t>
    </rPh>
    <rPh sb="17" eb="18">
      <t>ヒョウ</t>
    </rPh>
    <phoneticPr fontId="7"/>
  </si>
  <si>
    <t>原油換算
エネルギー
使用量
（kL/年）</t>
    <rPh sb="0" eb="2">
      <t>ゲンユ</t>
    </rPh>
    <rPh sb="2" eb="4">
      <t>カンサン</t>
    </rPh>
    <rPh sb="11" eb="14">
      <t>シヨウリョウ</t>
    </rPh>
    <phoneticPr fontId="2"/>
  </si>
  <si>
    <r>
      <t>CO</t>
    </r>
    <r>
      <rPr>
        <b/>
        <vertAlign val="subscript"/>
        <sz val="11"/>
        <rFont val="ＭＳ Ｐゴシック"/>
        <family val="3"/>
        <charset val="128"/>
      </rPr>
      <t>2</t>
    </r>
    <r>
      <rPr>
        <b/>
        <sz val="11"/>
        <rFont val="ＭＳ Ｐゴシック"/>
        <family val="3"/>
        <charset val="128"/>
      </rPr>
      <t>排出量
（基礎、tCO</t>
    </r>
    <r>
      <rPr>
        <b/>
        <vertAlign val="subscript"/>
        <sz val="11"/>
        <rFont val="ＭＳ Ｐゴシック"/>
        <family val="3"/>
        <charset val="128"/>
      </rPr>
      <t>2</t>
    </r>
    <r>
      <rPr>
        <b/>
        <sz val="11"/>
        <rFont val="ＭＳ Ｐゴシック"/>
        <family val="3"/>
        <charset val="128"/>
      </rPr>
      <t>/年）</t>
    </r>
    <rPh sb="8" eb="10">
      <t>キソ</t>
    </rPh>
    <rPh sb="16" eb="17">
      <t>ネン</t>
    </rPh>
    <phoneticPr fontId="7"/>
  </si>
  <si>
    <r>
      <t xml:space="preserve">合計
</t>
    </r>
    <r>
      <rPr>
        <sz val="11"/>
        <rFont val="ＭＳ Ｐゴシック"/>
        <family val="3"/>
        <charset val="128"/>
      </rPr>
      <t>①</t>
    </r>
    <rPh sb="0" eb="2">
      <t>ゴウケイ</t>
    </rPh>
    <phoneticPr fontId="2"/>
  </si>
  <si>
    <r>
      <t xml:space="preserve">合計量
</t>
    </r>
    <r>
      <rPr>
        <sz val="11"/>
        <rFont val="ＭＳ Ｐゴシック"/>
        <family val="3"/>
        <charset val="128"/>
      </rPr>
      <t>(①×②×0.0258)</t>
    </r>
    <rPh sb="0" eb="2">
      <t>ゴウケイ</t>
    </rPh>
    <rPh sb="2" eb="3">
      <t>リョウ</t>
    </rPh>
    <phoneticPr fontId="7"/>
  </si>
  <si>
    <r>
      <t xml:space="preserve">合計量
</t>
    </r>
    <r>
      <rPr>
        <sz val="11"/>
        <rFont val="ＭＳ Ｐゴシック"/>
        <family val="3"/>
        <charset val="128"/>
      </rPr>
      <t>(①×②×③(×④))※</t>
    </r>
    <rPh sb="0" eb="2">
      <t>ゴウケイ</t>
    </rPh>
    <rPh sb="2" eb="3">
      <t>リョウ</t>
    </rPh>
    <phoneticPr fontId="7"/>
  </si>
  <si>
    <t>電気事業者別排出係数（特定排出者の温室効果ガス排出量算定用－Ｒ３年度実績－Ｒ５．１．24環境省・経済産業省公表値）のうち、Ａ0269 東京電力エナジーパートナー㈱の基礎排出係数を使用</t>
    <rPh sb="0" eb="2">
      <t>デンキ</t>
    </rPh>
    <rPh sb="2" eb="5">
      <t>ジギョウシャ</t>
    </rPh>
    <rPh sb="5" eb="6">
      <t>ベツ</t>
    </rPh>
    <rPh sb="6" eb="8">
      <t>ハイシュツ</t>
    </rPh>
    <rPh sb="8" eb="10">
      <t>ケイスウ</t>
    </rPh>
    <rPh sb="11" eb="13">
      <t>トクテイ</t>
    </rPh>
    <rPh sb="13" eb="16">
      <t>ハイシュツシャ</t>
    </rPh>
    <rPh sb="17" eb="19">
      <t>オンシツ</t>
    </rPh>
    <rPh sb="19" eb="21">
      <t>コウカ</t>
    </rPh>
    <rPh sb="23" eb="25">
      <t>ハイシュツ</t>
    </rPh>
    <rPh sb="25" eb="26">
      <t>リョウ</t>
    </rPh>
    <rPh sb="26" eb="28">
      <t>サンテイ</t>
    </rPh>
    <rPh sb="28" eb="29">
      <t>ヨウ</t>
    </rPh>
    <rPh sb="32" eb="34">
      <t>ネンド</t>
    </rPh>
    <rPh sb="34" eb="36">
      <t>ジッセキ</t>
    </rPh>
    <rPh sb="44" eb="47">
      <t>カンキョウショウ</t>
    </rPh>
    <rPh sb="48" eb="50">
      <t>ケイザイ</t>
    </rPh>
    <rPh sb="50" eb="53">
      <t>サンギョウショウ</t>
    </rPh>
    <rPh sb="53" eb="55">
      <t>コウヒョウ</t>
    </rPh>
    <rPh sb="55" eb="56">
      <t>チ</t>
    </rPh>
    <rPh sb="67" eb="69">
      <t>トウキョウ</t>
    </rPh>
    <rPh sb="69" eb="71">
      <t>デンリョク</t>
    </rPh>
    <rPh sb="82" eb="84">
      <t>キソ</t>
    </rPh>
    <rPh sb="84" eb="86">
      <t>ハイシュツ</t>
    </rPh>
    <rPh sb="86" eb="88">
      <t>ケイスウ</t>
    </rPh>
    <rPh sb="89" eb="91">
      <t>シヨウ</t>
    </rPh>
    <phoneticPr fontId="2"/>
  </si>
  <si>
    <t>2023ver1.1</t>
    <phoneticPr fontId="7"/>
  </si>
  <si>
    <t>神奈川県スマートファクトリー促進補助金導入効果報告書</t>
    <rPh sb="19" eb="21">
      <t>ドウニュウ</t>
    </rPh>
    <rPh sb="21" eb="23">
      <t>コウカ</t>
    </rPh>
    <rPh sb="23" eb="26">
      <t>ホウコクショ</t>
    </rPh>
    <phoneticPr fontId="2"/>
  </si>
  <si>
    <t>年度に神奈川県スマートファクトリー促進補助金の交付を受けて実施した事業に</t>
    <rPh sb="0" eb="2">
      <t>ネンド</t>
    </rPh>
    <phoneticPr fontId="2"/>
  </si>
  <si>
    <t>ついて、神奈川県スマートファクトリー促進補助金交付要綱第18条の規定に基づき、次</t>
    <phoneticPr fontId="2"/>
  </si>
  <si>
    <t>のとおり報告します。</t>
    <phoneticPr fontId="2"/>
  </si>
  <si>
    <t>※補助対象工場等が複数ある場合は、このシートをコピーしてください。</t>
    <rPh sb="5" eb="7">
      <t>コウジョウ</t>
    </rPh>
    <rPh sb="7" eb="8">
      <t>トウ</t>
    </rPh>
    <phoneticPr fontId="2"/>
  </si>
  <si>
    <t>EMS稼働年月</t>
    <rPh sb="3" eb="5">
      <t>カドウ</t>
    </rPh>
    <phoneticPr fontId="2"/>
  </si>
  <si>
    <r>
      <t>※</t>
    </r>
    <r>
      <rPr>
        <b/>
        <sz val="10"/>
        <color theme="1"/>
        <rFont val="ＭＳ 明朝"/>
        <family val="1"/>
        <charset val="128"/>
      </rPr>
      <t>「導入後」</t>
    </r>
    <r>
      <rPr>
        <sz val="10"/>
        <color theme="1"/>
        <rFont val="ＭＳ 明朝"/>
        <family val="1"/>
        <charset val="128"/>
      </rPr>
      <t>の数値は、補助事業完了日の属する県の会計年度の翌年度から３年間、各会計年度分の補助対象工場等におけるエネルギー使用量を</t>
    </r>
    <r>
      <rPr>
        <u/>
        <sz val="10"/>
        <color theme="1"/>
        <rFont val="ＭＳ 明朝"/>
        <family val="1"/>
        <charset val="128"/>
      </rPr>
      <t>原油換算エネルギー使用量等簡易計算表（別紙）に入力した結果が自動反映</t>
    </r>
    <r>
      <rPr>
        <sz val="10"/>
        <color theme="1"/>
        <rFont val="ＭＳ 明朝"/>
        <family val="1"/>
        <charset val="128"/>
      </rPr>
      <t>されます。</t>
    </r>
    <rPh sb="2" eb="4">
      <t>ドウニュウ</t>
    </rPh>
    <rPh sb="4" eb="5">
      <t>ゴ</t>
    </rPh>
    <rPh sb="7" eb="9">
      <t>スウチ</t>
    </rPh>
    <rPh sb="17" eb="18">
      <t>ビ</t>
    </rPh>
    <rPh sb="19" eb="20">
      <t>ゾク</t>
    </rPh>
    <rPh sb="22" eb="23">
      <t>ケン</t>
    </rPh>
    <rPh sb="24" eb="26">
      <t>カイケイ</t>
    </rPh>
    <rPh sb="26" eb="28">
      <t>ネンド</t>
    </rPh>
    <rPh sb="30" eb="32">
      <t>ネンド</t>
    </rPh>
    <rPh sb="35" eb="37">
      <t>ネンカン</t>
    </rPh>
    <rPh sb="38" eb="41">
      <t>カクカイケイ</t>
    </rPh>
    <rPh sb="41" eb="43">
      <t>ネンド</t>
    </rPh>
    <rPh sb="49" eb="52">
      <t>コウジョウナド</t>
    </rPh>
    <rPh sb="84" eb="86">
      <t>ベッシ</t>
    </rPh>
    <rPh sb="92" eb="94">
      <t>ケッカ</t>
    </rPh>
    <rPh sb="95" eb="97">
      <t>ジドウ</t>
    </rPh>
    <rPh sb="97" eb="99">
      <t>ハンエイ</t>
    </rPh>
    <phoneticPr fontId="2"/>
  </si>
  <si>
    <r>
      <t>＜削減量がマイナス（排出量が増加）となった理由＞</t>
    </r>
    <r>
      <rPr>
        <sz val="8"/>
        <color theme="1"/>
        <rFont val="ＭＳ 明朝"/>
        <family val="1"/>
        <charset val="128"/>
      </rPr>
      <t>（該当するものを選択。複数選択可。）</t>
    </r>
    <rPh sb="1" eb="3">
      <t>サクゲン</t>
    </rPh>
    <rPh sb="3" eb="4">
      <t>リョウ</t>
    </rPh>
    <rPh sb="10" eb="12">
      <t>ハイシュツ</t>
    </rPh>
    <rPh sb="12" eb="13">
      <t>リョウ</t>
    </rPh>
    <rPh sb="14" eb="16">
      <t>ゾウカ</t>
    </rPh>
    <rPh sb="21" eb="23">
      <t>リユウ</t>
    </rPh>
    <rPh sb="25" eb="27">
      <t>ガイトウ</t>
    </rPh>
    <rPh sb="32" eb="34">
      <t>センタク</t>
    </rPh>
    <rPh sb="35" eb="37">
      <t>フクスウ</t>
    </rPh>
    <rPh sb="37" eb="39">
      <t>センタク</t>
    </rPh>
    <rPh sb="39" eb="40">
      <t>カ</t>
    </rPh>
    <phoneticPr fontId="2"/>
  </si>
  <si>
    <t>改善内容</t>
    <phoneticPr fontId="2"/>
  </si>
  <si>
    <t>会社名</t>
    <rPh sb="0" eb="3">
      <t>カイシャメイ</t>
    </rPh>
    <phoneticPr fontId="2"/>
  </si>
  <si>
    <t>代表者　職・氏名</t>
    <phoneticPr fontId="2"/>
  </si>
  <si>
    <r>
      <t>　この様式は、事業活動におけるエネルギー使用量をもとに「原油換算エネルギー使用量」等を算出するためのものです。</t>
    </r>
    <r>
      <rPr>
        <b/>
        <sz val="12"/>
        <rFont val="ＭＳ Ｐゴシック"/>
        <family val="3"/>
        <charset val="128"/>
      </rPr>
      <t xml:space="preserve">
　補助事業の完了の日の属する県の会計年度の翌年度から３年間,補助対象工場等におけるエネルギー使用量をエネルギー種ごとに入力</t>
    </r>
    <r>
      <rPr>
        <sz val="12"/>
        <color theme="1"/>
        <rFont val="ＭＳ Ｐゴシック"/>
        <family val="3"/>
        <charset val="128"/>
        <scheme val="minor"/>
      </rPr>
      <t>してください（</t>
    </r>
    <r>
      <rPr>
        <b/>
        <u/>
        <sz val="12"/>
        <color theme="1"/>
        <rFont val="ＭＳ Ｐゴシック"/>
        <family val="3"/>
        <charset val="128"/>
        <scheme val="minor"/>
      </rPr>
      <t>単位に注意！</t>
    </r>
    <r>
      <rPr>
        <sz val="12"/>
        <color theme="1"/>
        <rFont val="ＭＳ Ｐゴシック"/>
        <family val="3"/>
        <charset val="128"/>
        <scheme val="minor"/>
      </rPr>
      <t>）。</t>
    </r>
    <rPh sb="3" eb="5">
      <t>ヨウシキ</t>
    </rPh>
    <rPh sb="7" eb="9">
      <t>ジギョウ</t>
    </rPh>
    <rPh sb="9" eb="11">
      <t>カツドウ</t>
    </rPh>
    <rPh sb="20" eb="23">
      <t>シヨウリョウ</t>
    </rPh>
    <rPh sb="28" eb="30">
      <t>ゲンユ</t>
    </rPh>
    <rPh sb="30" eb="32">
      <t>カンサン</t>
    </rPh>
    <rPh sb="37" eb="40">
      <t>シヨウリョウ</t>
    </rPh>
    <rPh sb="41" eb="42">
      <t>トウ</t>
    </rPh>
    <rPh sb="43" eb="45">
      <t>サンシュツ</t>
    </rPh>
    <rPh sb="111" eb="112">
      <t>シュ</t>
    </rPh>
    <rPh sb="115" eb="117">
      <t>ニュウリョク</t>
    </rPh>
    <rPh sb="124" eb="126">
      <t>タンイ</t>
    </rPh>
    <rPh sb="127" eb="129">
      <t>チュウイ</t>
    </rPh>
    <phoneticPr fontId="7"/>
  </si>
  <si>
    <t>補助対象事業所のエネルギー使用量</t>
    <rPh sb="0" eb="2">
      <t>ホジョ</t>
    </rPh>
    <rPh sb="2" eb="4">
      <t>タイショウ</t>
    </rPh>
    <rPh sb="4" eb="7">
      <t>ジギョウショ</t>
    </rPh>
    <rPh sb="13" eb="15">
      <t>シヨウ</t>
    </rPh>
    <rPh sb="15" eb="16">
      <t>リョウ</t>
    </rPh>
    <phoneticPr fontId="7"/>
  </si>
  <si>
    <t>４月</t>
    <rPh sb="1" eb="2">
      <t>ガツ</t>
    </rPh>
    <phoneticPr fontId="2"/>
  </si>
  <si>
    <t>５月</t>
  </si>
  <si>
    <t>６月</t>
  </si>
  <si>
    <t>７月</t>
  </si>
  <si>
    <t>８月</t>
  </si>
  <si>
    <t>９月</t>
  </si>
  <si>
    <t>１０月</t>
  </si>
  <si>
    <t>１１月</t>
  </si>
  <si>
    <t>１２月</t>
  </si>
  <si>
    <t>１月</t>
  </si>
  <si>
    <t>２月</t>
  </si>
  <si>
    <t>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</si>
</sst>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0_);[Red]\(#,##0\)"/>
    <numFmt numFmtId="179" formatCode="#,##0.0_);[Red]\(#,##0.0\)"/>
    <numFmt numFmtId="180" formatCode="#,##0.0000_);[Red]\(#,##0.0000\)"/>
    <numFmt numFmtId="181" formatCode="#,##0.00_);[Red]\(#,##0.00\)"/>
    <numFmt numFmtId="182" formatCode="#,##0.000_);[Red]\(#,##0.000\)"/>
    <numFmt numFmtId="183" formatCode="#,##0.000000_);[Red]\(#,##0.000000\)"/>
    <numFmt numFmtId="184" formatCode="#,##0.0_ ;[Red]\-#,##0.0\ "/>
  </numFmts>
  <fonts count="2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ゴシック"/>
      <family val="3"/>
      <charset val="128"/>
    </font>
    <font>
      <vertAlign val="subscript"/>
      <sz val="11"/>
      <color theme="1"/>
      <name val="ＭＳ 明朝"/>
      <family val="1"/>
      <charset val="128"/>
    </font>
    <font>
      <sz val="9"/>
      <name val="ＭＳ Ｐゴシック"/>
      <family val="3"/>
      <charset val="128"/>
    </font>
    <font>
      <sz val="6"/>
      <name val="ＭＳ Ｐゴシック"/>
      <family val="3"/>
      <charset val="128"/>
    </font>
    <font>
      <b/>
      <sz val="11"/>
      <color theme="1"/>
      <name val="ＭＳ 明朝"/>
      <family val="1"/>
      <charset val="128"/>
    </font>
    <font>
      <sz val="11"/>
      <color theme="1"/>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2"/>
      <color theme="1"/>
      <name val="ＭＳ Ｐゴシック"/>
      <family val="3"/>
      <charset val="128"/>
      <scheme val="minor"/>
    </font>
    <font>
      <b/>
      <sz val="11"/>
      <color theme="1"/>
      <name val="ＭＳ Ｐゴシック"/>
      <family val="3"/>
      <charset val="128"/>
    </font>
    <font>
      <sz val="10"/>
      <color theme="1"/>
      <name val="ＭＳ 明朝"/>
      <family val="1"/>
      <charset val="128"/>
    </font>
    <font>
      <sz val="8"/>
      <color theme="1"/>
      <name val="ＭＳ 明朝"/>
      <family val="1"/>
      <charset val="128"/>
    </font>
    <font>
      <sz val="11"/>
      <name val="ＭＳ 明朝"/>
      <family val="1"/>
      <charset val="128"/>
    </font>
    <font>
      <b/>
      <u/>
      <sz val="12"/>
      <color theme="1"/>
      <name val="ＭＳ Ｐゴシック"/>
      <family val="3"/>
      <charset val="128"/>
      <scheme val="minor"/>
    </font>
    <font>
      <b/>
      <vertAlign val="subscript"/>
      <sz val="11"/>
      <name val="ＭＳ Ｐゴシック"/>
      <family val="3"/>
      <charset val="128"/>
    </font>
    <font>
      <b/>
      <sz val="10"/>
      <color theme="1"/>
      <name val="ＭＳ 明朝"/>
      <family val="1"/>
      <charset val="128"/>
    </font>
    <font>
      <u/>
      <sz val="10"/>
      <color theme="1"/>
      <name val="ＭＳ 明朝"/>
      <family val="1"/>
      <charset val="128"/>
    </font>
    <font>
      <sz val="12"/>
      <color theme="1"/>
      <name val="ＭＳ 明朝"/>
      <family val="1"/>
      <charset val="128"/>
    </font>
    <font>
      <b/>
      <sz val="16"/>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tint="-0.34998626667073579"/>
        <bgColor indexed="64"/>
      </patternFill>
    </fill>
    <fill>
      <patternFill patternType="solid">
        <fgColor rgb="FF66FF66"/>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diagonalUp="1">
      <left/>
      <right style="thin">
        <color indexed="64"/>
      </right>
      <top/>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0" fillId="0" borderId="0">
      <alignment vertical="center"/>
    </xf>
    <xf numFmtId="38" fontId="10" fillId="0" borderId="0" applyFont="0" applyFill="0" applyBorder="0" applyAlignment="0" applyProtection="0">
      <alignment vertical="center"/>
    </xf>
  </cellStyleXfs>
  <cellXfs count="196">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shrinkToFit="1"/>
    </xf>
    <xf numFmtId="0" fontId="4" fillId="0" borderId="0" xfId="0" applyFont="1" applyFill="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6" xfId="0" applyFont="1" applyFill="1" applyBorder="1" applyAlignment="1">
      <alignment vertical="center" shrinkToFit="1"/>
    </xf>
    <xf numFmtId="0" fontId="1" fillId="0" borderId="6" xfId="0" applyFont="1" applyFill="1" applyBorder="1" applyAlignment="1">
      <alignment horizontal="center" vertical="center" shrinkToFit="1"/>
    </xf>
    <xf numFmtId="0" fontId="6" fillId="0" borderId="0" xfId="0" quotePrefix="1" applyFont="1"/>
    <xf numFmtId="0" fontId="10" fillId="0" borderId="0" xfId="1" applyAlignment="1" applyProtection="1">
      <alignment vertical="center"/>
    </xf>
    <xf numFmtId="0" fontId="10" fillId="0" borderId="0" xfId="1" applyAlignment="1" applyProtection="1">
      <alignment vertical="center" shrinkToFit="1"/>
    </xf>
    <xf numFmtId="178" fontId="13" fillId="5" borderId="7" xfId="2" applyNumberFormat="1" applyFont="1" applyFill="1" applyBorder="1" applyAlignment="1" applyProtection="1">
      <alignment horizontal="center" vertical="center" shrinkToFit="1"/>
    </xf>
    <xf numFmtId="179" fontId="0" fillId="5" borderId="1" xfId="2" applyNumberFormat="1" applyFont="1" applyFill="1" applyBorder="1" applyAlignment="1" applyProtection="1">
      <alignment horizontal="right" vertical="center" shrinkToFit="1"/>
    </xf>
    <xf numFmtId="180" fontId="0" fillId="5" borderId="1" xfId="2" applyNumberFormat="1" applyFont="1" applyFill="1" applyBorder="1" applyAlignment="1" applyProtection="1">
      <alignment vertical="center" shrinkToFit="1"/>
    </xf>
    <xf numFmtId="181" fontId="0" fillId="5" borderId="1" xfId="2" applyNumberFormat="1" applyFont="1" applyFill="1" applyBorder="1" applyAlignment="1" applyProtection="1">
      <alignment horizontal="right" vertical="center" shrinkToFit="1"/>
    </xf>
    <xf numFmtId="181" fontId="0" fillId="5" borderId="8" xfId="2" applyNumberFormat="1" applyFont="1" applyFill="1" applyBorder="1" applyAlignment="1" applyProtection="1">
      <alignment horizontal="right" vertical="center" shrinkToFit="1"/>
    </xf>
    <xf numFmtId="178" fontId="13" fillId="5" borderId="6" xfId="2" applyNumberFormat="1" applyFont="1" applyFill="1" applyBorder="1" applyAlignment="1" applyProtection="1">
      <alignment horizontal="center" vertical="center" shrinkToFit="1"/>
    </xf>
    <xf numFmtId="178" fontId="9" fillId="3" borderId="14" xfId="1" applyNumberFormat="1" applyFont="1" applyFill="1" applyBorder="1" applyAlignment="1" applyProtection="1">
      <alignment vertical="center" shrinkToFit="1"/>
    </xf>
    <xf numFmtId="178" fontId="9" fillId="3" borderId="15" xfId="1" applyNumberFormat="1" applyFont="1" applyFill="1" applyBorder="1" applyAlignment="1" applyProtection="1">
      <alignment vertical="center" shrinkToFit="1"/>
    </xf>
    <xf numFmtId="178" fontId="9" fillId="3" borderId="16" xfId="2" applyNumberFormat="1" applyFont="1" applyFill="1" applyBorder="1" applyAlignment="1" applyProtection="1">
      <alignment horizontal="right" vertical="center" shrinkToFit="1"/>
    </xf>
    <xf numFmtId="180" fontId="9" fillId="3" borderId="12" xfId="2" applyNumberFormat="1" applyFont="1" applyFill="1" applyBorder="1" applyAlignment="1" applyProtection="1">
      <alignment horizontal="right" vertical="center" shrinkToFit="1"/>
    </xf>
    <xf numFmtId="182" fontId="0" fillId="5" borderId="1" xfId="2" applyNumberFormat="1" applyFont="1" applyFill="1" applyBorder="1" applyAlignment="1" applyProtection="1">
      <alignment vertical="center" shrinkToFit="1"/>
    </xf>
    <xf numFmtId="178" fontId="0" fillId="3" borderId="7" xfId="2" applyNumberFormat="1" applyFont="1" applyFill="1" applyBorder="1" applyAlignment="1" applyProtection="1">
      <alignment horizontal="center" vertical="center" shrinkToFit="1"/>
    </xf>
    <xf numFmtId="178" fontId="0" fillId="3" borderId="12" xfId="2" applyNumberFormat="1" applyFont="1" applyFill="1" applyBorder="1" applyAlignment="1" applyProtection="1">
      <alignment horizontal="right" vertical="center" shrinkToFit="1"/>
    </xf>
    <xf numFmtId="180" fontId="0" fillId="3" borderId="17" xfId="2" applyNumberFormat="1" applyFont="1" applyFill="1" applyBorder="1" applyAlignment="1" applyProtection="1">
      <alignment horizontal="right" vertical="center" shrinkToFit="1"/>
    </xf>
    <xf numFmtId="178" fontId="0" fillId="3" borderId="1" xfId="2" applyNumberFormat="1" applyFont="1" applyFill="1" applyBorder="1" applyAlignment="1" applyProtection="1">
      <alignment vertical="center" shrinkToFit="1"/>
    </xf>
    <xf numFmtId="0" fontId="11" fillId="0" borderId="0" xfId="1" applyFont="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vertical="center" shrinkToFit="1"/>
    </xf>
    <xf numFmtId="0" fontId="1" fillId="0" borderId="0" xfId="0" applyFont="1" applyAlignment="1">
      <alignment vertical="center" wrapText="1"/>
    </xf>
    <xf numFmtId="0" fontId="1" fillId="0" borderId="0" xfId="0" applyFont="1" applyFill="1" applyBorder="1" applyAlignment="1">
      <alignment horizontal="center" vertical="center" shrinkToFit="1"/>
    </xf>
    <xf numFmtId="0" fontId="16" fillId="0" borderId="0" xfId="0" applyFont="1" applyAlignment="1">
      <alignment vertical="center"/>
    </xf>
    <xf numFmtId="0" fontId="1" fillId="3" borderId="1" xfId="0" applyFont="1" applyFill="1" applyBorder="1" applyAlignment="1">
      <alignment vertical="center" wrapText="1"/>
    </xf>
    <xf numFmtId="0" fontId="1" fillId="0" borderId="11" xfId="0" applyFont="1" applyFill="1" applyBorder="1" applyAlignment="1">
      <alignment vertical="top" wrapText="1"/>
    </xf>
    <xf numFmtId="0" fontId="1" fillId="0" borderId="24" xfId="0" applyFont="1" applyFill="1" applyBorder="1" applyAlignment="1">
      <alignment vertical="center" shrinkToFit="1"/>
    </xf>
    <xf numFmtId="0" fontId="1" fillId="0" borderId="28" xfId="0" applyFont="1" applyFill="1" applyBorder="1" applyAlignment="1">
      <alignment horizontal="center" vertical="center" shrinkToFit="1"/>
    </xf>
    <xf numFmtId="0" fontId="1" fillId="2" borderId="1" xfId="0" applyFont="1" applyFill="1" applyBorder="1" applyAlignment="1">
      <alignment vertical="top" wrapText="1"/>
    </xf>
    <xf numFmtId="0" fontId="1" fillId="2" borderId="8" xfId="0" applyFont="1" applyFill="1" applyBorder="1" applyAlignment="1">
      <alignment vertical="top" wrapText="1"/>
    </xf>
    <xf numFmtId="0" fontId="3" fillId="0" borderId="0" xfId="0" applyFont="1" applyFill="1" applyAlignment="1">
      <alignment horizontal="right" vertical="center"/>
    </xf>
    <xf numFmtId="0" fontId="10" fillId="0" borderId="0" xfId="1" applyAlignment="1" applyProtection="1">
      <alignment horizontal="center" vertical="center"/>
    </xf>
    <xf numFmtId="0" fontId="19" fillId="0" borderId="0" xfId="1" applyFont="1" applyAlignment="1" applyProtection="1">
      <alignment horizontal="right" vertical="center"/>
    </xf>
    <xf numFmtId="0" fontId="19" fillId="0" borderId="0" xfId="1" applyFont="1" applyAlignment="1" applyProtection="1">
      <alignment horizontal="left" vertical="center"/>
    </xf>
    <xf numFmtId="178" fontId="13" fillId="2" borderId="1" xfId="2" applyNumberFormat="1" applyFont="1" applyFill="1" applyBorder="1" applyAlignment="1" applyProtection="1">
      <alignment vertical="center" shrinkToFit="1"/>
      <protection locked="0"/>
    </xf>
    <xf numFmtId="179" fontId="0" fillId="5" borderId="1" xfId="2" applyNumberFormat="1" applyFont="1" applyFill="1" applyBorder="1" applyAlignment="1" applyProtection="1">
      <alignment vertical="center" shrinkToFit="1"/>
    </xf>
    <xf numFmtId="49" fontId="0" fillId="5" borderId="1" xfId="2" applyNumberFormat="1" applyFont="1" applyFill="1" applyBorder="1" applyAlignment="1" applyProtection="1">
      <alignment horizontal="center" vertical="center" shrinkToFit="1"/>
    </xf>
    <xf numFmtId="179" fontId="10" fillId="5" borderId="1" xfId="1" applyNumberFormat="1" applyFill="1" applyBorder="1" applyAlignment="1" applyProtection="1">
      <alignment vertical="center" shrinkToFit="1"/>
    </xf>
    <xf numFmtId="178" fontId="9" fillId="3" borderId="30" xfId="1" applyNumberFormat="1" applyFont="1" applyFill="1" applyBorder="1" applyAlignment="1" applyProtection="1">
      <alignment vertical="center" shrinkToFit="1"/>
    </xf>
    <xf numFmtId="179" fontId="9" fillId="3" borderId="5" xfId="2" applyNumberFormat="1" applyFont="1" applyFill="1" applyBorder="1" applyAlignment="1" applyProtection="1">
      <alignment vertical="center" shrinkToFit="1"/>
    </xf>
    <xf numFmtId="180" fontId="9" fillId="3" borderId="12" xfId="2" applyNumberFormat="1" applyFont="1" applyFill="1" applyBorder="1" applyAlignment="1" applyProtection="1">
      <alignment horizontal="center" vertical="center" shrinkToFit="1"/>
    </xf>
    <xf numFmtId="179" fontId="9" fillId="3" borderId="1" xfId="2" applyNumberFormat="1" applyFont="1" applyFill="1" applyBorder="1" applyAlignment="1" applyProtection="1">
      <alignment vertical="center" shrinkToFit="1"/>
    </xf>
    <xf numFmtId="182" fontId="0" fillId="5" borderId="12" xfId="2" applyNumberFormat="1" applyFont="1" applyFill="1" applyBorder="1" applyAlignment="1" applyProtection="1">
      <alignment horizontal="center" vertical="center" shrinkToFit="1"/>
    </xf>
    <xf numFmtId="179" fontId="0" fillId="3" borderId="5" xfId="2" applyNumberFormat="1" applyFont="1" applyFill="1" applyBorder="1" applyAlignment="1" applyProtection="1">
      <alignment vertical="center" shrinkToFit="1"/>
    </xf>
    <xf numFmtId="180" fontId="0" fillId="3" borderId="17" xfId="2" applyNumberFormat="1" applyFont="1" applyFill="1" applyBorder="1" applyAlignment="1" applyProtection="1">
      <alignment horizontal="center" vertical="center" shrinkToFit="1"/>
    </xf>
    <xf numFmtId="179" fontId="0" fillId="3" borderId="1" xfId="2" applyNumberFormat="1" applyFont="1" applyFill="1" applyBorder="1" applyAlignment="1" applyProtection="1">
      <alignment vertical="center" shrinkToFit="1"/>
    </xf>
    <xf numFmtId="0" fontId="12" fillId="4" borderId="31" xfId="1" applyFont="1" applyFill="1" applyBorder="1" applyAlignment="1" applyProtection="1">
      <alignment horizontal="center" vertical="center" textRotation="255" shrinkToFit="1"/>
    </xf>
    <xf numFmtId="179" fontId="0" fillId="3" borderId="8" xfId="2" applyNumberFormat="1" applyFont="1" applyFill="1" applyBorder="1" applyAlignment="1" applyProtection="1">
      <alignment vertical="center" shrinkToFit="1"/>
    </xf>
    <xf numFmtId="180" fontId="0" fillId="3" borderId="32" xfId="2" applyNumberFormat="1" applyFont="1" applyFill="1" applyBorder="1" applyAlignment="1" applyProtection="1">
      <alignment horizontal="center" vertical="center" shrinkToFit="1"/>
    </xf>
    <xf numFmtId="179" fontId="12" fillId="8" borderId="18" xfId="2" applyNumberFormat="1" applyFont="1" applyFill="1" applyBorder="1" applyAlignment="1" applyProtection="1">
      <alignment vertical="center" shrinkToFit="1"/>
    </xf>
    <xf numFmtId="178" fontId="10" fillId="4" borderId="33" xfId="1" applyNumberFormat="1" applyFont="1" applyFill="1" applyBorder="1" applyAlignment="1" applyProtection="1">
      <alignment horizontal="right" vertical="center" shrinkToFit="1"/>
    </xf>
    <xf numFmtId="0" fontId="10" fillId="0" borderId="0" xfId="1" applyFont="1" applyAlignment="1" applyProtection="1">
      <alignment horizontal="center" vertical="center"/>
    </xf>
    <xf numFmtId="179" fontId="12" fillId="6" borderId="18" xfId="2" applyNumberFormat="1" applyFont="1" applyFill="1" applyBorder="1" applyAlignment="1" applyProtection="1">
      <alignment vertical="center" shrinkToFit="1"/>
    </xf>
    <xf numFmtId="0" fontId="1" fillId="0" borderId="3" xfId="0" applyFont="1" applyFill="1" applyBorder="1" applyAlignment="1">
      <alignment horizontal="center" vertical="center" shrinkToFit="1"/>
    </xf>
    <xf numFmtId="0" fontId="1" fillId="0" borderId="36" xfId="0" applyFont="1" applyFill="1" applyBorder="1" applyAlignment="1">
      <alignment vertical="center" shrinkToFit="1"/>
    </xf>
    <xf numFmtId="0" fontId="16"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shrinkToFit="1"/>
    </xf>
    <xf numFmtId="0" fontId="1" fillId="0" borderId="0" xfId="0" applyFont="1" applyFill="1" applyBorder="1" applyAlignment="1">
      <alignment horizontal="left" vertical="center" shrinkToFit="1"/>
    </xf>
    <xf numFmtId="0" fontId="1" fillId="2" borderId="0" xfId="0" applyFont="1" applyFill="1" applyAlignment="1" applyProtection="1">
      <alignment horizontal="right" vertical="center" shrinkToFit="1"/>
      <protection locked="0"/>
    </xf>
    <xf numFmtId="0" fontId="1" fillId="2" borderId="1" xfId="0" applyFont="1" applyFill="1" applyBorder="1" applyAlignment="1">
      <alignment vertical="center"/>
    </xf>
    <xf numFmtId="0" fontId="1" fillId="7" borderId="0" xfId="0" applyFont="1" applyFill="1" applyAlignment="1">
      <alignment vertical="center"/>
    </xf>
    <xf numFmtId="0" fontId="8" fillId="7"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0" xfId="0" applyFont="1" applyFill="1" applyAlignment="1">
      <alignment horizontal="center" vertical="center"/>
    </xf>
    <xf numFmtId="0" fontId="6" fillId="7" borderId="0" xfId="0" quotePrefix="1" applyFont="1" applyFill="1"/>
    <xf numFmtId="0" fontId="17" fillId="7" borderId="0" xfId="0" applyFont="1" applyFill="1" applyAlignment="1">
      <alignment vertical="center"/>
    </xf>
    <xf numFmtId="0" fontId="10" fillId="0" borderId="5" xfId="1" applyFont="1" applyBorder="1" applyAlignment="1" applyProtection="1">
      <alignment horizontal="left" vertical="center" shrinkToFit="1"/>
    </xf>
    <xf numFmtId="181" fontId="0" fillId="5" borderId="13" xfId="2" applyNumberFormat="1" applyFont="1" applyFill="1" applyBorder="1" applyAlignment="1" applyProtection="1">
      <alignment horizontal="right" vertical="center" shrinkToFit="1"/>
    </xf>
    <xf numFmtId="0" fontId="10" fillId="0" borderId="0" xfId="1" applyAlignment="1" applyProtection="1">
      <alignment horizontal="right" vertical="center"/>
    </xf>
    <xf numFmtId="178" fontId="13" fillId="0" borderId="7" xfId="2" applyNumberFormat="1" applyFont="1" applyFill="1" applyBorder="1" applyAlignment="1" applyProtection="1">
      <alignment vertical="center" shrinkToFit="1"/>
      <protection locked="0"/>
    </xf>
    <xf numFmtId="0" fontId="10" fillId="0" borderId="5" xfId="1" applyFont="1" applyBorder="1" applyAlignment="1" applyProtection="1">
      <alignment horizontal="left" vertical="center" wrapText="1" shrinkToFit="1"/>
    </xf>
    <xf numFmtId="179" fontId="0" fillId="5" borderId="1" xfId="2" applyNumberFormat="1" applyFont="1" applyFill="1" applyBorder="1" applyAlignment="1" applyProtection="1">
      <alignment horizontal="right" vertical="center" shrinkToFit="1"/>
      <protection locked="0"/>
    </xf>
    <xf numFmtId="183" fontId="10" fillId="5" borderId="8" xfId="1" applyNumberFormat="1" applyFill="1" applyBorder="1" applyAlignment="1" applyProtection="1">
      <alignment horizontal="right" vertical="center" shrinkToFit="1"/>
      <protection locked="0"/>
    </xf>
    <xf numFmtId="183" fontId="10" fillId="5" borderId="17" xfId="1" applyNumberFormat="1" applyFill="1" applyBorder="1" applyAlignment="1" applyProtection="1">
      <alignment horizontal="center" vertical="center" shrinkToFit="1"/>
      <protection locked="0"/>
    </xf>
    <xf numFmtId="0" fontId="10" fillId="0" borderId="0" xfId="1" applyAlignment="1" applyProtection="1">
      <alignment horizontal="left" vertical="center"/>
    </xf>
    <xf numFmtId="0" fontId="1" fillId="2" borderId="1" xfId="0" applyFont="1" applyFill="1" applyBorder="1" applyAlignment="1" applyProtection="1">
      <alignment vertical="center"/>
    </xf>
    <xf numFmtId="0" fontId="1" fillId="2" borderId="0" xfId="0" applyFont="1" applyFill="1" applyAlignment="1" applyProtection="1">
      <alignment horizontal="right" vertical="center" shrinkToFit="1"/>
      <protection locked="0"/>
    </xf>
    <xf numFmtId="0" fontId="1" fillId="0" borderId="1" xfId="0" applyFont="1" applyFill="1" applyBorder="1" applyAlignment="1">
      <alignment horizontal="left" vertical="center"/>
    </xf>
    <xf numFmtId="0" fontId="1" fillId="2" borderId="6" xfId="0" applyFont="1" applyFill="1" applyBorder="1" applyAlignment="1" applyProtection="1">
      <alignment horizontal="left" vertical="center" shrinkToFit="1"/>
      <protection locked="0"/>
    </xf>
    <xf numFmtId="0" fontId="1" fillId="2" borderId="7" xfId="0" applyFont="1" applyFill="1" applyBorder="1" applyAlignment="1" applyProtection="1">
      <alignment horizontal="left" vertical="center" shrinkToFit="1"/>
      <protection locked="0"/>
    </xf>
    <xf numFmtId="0" fontId="1" fillId="2" borderId="6" xfId="0" applyFont="1" applyFill="1" applyBorder="1" applyAlignment="1" applyProtection="1">
      <alignment horizontal="right" vertical="center"/>
      <protection locked="0"/>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2" borderId="5" xfId="0" applyFont="1" applyFill="1" applyBorder="1" applyAlignment="1" applyProtection="1">
      <alignment horizontal="right" vertical="center"/>
      <protection locked="0"/>
    </xf>
    <xf numFmtId="0" fontId="1" fillId="3" borderId="1" xfId="0" applyFont="1" applyFill="1" applyBorder="1" applyAlignment="1">
      <alignment horizontal="left" vertical="center" wrapText="1"/>
    </xf>
    <xf numFmtId="0" fontId="1" fillId="2" borderId="6" xfId="0" applyFont="1" applyFill="1" applyBorder="1" applyAlignment="1">
      <alignment horizontal="right" vertical="center"/>
    </xf>
    <xf numFmtId="176" fontId="1" fillId="0" borderId="7"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7" fillId="0" borderId="0" xfId="0" applyFont="1" applyBorder="1" applyAlignment="1">
      <alignment horizontal="left" vertical="top" wrapText="1"/>
    </xf>
    <xf numFmtId="177" fontId="1" fillId="2" borderId="1" xfId="0" applyNumberFormat="1" applyFont="1" applyFill="1" applyBorder="1" applyAlignment="1" applyProtection="1">
      <alignment horizontal="right" vertical="center" shrinkToFit="1"/>
      <protection locked="0"/>
    </xf>
    <xf numFmtId="177" fontId="1" fillId="2" borderId="5" xfId="0" applyNumberFormat="1" applyFont="1" applyFill="1" applyBorder="1" applyAlignment="1" applyProtection="1">
      <alignment horizontal="right" vertical="center" shrinkToFit="1"/>
      <protection locked="0"/>
    </xf>
    <xf numFmtId="177" fontId="1" fillId="0" borderId="1" xfId="0" applyNumberFormat="1" applyFont="1" applyFill="1" applyBorder="1" applyAlignment="1">
      <alignment horizontal="right" vertical="center" shrinkToFit="1"/>
    </xf>
    <xf numFmtId="177" fontId="1" fillId="0" borderId="5" xfId="0" applyNumberFormat="1" applyFont="1" applyFill="1" applyBorder="1" applyAlignment="1">
      <alignment horizontal="right" vertical="center" shrinkToFit="1"/>
    </xf>
    <xf numFmtId="184" fontId="1" fillId="0" borderId="1" xfId="0" applyNumberFormat="1" applyFont="1" applyFill="1" applyBorder="1" applyAlignment="1">
      <alignment horizontal="right" vertical="center" shrinkToFit="1"/>
    </xf>
    <xf numFmtId="184" fontId="1" fillId="0" borderId="5" xfId="0" applyNumberFormat="1" applyFont="1" applyFill="1" applyBorder="1" applyAlignment="1">
      <alignment horizontal="right" vertical="center" shrinkToFit="1"/>
    </xf>
    <xf numFmtId="0" fontId="1" fillId="2" borderId="27" xfId="0" applyFont="1" applyFill="1" applyBorder="1" applyAlignment="1" applyProtection="1">
      <alignment horizontal="right" vertical="center" shrinkToFit="1"/>
      <protection locked="0"/>
    </xf>
    <xf numFmtId="0" fontId="1" fillId="2" borderId="28" xfId="0" applyFont="1" applyFill="1" applyBorder="1" applyAlignment="1" applyProtection="1">
      <alignment horizontal="right" vertical="center" shrinkToFit="1"/>
      <protection locked="0"/>
    </xf>
    <xf numFmtId="0" fontId="1" fillId="2" borderId="28" xfId="0" applyFont="1" applyFill="1" applyBorder="1" applyAlignment="1" applyProtection="1">
      <alignment horizontal="left" vertical="center" shrinkToFit="1"/>
      <protection locked="0"/>
    </xf>
    <xf numFmtId="0" fontId="1" fillId="2" borderId="29" xfId="0" applyFont="1" applyFill="1" applyBorder="1" applyAlignment="1" applyProtection="1">
      <alignment horizontal="left" vertical="center" shrinkToFit="1"/>
      <protection locked="0"/>
    </xf>
    <xf numFmtId="0" fontId="1" fillId="3" borderId="1" xfId="0" applyFont="1" applyFill="1" applyBorder="1" applyAlignment="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7" fillId="2" borderId="11" xfId="0" applyFont="1" applyFill="1" applyBorder="1" applyAlignment="1" applyProtection="1">
      <alignment horizontal="left" vertical="top" wrapText="1"/>
      <protection locked="0"/>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xf>
    <xf numFmtId="0" fontId="1" fillId="3" borderId="22" xfId="0" applyFont="1" applyFill="1" applyBorder="1" applyAlignment="1">
      <alignment horizontal="left" vertical="center"/>
    </xf>
    <xf numFmtId="0" fontId="1" fillId="3" borderId="1" xfId="0" applyFont="1" applyFill="1" applyBorder="1" applyAlignment="1">
      <alignment horizontal="left"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xf numFmtId="0" fontId="1" fillId="2" borderId="20" xfId="0" applyFont="1" applyFill="1" applyBorder="1" applyAlignment="1" applyProtection="1">
      <alignment horizontal="left" vertical="center" shrinkToFit="1"/>
      <protection locked="0"/>
    </xf>
    <xf numFmtId="0" fontId="1" fillId="2" borderId="21"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1" fillId="2" borderId="23" xfId="0" applyFont="1" applyFill="1" applyBorder="1" applyAlignment="1" applyProtection="1">
      <alignment horizontal="left"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0" fontId="1" fillId="0" borderId="6" xfId="0" applyFont="1" applyFill="1" applyBorder="1" applyAlignment="1">
      <alignment horizontal="right" vertical="center" shrinkToFit="1"/>
    </xf>
    <xf numFmtId="0" fontId="1" fillId="3" borderId="22" xfId="0" applyFont="1" applyFill="1" applyBorder="1" applyAlignment="1">
      <alignment horizontal="left" vertical="center" wrapText="1"/>
    </xf>
    <xf numFmtId="0" fontId="1" fillId="3" borderId="35" xfId="0" applyFont="1" applyFill="1" applyBorder="1" applyAlignment="1">
      <alignment horizontal="left" vertical="center"/>
    </xf>
    <xf numFmtId="0" fontId="1" fillId="3" borderId="8" xfId="0" applyFont="1" applyFill="1" applyBorder="1" applyAlignment="1">
      <alignment horizontal="left" vertical="center"/>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0" fontId="1" fillId="0" borderId="3" xfId="0" applyFont="1" applyFill="1" applyBorder="1" applyAlignment="1">
      <alignment horizontal="right" vertical="center" shrinkToFit="1"/>
    </xf>
    <xf numFmtId="0" fontId="24" fillId="0" borderId="0" xfId="0" applyFont="1" applyAlignment="1">
      <alignment horizontal="center" vertical="center"/>
    </xf>
    <xf numFmtId="0" fontId="1" fillId="2" borderId="0" xfId="0" applyFont="1" applyFill="1" applyAlignment="1" applyProtection="1">
      <alignment horizontal="left" vertical="center" shrinkToFit="1"/>
      <protection locked="0"/>
    </xf>
    <xf numFmtId="0" fontId="1" fillId="2" borderId="0" xfId="0" applyFont="1" applyFill="1" applyAlignment="1">
      <alignment horizontal="left" vertical="center" shrinkToFit="1"/>
    </xf>
    <xf numFmtId="0" fontId="1" fillId="3" borderId="1" xfId="0" applyFont="1" applyFill="1" applyBorder="1" applyAlignment="1" applyProtection="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17" fillId="0" borderId="3" xfId="0" applyFont="1" applyBorder="1" applyAlignment="1">
      <alignment horizontal="left" vertical="top" wrapText="1"/>
    </xf>
    <xf numFmtId="0" fontId="17" fillId="0" borderId="0" xfId="0" applyFont="1" applyAlignment="1">
      <alignment horizontal="left" vertical="top" wrapText="1"/>
    </xf>
    <xf numFmtId="0" fontId="10" fillId="0" borderId="0" xfId="1" applyFont="1" applyAlignment="1" applyProtection="1">
      <alignment horizontal="left" vertical="top" wrapText="1"/>
    </xf>
    <xf numFmtId="0" fontId="12" fillId="4" borderId="2" xfId="1" applyFont="1" applyFill="1" applyBorder="1" applyAlignment="1" applyProtection="1">
      <alignment horizontal="center" vertical="center" textRotation="255" shrinkToFit="1"/>
    </xf>
    <xf numFmtId="0" fontId="12" fillId="4" borderId="37" xfId="1" applyFont="1" applyFill="1" applyBorder="1" applyAlignment="1" applyProtection="1">
      <alignment horizontal="center" vertical="center" textRotation="255" shrinkToFit="1"/>
    </xf>
    <xf numFmtId="0" fontId="10" fillId="0" borderId="1" xfId="1" applyFont="1" applyBorder="1" applyAlignment="1" applyProtection="1">
      <alignment horizontal="left" vertical="center" shrinkToFit="1"/>
    </xf>
    <xf numFmtId="0" fontId="10" fillId="0" borderId="5" xfId="1" applyFont="1" applyBorder="1" applyAlignment="1" applyProtection="1">
      <alignment horizontal="left" vertical="center" shrinkToFit="1"/>
    </xf>
    <xf numFmtId="0" fontId="10" fillId="3" borderId="5" xfId="1" applyFont="1" applyFill="1" applyBorder="1" applyAlignment="1" applyProtection="1">
      <alignment horizontal="right" vertical="center" shrinkToFit="1"/>
    </xf>
    <xf numFmtId="0" fontId="10" fillId="3" borderId="6" xfId="1" applyFont="1" applyFill="1" applyBorder="1" applyAlignment="1" applyProtection="1">
      <alignment horizontal="right" vertical="center" shrinkToFit="1"/>
    </xf>
    <xf numFmtId="0" fontId="12" fillId="4" borderId="9" xfId="1" applyFont="1" applyFill="1" applyBorder="1" applyAlignment="1" applyProtection="1">
      <alignment horizontal="center" vertical="center" shrinkToFit="1"/>
    </xf>
    <xf numFmtId="0" fontId="12" fillId="4" borderId="10" xfId="1" applyFont="1" applyFill="1" applyBorder="1" applyAlignment="1" applyProtection="1">
      <alignment horizontal="center" vertical="center" shrinkToFit="1"/>
    </xf>
    <xf numFmtId="0" fontId="12" fillId="4" borderId="34" xfId="1" applyFont="1" applyFill="1" applyBorder="1" applyAlignment="1" applyProtection="1">
      <alignment horizontal="center" vertical="center" shrinkToFit="1"/>
    </xf>
    <xf numFmtId="0" fontId="12" fillId="4" borderId="8" xfId="1" applyFont="1" applyFill="1" applyBorder="1" applyAlignment="1" applyProtection="1">
      <alignment horizontal="center" vertical="center" textRotation="255" shrinkToFit="1"/>
    </xf>
    <xf numFmtId="0" fontId="12" fillId="4" borderId="13" xfId="1" applyFont="1" applyFill="1" applyBorder="1" applyAlignment="1" applyProtection="1">
      <alignment horizontal="center" vertical="center" textRotation="255" shrinkToFit="1"/>
    </xf>
    <xf numFmtId="0" fontId="10" fillId="0" borderId="5" xfId="1" applyFont="1" applyBorder="1" applyAlignment="1" applyProtection="1">
      <alignment vertical="center" shrinkToFit="1"/>
    </xf>
    <xf numFmtId="0" fontId="10" fillId="0" borderId="6" xfId="1" applyFont="1" applyBorder="1" applyAlignment="1" applyProtection="1">
      <alignment vertical="center" shrinkToFit="1"/>
    </xf>
    <xf numFmtId="0" fontId="10" fillId="0" borderId="6" xfId="1" applyFont="1" applyBorder="1" applyAlignment="1" applyProtection="1">
      <alignment horizontal="left" vertical="center" shrinkToFit="1"/>
    </xf>
    <xf numFmtId="0" fontId="9" fillId="3" borderId="5" xfId="1" applyFont="1" applyFill="1" applyBorder="1" applyAlignment="1" applyProtection="1">
      <alignment horizontal="right" vertical="center" shrinkToFit="1"/>
    </xf>
    <xf numFmtId="0" fontId="9" fillId="3" borderId="6" xfId="1" applyFont="1" applyFill="1" applyBorder="1" applyAlignment="1" applyProtection="1">
      <alignment horizontal="right" vertical="center" shrinkToFit="1"/>
    </xf>
    <xf numFmtId="0" fontId="10" fillId="0" borderId="5" xfId="1" applyFont="1" applyBorder="1" applyAlignment="1" applyProtection="1">
      <alignment vertical="center" wrapText="1" shrinkToFit="1"/>
    </xf>
    <xf numFmtId="0" fontId="10" fillId="0" borderId="6" xfId="1" applyFont="1" applyBorder="1" applyAlignment="1" applyProtection="1">
      <alignment vertical="center" wrapText="1" shrinkToFit="1"/>
    </xf>
    <xf numFmtId="0" fontId="10" fillId="0" borderId="8" xfId="1" applyFont="1" applyBorder="1" applyAlignment="1" applyProtection="1">
      <alignment vertical="center" wrapText="1" shrinkToFit="1"/>
    </xf>
    <xf numFmtId="0" fontId="10" fillId="0" borderId="11" xfId="1" applyFont="1" applyBorder="1" applyAlignment="1" applyProtection="1">
      <alignment vertical="center" wrapText="1" shrinkToFit="1"/>
    </xf>
    <xf numFmtId="0" fontId="14" fillId="0" borderId="8" xfId="1" applyFont="1" applyBorder="1" applyAlignment="1" applyProtection="1">
      <alignment vertical="center" wrapText="1" shrinkToFit="1"/>
    </xf>
    <xf numFmtId="0" fontId="14" fillId="0" borderId="11" xfId="1" applyFont="1" applyBorder="1" applyAlignment="1" applyProtection="1">
      <alignment vertical="center" wrapText="1" shrinkToFit="1"/>
    </xf>
    <xf numFmtId="0" fontId="10" fillId="0" borderId="13" xfId="1" applyFont="1" applyBorder="1" applyAlignment="1" applyProtection="1">
      <alignment vertical="center" wrapText="1" shrinkToFit="1"/>
    </xf>
    <xf numFmtId="0" fontId="25" fillId="0" borderId="0" xfId="1" applyFont="1" applyAlignment="1" applyProtection="1">
      <alignment horizontal="center" vertical="center"/>
    </xf>
    <xf numFmtId="0" fontId="13" fillId="0" borderId="0" xfId="1" applyFont="1" applyFill="1" applyBorder="1" applyAlignment="1" applyProtection="1">
      <alignment horizontal="left" vertical="top" wrapText="1"/>
    </xf>
    <xf numFmtId="0" fontId="11" fillId="4" borderId="2" xfId="1" applyFont="1" applyFill="1" applyBorder="1" applyAlignment="1" applyProtection="1">
      <alignment horizontal="center" vertical="center"/>
    </xf>
    <xf numFmtId="0" fontId="11" fillId="4" borderId="3" xfId="1" applyFont="1" applyFill="1" applyBorder="1" applyAlignment="1" applyProtection="1">
      <alignment horizontal="center" vertical="center"/>
    </xf>
    <xf numFmtId="0" fontId="11" fillId="4" borderId="4" xfId="1" applyFont="1" applyFill="1" applyBorder="1" applyAlignment="1" applyProtection="1">
      <alignment horizontal="center" vertical="center"/>
    </xf>
    <xf numFmtId="0" fontId="11" fillId="4" borderId="37" xfId="1" applyFont="1" applyFill="1" applyBorder="1" applyAlignment="1" applyProtection="1">
      <alignment horizontal="center" vertical="center"/>
    </xf>
    <xf numFmtId="0" fontId="11" fillId="4" borderId="0" xfId="1" applyFont="1" applyFill="1" applyBorder="1" applyAlignment="1" applyProtection="1">
      <alignment horizontal="center" vertical="center"/>
    </xf>
    <xf numFmtId="0" fontId="11" fillId="4" borderId="38" xfId="1" applyFont="1" applyFill="1" applyBorder="1" applyAlignment="1" applyProtection="1">
      <alignment horizontal="center" vertical="center"/>
    </xf>
    <xf numFmtId="0" fontId="11" fillId="4" borderId="39" xfId="1" applyFont="1" applyFill="1" applyBorder="1" applyAlignment="1" applyProtection="1">
      <alignment horizontal="center" vertical="center"/>
    </xf>
    <xf numFmtId="0" fontId="11" fillId="4" borderId="40" xfId="1" applyFont="1" applyFill="1" applyBorder="1" applyAlignment="1" applyProtection="1">
      <alignment horizontal="center" vertical="center"/>
    </xf>
    <xf numFmtId="0" fontId="11" fillId="4" borderId="41" xfId="1" applyFont="1" applyFill="1" applyBorder="1" applyAlignment="1" applyProtection="1">
      <alignment horizontal="center" vertical="center"/>
    </xf>
    <xf numFmtId="0" fontId="11" fillId="4" borderId="5" xfId="1" applyFont="1" applyFill="1" applyBorder="1" applyAlignment="1" applyProtection="1">
      <alignment horizontal="center" vertical="top" wrapText="1"/>
    </xf>
    <xf numFmtId="0" fontId="11" fillId="4" borderId="6" xfId="1" applyFont="1" applyFill="1" applyBorder="1" applyAlignment="1" applyProtection="1">
      <alignment horizontal="center" vertical="top"/>
    </xf>
    <xf numFmtId="0" fontId="11" fillId="4" borderId="1" xfId="1" applyFont="1" applyFill="1" applyBorder="1" applyAlignment="1" applyProtection="1">
      <alignment horizontal="center" vertical="top" wrapText="1"/>
    </xf>
    <xf numFmtId="0" fontId="11" fillId="4" borderId="8" xfId="1" applyFont="1" applyFill="1" applyBorder="1" applyAlignment="1" applyProtection="1">
      <alignment horizontal="center" vertical="top" wrapText="1"/>
    </xf>
    <xf numFmtId="0" fontId="11" fillId="4" borderId="11" xfId="1" applyFont="1" applyFill="1" applyBorder="1" applyAlignment="1" applyProtection="1">
      <alignment horizontal="center" vertical="top" wrapText="1"/>
    </xf>
    <xf numFmtId="0" fontId="11" fillId="4" borderId="8" xfId="1" applyFont="1" applyFill="1" applyBorder="1" applyAlignment="1" applyProtection="1">
      <alignment horizontal="center" vertical="top" wrapText="1" shrinkToFit="1"/>
    </xf>
    <xf numFmtId="0" fontId="11" fillId="4" borderId="11" xfId="1" applyFont="1" applyFill="1" applyBorder="1" applyAlignment="1" applyProtection="1">
      <alignment horizontal="center" vertical="top" wrapText="1" shrinkToFit="1"/>
    </xf>
    <xf numFmtId="0" fontId="11" fillId="4" borderId="8" xfId="1" applyFont="1" applyFill="1" applyBorder="1" applyAlignment="1" applyProtection="1">
      <alignment horizontal="center" vertical="center" wrapText="1"/>
    </xf>
    <xf numFmtId="0" fontId="11" fillId="4" borderId="11" xfId="1" applyFont="1" applyFill="1" applyBorder="1" applyAlignment="1" applyProtection="1">
      <alignment horizontal="center" vertical="center" wrapText="1"/>
    </xf>
  </cellXfs>
  <cellStyles count="3">
    <cellStyle name="桁区切り 2" xfId="2"/>
    <cellStyle name="標準" xfId="0" builtinId="0"/>
    <cellStyle name="標準 2" xfId="1"/>
  </cellStyles>
  <dxfs count="1">
    <dxf>
      <fill>
        <patternFill>
          <bgColor rgb="FFFF0000"/>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D$51" lockText="1" noThreeD="1"/>
</file>

<file path=xl/ctrlProps/ctrlProp10.xml><?xml version="1.0" encoding="utf-8"?>
<formControlPr xmlns="http://schemas.microsoft.com/office/spreadsheetml/2009/9/main" objectType="CheckBox" fmlaLink="$AD$67" lockText="1" noThreeD="1"/>
</file>

<file path=xl/ctrlProps/ctrlProp11.xml><?xml version="1.0" encoding="utf-8"?>
<formControlPr xmlns="http://schemas.microsoft.com/office/spreadsheetml/2009/9/main" objectType="CheckBox" fmlaLink="$AD$68" lockText="1" noThreeD="1"/>
</file>

<file path=xl/ctrlProps/ctrlProp12.xml><?xml version="1.0" encoding="utf-8"?>
<formControlPr xmlns="http://schemas.microsoft.com/office/spreadsheetml/2009/9/main" objectType="CheckBox" fmlaLink="$AD$69" lockText="1" noThreeD="1"/>
</file>

<file path=xl/ctrlProps/ctrlProp13.xml><?xml version="1.0" encoding="utf-8"?>
<formControlPr xmlns="http://schemas.microsoft.com/office/spreadsheetml/2009/9/main" objectType="CheckBox" fmlaLink="$AD$70" lockText="1" noThreeD="1"/>
</file>

<file path=xl/ctrlProps/ctrlProp14.xml><?xml version="1.0" encoding="utf-8"?>
<formControlPr xmlns="http://schemas.microsoft.com/office/spreadsheetml/2009/9/main" objectType="CheckBox" fmlaLink="$AD$71" lockText="1" noThreeD="1"/>
</file>

<file path=xl/ctrlProps/ctrlProp15.xml><?xml version="1.0" encoding="utf-8"?>
<formControlPr xmlns="http://schemas.microsoft.com/office/spreadsheetml/2009/9/main" objectType="CheckBox" fmlaLink="$AD$72" lockText="1" noThreeD="1"/>
</file>

<file path=xl/ctrlProps/ctrlProp16.xml><?xml version="1.0" encoding="utf-8"?>
<formControlPr xmlns="http://schemas.microsoft.com/office/spreadsheetml/2009/9/main" objectType="CheckBox" fmlaLink="$AD$73" lockText="1" noThreeD="1"/>
</file>

<file path=xl/ctrlProps/ctrlProp17.xml><?xml version="1.0" encoding="utf-8"?>
<formControlPr xmlns="http://schemas.microsoft.com/office/spreadsheetml/2009/9/main" objectType="CheckBox" fmlaLink="$AD$64" lockText="1" noThreeD="1"/>
</file>

<file path=xl/ctrlProps/ctrlProp18.xml><?xml version="1.0" encoding="utf-8"?>
<formControlPr xmlns="http://schemas.microsoft.com/office/spreadsheetml/2009/9/main" objectType="CheckBox" fmlaLink="$AD$65" lockText="1" noThreeD="1"/>
</file>

<file path=xl/ctrlProps/ctrlProp19.xml><?xml version="1.0" encoding="utf-8"?>
<formControlPr xmlns="http://schemas.microsoft.com/office/spreadsheetml/2009/9/main" objectType="CheckBox" fmlaLink="$AD$66" lockText="1" noThreeD="1"/>
</file>

<file path=xl/ctrlProps/ctrlProp2.xml><?xml version="1.0" encoding="utf-8"?>
<formControlPr xmlns="http://schemas.microsoft.com/office/spreadsheetml/2009/9/main" objectType="CheckBox" fmlaLink="$AD$52" lockText="1" noThreeD="1"/>
</file>

<file path=xl/ctrlProps/ctrlProp20.xml><?xml version="1.0" encoding="utf-8"?>
<formControlPr xmlns="http://schemas.microsoft.com/office/spreadsheetml/2009/9/main" objectType="CheckBox" fmlaLink="$AD$67" lockText="1" noThreeD="1"/>
</file>

<file path=xl/ctrlProps/ctrlProp21.xml><?xml version="1.0" encoding="utf-8"?>
<formControlPr xmlns="http://schemas.microsoft.com/office/spreadsheetml/2009/9/main" objectType="CheckBox" fmlaLink="$AD$68" lockText="1" noThreeD="1"/>
</file>

<file path=xl/ctrlProps/ctrlProp22.xml><?xml version="1.0" encoding="utf-8"?>
<formControlPr xmlns="http://schemas.microsoft.com/office/spreadsheetml/2009/9/main" objectType="CheckBox" fmlaLink="$AD$69" lockText="1" noThreeD="1"/>
</file>

<file path=xl/ctrlProps/ctrlProp23.xml><?xml version="1.0" encoding="utf-8"?>
<formControlPr xmlns="http://schemas.microsoft.com/office/spreadsheetml/2009/9/main" objectType="CheckBox" fmlaLink="$AD$70" lockText="1" noThreeD="1"/>
</file>

<file path=xl/ctrlProps/ctrlProp24.xml><?xml version="1.0" encoding="utf-8"?>
<formControlPr xmlns="http://schemas.microsoft.com/office/spreadsheetml/2009/9/main" objectType="CheckBox" fmlaLink="$AD$71" lockText="1" noThreeD="1"/>
</file>

<file path=xl/ctrlProps/ctrlProp25.xml><?xml version="1.0" encoding="utf-8"?>
<formControlPr xmlns="http://schemas.microsoft.com/office/spreadsheetml/2009/9/main" objectType="CheckBox" fmlaLink="$AD$72" lockText="1" noThreeD="1"/>
</file>

<file path=xl/ctrlProps/ctrlProp26.xml><?xml version="1.0" encoding="utf-8"?>
<formControlPr xmlns="http://schemas.microsoft.com/office/spreadsheetml/2009/9/main" objectType="CheckBox" fmlaLink="$AD$73" lockText="1" noThreeD="1"/>
</file>

<file path=xl/ctrlProps/ctrlProp3.xml><?xml version="1.0" encoding="utf-8"?>
<formControlPr xmlns="http://schemas.microsoft.com/office/spreadsheetml/2009/9/main" objectType="CheckBox" fmlaLink="$AD$53" lockText="1" noThreeD="1"/>
</file>

<file path=xl/ctrlProps/ctrlProp4.xml><?xml version="1.0" encoding="utf-8"?>
<formControlPr xmlns="http://schemas.microsoft.com/office/spreadsheetml/2009/9/main" objectType="CheckBox" fmlaLink="$AD$54" lockText="1" noThreeD="1"/>
</file>

<file path=xl/ctrlProps/ctrlProp5.xml><?xml version="1.0" encoding="utf-8"?>
<formControlPr xmlns="http://schemas.microsoft.com/office/spreadsheetml/2009/9/main" objectType="CheckBox" fmlaLink="$AD$55" lockText="1" noThreeD="1"/>
</file>

<file path=xl/ctrlProps/ctrlProp6.xml><?xml version="1.0" encoding="utf-8"?>
<formControlPr xmlns="http://schemas.microsoft.com/office/spreadsheetml/2009/9/main" objectType="CheckBox" fmlaLink="$AD$56" lockText="1" noThreeD="1"/>
</file>

<file path=xl/ctrlProps/ctrlProp7.xml><?xml version="1.0" encoding="utf-8"?>
<formControlPr xmlns="http://schemas.microsoft.com/office/spreadsheetml/2009/9/main" objectType="CheckBox" fmlaLink="$AD$64" lockText="1" noThreeD="1"/>
</file>

<file path=xl/ctrlProps/ctrlProp8.xml><?xml version="1.0" encoding="utf-8"?>
<formControlPr xmlns="http://schemas.microsoft.com/office/spreadsheetml/2009/9/main" objectType="CheckBox" fmlaLink="$AD$65" lockText="1" noThreeD="1"/>
</file>

<file path=xl/ctrlProps/ctrlProp9.xml><?xml version="1.0" encoding="utf-8"?>
<formControlPr xmlns="http://schemas.microsoft.com/office/spreadsheetml/2009/9/main" objectType="CheckBox" fmlaLink="$AD$6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49</xdr:row>
          <xdr:rowOff>171450</xdr:rowOff>
        </xdr:from>
        <xdr:to>
          <xdr:col>3</xdr:col>
          <xdr:colOff>57150</xdr:colOff>
          <xdr:row>51</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228600</xdr:rowOff>
        </xdr:from>
        <xdr:to>
          <xdr:col>3</xdr:col>
          <xdr:colOff>57150</xdr:colOff>
          <xdr:row>52</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0</xdr:rowOff>
        </xdr:from>
        <xdr:to>
          <xdr:col>3</xdr:col>
          <xdr:colOff>57150</xdr:colOff>
          <xdr:row>53</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228600</xdr:rowOff>
        </xdr:from>
        <xdr:to>
          <xdr:col>3</xdr:col>
          <xdr:colOff>57150</xdr:colOff>
          <xdr:row>54</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228600</xdr:rowOff>
        </xdr:from>
        <xdr:to>
          <xdr:col>3</xdr:col>
          <xdr:colOff>57150</xdr:colOff>
          <xdr:row>55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xdr:row>
          <xdr:rowOff>228600</xdr:rowOff>
        </xdr:from>
        <xdr:to>
          <xdr:col>3</xdr:col>
          <xdr:colOff>57150</xdr:colOff>
          <xdr:row>56</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57150</xdr:rowOff>
        </xdr:from>
        <xdr:to>
          <xdr:col>2</xdr:col>
          <xdr:colOff>95250</xdr:colOff>
          <xdr:row>64</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57150</xdr:rowOff>
        </xdr:from>
        <xdr:to>
          <xdr:col>2</xdr:col>
          <xdr:colOff>95250</xdr:colOff>
          <xdr:row>65</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57150</xdr:rowOff>
        </xdr:from>
        <xdr:to>
          <xdr:col>2</xdr:col>
          <xdr:colOff>95250</xdr:colOff>
          <xdr:row>65</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57150</xdr:rowOff>
        </xdr:from>
        <xdr:to>
          <xdr:col>2</xdr:col>
          <xdr:colOff>95250</xdr:colOff>
          <xdr:row>67</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57150</xdr:rowOff>
        </xdr:from>
        <xdr:to>
          <xdr:col>2</xdr:col>
          <xdr:colOff>95250</xdr:colOff>
          <xdr:row>68</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57150</xdr:rowOff>
        </xdr:from>
        <xdr:to>
          <xdr:col>2</xdr:col>
          <xdr:colOff>95250</xdr:colOff>
          <xdr:row>69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57150</xdr:rowOff>
        </xdr:from>
        <xdr:to>
          <xdr:col>2</xdr:col>
          <xdr:colOff>95250</xdr:colOff>
          <xdr:row>70</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57150</xdr:rowOff>
        </xdr:from>
        <xdr:to>
          <xdr:col>2</xdr:col>
          <xdr:colOff>95250</xdr:colOff>
          <xdr:row>71</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57150</xdr:rowOff>
        </xdr:from>
        <xdr:to>
          <xdr:col>2</xdr:col>
          <xdr:colOff>95250</xdr:colOff>
          <xdr:row>71</xdr:row>
          <xdr:rowOff>295275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57150</xdr:rowOff>
        </xdr:from>
        <xdr:to>
          <xdr:col>2</xdr:col>
          <xdr:colOff>95250</xdr:colOff>
          <xdr:row>72</xdr:row>
          <xdr:rowOff>295275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57150</xdr:rowOff>
        </xdr:from>
        <xdr:to>
          <xdr:col>2</xdr:col>
          <xdr:colOff>95250</xdr:colOff>
          <xdr:row>64</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57150</xdr:rowOff>
        </xdr:from>
        <xdr:to>
          <xdr:col>2</xdr:col>
          <xdr:colOff>95250</xdr:colOff>
          <xdr:row>65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57150</xdr:rowOff>
        </xdr:from>
        <xdr:to>
          <xdr:col>2</xdr:col>
          <xdr:colOff>95250</xdr:colOff>
          <xdr:row>65</xdr:row>
          <xdr:rowOff>295275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57150</xdr:rowOff>
        </xdr:from>
        <xdr:to>
          <xdr:col>2</xdr:col>
          <xdr:colOff>95250</xdr:colOff>
          <xdr:row>67</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57150</xdr:rowOff>
        </xdr:from>
        <xdr:to>
          <xdr:col>2</xdr:col>
          <xdr:colOff>95250</xdr:colOff>
          <xdr:row>68</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57150</xdr:rowOff>
        </xdr:from>
        <xdr:to>
          <xdr:col>2</xdr:col>
          <xdr:colOff>95250</xdr:colOff>
          <xdr:row>69</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57150</xdr:rowOff>
        </xdr:from>
        <xdr:to>
          <xdr:col>2</xdr:col>
          <xdr:colOff>95250</xdr:colOff>
          <xdr:row>70</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57150</xdr:rowOff>
        </xdr:from>
        <xdr:to>
          <xdr:col>2</xdr:col>
          <xdr:colOff>95250</xdr:colOff>
          <xdr:row>71</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57150</xdr:rowOff>
        </xdr:from>
        <xdr:to>
          <xdr:col>2</xdr:col>
          <xdr:colOff>95250</xdr:colOff>
          <xdr:row>71</xdr:row>
          <xdr:rowOff>295275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57150</xdr:rowOff>
        </xdr:from>
        <xdr:to>
          <xdr:col>2</xdr:col>
          <xdr:colOff>95250</xdr:colOff>
          <xdr:row>72</xdr:row>
          <xdr:rowOff>295275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163"/>
  <sheetViews>
    <sheetView showZeros="0" tabSelected="1" zoomScaleNormal="100" zoomScaleSheetLayoutView="100" workbookViewId="0">
      <selection activeCell="B1" sqref="B1"/>
    </sheetView>
  </sheetViews>
  <sheetFormatPr defaultColWidth="8.875" defaultRowHeight="24" customHeight="1" outlineLevelCol="1" x14ac:dyDescent="0.15"/>
  <cols>
    <col min="1" max="1" width="1.125" style="1" customWidth="1"/>
    <col min="2" max="27" width="3.125" style="1" customWidth="1"/>
    <col min="28" max="28" width="1.125" style="1" customWidth="1"/>
    <col min="29" max="29" width="1.125" style="70" customWidth="1"/>
    <col min="30" max="30" width="10" style="75" bestFit="1" customWidth="1"/>
    <col min="31" max="31" width="10" style="75" customWidth="1"/>
    <col min="32" max="32" width="8.875" style="70" hidden="1" customWidth="1" outlineLevel="1"/>
    <col min="33" max="33" width="8.875" style="70" collapsed="1"/>
    <col min="34" max="49" width="8.875" style="70"/>
    <col min="50" max="16384" width="8.875" style="1"/>
  </cols>
  <sheetData>
    <row r="1" spans="2:49" ht="14.25" thickBot="1" x14ac:dyDescent="0.2">
      <c r="B1" s="32" t="s">
        <v>148</v>
      </c>
      <c r="AD1" s="71" t="s">
        <v>16</v>
      </c>
      <c r="AE1" s="71" t="s">
        <v>17</v>
      </c>
    </row>
    <row r="2" spans="2:49" ht="18.75" customHeight="1" thickTop="1" x14ac:dyDescent="0.15">
      <c r="B2" s="123" t="s">
        <v>150</v>
      </c>
      <c r="C2" s="124"/>
      <c r="D2" s="124"/>
      <c r="E2" s="124" t="s">
        <v>11</v>
      </c>
      <c r="F2" s="124"/>
      <c r="G2" s="124"/>
      <c r="H2" s="124"/>
      <c r="I2" s="124"/>
      <c r="J2" s="124"/>
      <c r="K2" s="129"/>
      <c r="L2" s="129"/>
      <c r="M2" s="129"/>
      <c r="N2" s="129"/>
      <c r="O2" s="129"/>
      <c r="P2" s="129"/>
      <c r="Q2" s="129"/>
      <c r="R2" s="129"/>
      <c r="S2" s="129"/>
      <c r="T2" s="129"/>
      <c r="U2" s="129"/>
      <c r="V2" s="129"/>
      <c r="W2" s="129"/>
      <c r="X2" s="129"/>
      <c r="Y2" s="129"/>
      <c r="Z2" s="129"/>
      <c r="AA2" s="130"/>
      <c r="AD2" s="72" t="str">
        <f>IF(K2="","NG","OK")</f>
        <v>NG</v>
      </c>
      <c r="AE2" s="73"/>
    </row>
    <row r="3" spans="2:49" ht="18.75" customHeight="1" x14ac:dyDescent="0.15">
      <c r="B3" s="136"/>
      <c r="C3" s="126"/>
      <c r="D3" s="126"/>
      <c r="E3" s="126" t="s">
        <v>141</v>
      </c>
      <c r="F3" s="126"/>
      <c r="G3" s="126"/>
      <c r="H3" s="126"/>
      <c r="I3" s="126"/>
      <c r="J3" s="126"/>
      <c r="K3" s="131"/>
      <c r="L3" s="131"/>
      <c r="M3" s="131"/>
      <c r="N3" s="131"/>
      <c r="O3" s="131"/>
      <c r="P3" s="131"/>
      <c r="Q3" s="131"/>
      <c r="R3" s="131"/>
      <c r="S3" s="131"/>
      <c r="T3" s="131"/>
      <c r="U3" s="131"/>
      <c r="V3" s="131"/>
      <c r="W3" s="131"/>
      <c r="X3" s="131"/>
      <c r="Y3" s="131"/>
      <c r="Z3" s="131"/>
      <c r="AA3" s="132"/>
      <c r="AD3" s="72" t="str">
        <f>IF(K3="","NG","OK")</f>
        <v>NG</v>
      </c>
      <c r="AE3" s="73"/>
    </row>
    <row r="4" spans="2:49" ht="18.75" customHeight="1" x14ac:dyDescent="0.15">
      <c r="B4" s="125"/>
      <c r="C4" s="126"/>
      <c r="D4" s="126"/>
      <c r="E4" s="126" t="s">
        <v>12</v>
      </c>
      <c r="F4" s="126"/>
      <c r="G4" s="126"/>
      <c r="H4" s="126"/>
      <c r="I4" s="126"/>
      <c r="J4" s="126"/>
      <c r="K4" s="131"/>
      <c r="L4" s="131"/>
      <c r="M4" s="131"/>
      <c r="N4" s="131"/>
      <c r="O4" s="131"/>
      <c r="P4" s="131"/>
      <c r="Q4" s="131"/>
      <c r="R4" s="131"/>
      <c r="S4" s="131"/>
      <c r="T4" s="131"/>
      <c r="U4" s="131"/>
      <c r="V4" s="131"/>
      <c r="W4" s="131"/>
      <c r="X4" s="131"/>
      <c r="Y4" s="131"/>
      <c r="Z4" s="131"/>
      <c r="AA4" s="132"/>
      <c r="AD4" s="72" t="str">
        <f>IF(K4="","NG","OK")</f>
        <v>NG</v>
      </c>
      <c r="AE4" s="73"/>
    </row>
    <row r="5" spans="2:49" ht="18.75" customHeight="1" thickBot="1" x14ac:dyDescent="0.2">
      <c r="B5" s="137"/>
      <c r="C5" s="138"/>
      <c r="D5" s="138"/>
      <c r="E5" s="138" t="s">
        <v>5</v>
      </c>
      <c r="F5" s="138"/>
      <c r="G5" s="138"/>
      <c r="H5" s="138"/>
      <c r="I5" s="138"/>
      <c r="J5" s="138"/>
      <c r="K5" s="139"/>
      <c r="L5" s="140"/>
      <c r="M5" s="140"/>
      <c r="N5" s="62" t="s">
        <v>142</v>
      </c>
      <c r="O5" s="140"/>
      <c r="P5" s="140"/>
      <c r="Q5" s="140"/>
      <c r="R5" s="62" t="s">
        <v>13</v>
      </c>
      <c r="S5" s="140"/>
      <c r="T5" s="140"/>
      <c r="U5" s="140"/>
      <c r="V5" s="141" t="s">
        <v>15</v>
      </c>
      <c r="W5" s="141"/>
      <c r="X5" s="141"/>
      <c r="Y5" s="140"/>
      <c r="Z5" s="140"/>
      <c r="AA5" s="63" t="s">
        <v>143</v>
      </c>
      <c r="AD5" s="72" t="str">
        <f>IF(OR(K5="",O5="",S5=""),"NG","OK")</f>
        <v>NG</v>
      </c>
      <c r="AE5" s="72"/>
    </row>
    <row r="6" spans="2:49" ht="18.75" customHeight="1" thickTop="1" x14ac:dyDescent="0.15">
      <c r="B6" s="123" t="s">
        <v>151</v>
      </c>
      <c r="C6" s="124"/>
      <c r="D6" s="124"/>
      <c r="E6" s="124" t="s">
        <v>11</v>
      </c>
      <c r="F6" s="124"/>
      <c r="G6" s="124"/>
      <c r="H6" s="124"/>
      <c r="I6" s="124"/>
      <c r="J6" s="124"/>
      <c r="K6" s="129"/>
      <c r="L6" s="129"/>
      <c r="M6" s="129"/>
      <c r="N6" s="129"/>
      <c r="O6" s="129"/>
      <c r="P6" s="129"/>
      <c r="Q6" s="129"/>
      <c r="R6" s="129"/>
      <c r="S6" s="129"/>
      <c r="T6" s="129"/>
      <c r="U6" s="129"/>
      <c r="V6" s="129"/>
      <c r="W6" s="129"/>
      <c r="X6" s="129"/>
      <c r="Y6" s="129"/>
      <c r="Z6" s="129"/>
      <c r="AA6" s="130"/>
      <c r="AD6" s="72" t="str">
        <f>IF(K6="","NG","OK")</f>
        <v>NG</v>
      </c>
      <c r="AE6" s="73"/>
    </row>
    <row r="7" spans="2:49" ht="18.75" customHeight="1" x14ac:dyDescent="0.15">
      <c r="B7" s="125"/>
      <c r="C7" s="126"/>
      <c r="D7" s="126"/>
      <c r="E7" s="126" t="s">
        <v>12</v>
      </c>
      <c r="F7" s="126"/>
      <c r="G7" s="126"/>
      <c r="H7" s="126"/>
      <c r="I7" s="126"/>
      <c r="J7" s="126"/>
      <c r="K7" s="131"/>
      <c r="L7" s="131"/>
      <c r="M7" s="131"/>
      <c r="N7" s="131"/>
      <c r="O7" s="131"/>
      <c r="P7" s="131"/>
      <c r="Q7" s="131"/>
      <c r="R7" s="131"/>
      <c r="S7" s="131"/>
      <c r="T7" s="131"/>
      <c r="U7" s="131"/>
      <c r="V7" s="131"/>
      <c r="W7" s="131"/>
      <c r="X7" s="131"/>
      <c r="Y7" s="131"/>
      <c r="Z7" s="131"/>
      <c r="AA7" s="132"/>
      <c r="AD7" s="72" t="str">
        <f>IF(K7="","NG","OK")</f>
        <v>NG</v>
      </c>
      <c r="AE7" s="73"/>
    </row>
    <row r="8" spans="2:49" ht="18.75" customHeight="1" x14ac:dyDescent="0.15">
      <c r="B8" s="125"/>
      <c r="C8" s="126"/>
      <c r="D8" s="126"/>
      <c r="E8" s="126" t="s">
        <v>5</v>
      </c>
      <c r="F8" s="126"/>
      <c r="G8" s="126"/>
      <c r="H8" s="126"/>
      <c r="I8" s="126"/>
      <c r="J8" s="126"/>
      <c r="K8" s="133"/>
      <c r="L8" s="134"/>
      <c r="M8" s="134"/>
      <c r="N8" s="8" t="s">
        <v>144</v>
      </c>
      <c r="O8" s="134"/>
      <c r="P8" s="134"/>
      <c r="Q8" s="134"/>
      <c r="R8" s="8" t="s">
        <v>144</v>
      </c>
      <c r="S8" s="134"/>
      <c r="T8" s="134"/>
      <c r="U8" s="134"/>
      <c r="V8" s="135" t="s">
        <v>15</v>
      </c>
      <c r="W8" s="135"/>
      <c r="X8" s="135"/>
      <c r="Y8" s="134"/>
      <c r="Z8" s="134"/>
      <c r="AA8" s="35" t="s">
        <v>145</v>
      </c>
      <c r="AD8" s="72" t="str">
        <f>IF(OR(K8="",O8="",S8=""),"NG","OK")</f>
        <v>NG</v>
      </c>
      <c r="AE8" s="72"/>
    </row>
    <row r="9" spans="2:49" ht="18.75" customHeight="1" x14ac:dyDescent="0.15">
      <c r="B9" s="125"/>
      <c r="C9" s="126"/>
      <c r="D9" s="126"/>
      <c r="E9" s="126" t="s">
        <v>6</v>
      </c>
      <c r="F9" s="126"/>
      <c r="G9" s="126"/>
      <c r="H9" s="126"/>
      <c r="I9" s="126"/>
      <c r="J9" s="126"/>
      <c r="K9" s="133"/>
      <c r="L9" s="134"/>
      <c r="M9" s="134"/>
      <c r="N9" s="8" t="s">
        <v>144</v>
      </c>
      <c r="O9" s="134"/>
      <c r="P9" s="134"/>
      <c r="Q9" s="134"/>
      <c r="R9" s="8" t="s">
        <v>13</v>
      </c>
      <c r="S9" s="134"/>
      <c r="T9" s="134"/>
      <c r="U9" s="134"/>
      <c r="V9" s="7"/>
      <c r="W9" s="7"/>
      <c r="X9" s="7"/>
      <c r="Y9" s="7"/>
      <c r="Z9" s="7"/>
      <c r="AA9" s="35"/>
      <c r="AD9" s="72" t="str">
        <f>IF(OR(K9="",O9="",S9=""),"NG","OK")</f>
        <v>NG</v>
      </c>
      <c r="AE9" s="72"/>
    </row>
    <row r="10" spans="2:49" ht="18.75" customHeight="1" thickBot="1" x14ac:dyDescent="0.2">
      <c r="B10" s="127"/>
      <c r="C10" s="128"/>
      <c r="D10" s="128"/>
      <c r="E10" s="128" t="s">
        <v>146</v>
      </c>
      <c r="F10" s="128"/>
      <c r="G10" s="128"/>
      <c r="H10" s="128"/>
      <c r="I10" s="128"/>
      <c r="J10" s="128"/>
      <c r="K10" s="111"/>
      <c r="L10" s="112"/>
      <c r="M10" s="112"/>
      <c r="N10" s="112"/>
      <c r="O10" s="112"/>
      <c r="P10" s="112"/>
      <c r="Q10" s="112"/>
      <c r="R10" s="36" t="s">
        <v>147</v>
      </c>
      <c r="S10" s="113"/>
      <c r="T10" s="113"/>
      <c r="U10" s="113"/>
      <c r="V10" s="113"/>
      <c r="W10" s="113"/>
      <c r="X10" s="113"/>
      <c r="Y10" s="113"/>
      <c r="Z10" s="113"/>
      <c r="AA10" s="114"/>
      <c r="AD10" s="72" t="str">
        <f>IF(OR(K10="",S10=""),"NG","OK")</f>
        <v>NG</v>
      </c>
      <c r="AE10" s="72"/>
    </row>
    <row r="11" spans="2:49" ht="14.25" thickTop="1" x14ac:dyDescent="0.15">
      <c r="AD11" s="70"/>
      <c r="AE11" s="70"/>
    </row>
    <row r="12" spans="2:49" s="2" customFormat="1" ht="13.5" x14ac:dyDescent="0.15">
      <c r="B12" s="64" t="s">
        <v>149</v>
      </c>
      <c r="C12" s="65"/>
      <c r="D12" s="65"/>
      <c r="E12" s="65"/>
      <c r="F12" s="65"/>
      <c r="G12" s="65"/>
      <c r="H12" s="65"/>
      <c r="I12" s="65"/>
      <c r="J12" s="65"/>
      <c r="K12" s="66"/>
      <c r="L12" s="66"/>
      <c r="M12" s="66"/>
      <c r="N12" s="66"/>
      <c r="O12" s="66"/>
      <c r="P12" s="66"/>
      <c r="Q12" s="66"/>
      <c r="R12" s="31"/>
      <c r="S12" s="67"/>
      <c r="T12" s="67"/>
      <c r="U12" s="67"/>
      <c r="V12" s="67"/>
      <c r="W12" s="67"/>
      <c r="X12" s="67"/>
      <c r="Y12" s="67"/>
      <c r="Z12" s="67"/>
      <c r="AA12" s="67"/>
      <c r="AC12" s="70"/>
      <c r="AD12" s="74"/>
      <c r="AE12" s="74"/>
      <c r="AF12" s="70"/>
      <c r="AG12" s="70"/>
      <c r="AH12" s="70"/>
      <c r="AI12" s="70"/>
      <c r="AJ12" s="70"/>
      <c r="AK12" s="70"/>
      <c r="AL12" s="70"/>
      <c r="AM12" s="70"/>
      <c r="AN12" s="70"/>
      <c r="AO12" s="70"/>
      <c r="AP12" s="70"/>
      <c r="AQ12" s="70"/>
      <c r="AR12" s="70"/>
      <c r="AS12" s="70"/>
      <c r="AT12" s="70"/>
      <c r="AU12" s="70"/>
      <c r="AV12" s="70"/>
      <c r="AW12" s="70"/>
    </row>
    <row r="13" spans="2:49" ht="13.5" x14ac:dyDescent="0.15">
      <c r="B13" s="1" t="s">
        <v>57</v>
      </c>
      <c r="AD13" s="70"/>
      <c r="AE13" s="70"/>
      <c r="AF13" s="70" t="s">
        <v>56</v>
      </c>
    </row>
    <row r="14" spans="2:49" ht="13.5" x14ac:dyDescent="0.15">
      <c r="AD14" s="70"/>
      <c r="AE14" s="70"/>
      <c r="AF14" s="70" t="s">
        <v>7</v>
      </c>
    </row>
    <row r="15" spans="2:49" ht="14.25" x14ac:dyDescent="0.15">
      <c r="B15" s="142" t="s">
        <v>170</v>
      </c>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D15" s="70"/>
      <c r="AE15" s="70"/>
      <c r="AF15" s="70" t="s">
        <v>55</v>
      </c>
    </row>
    <row r="16" spans="2:49" ht="13.5" x14ac:dyDescent="0.15">
      <c r="AD16" s="70"/>
      <c r="AE16" s="70"/>
    </row>
    <row r="17" spans="2:32" ht="13.5" x14ac:dyDescent="0.15">
      <c r="U17" s="88"/>
      <c r="V17" s="88"/>
      <c r="W17" s="3" t="s">
        <v>2</v>
      </c>
      <c r="X17" s="68"/>
      <c r="Y17" s="3" t="s">
        <v>1</v>
      </c>
      <c r="Z17" s="68"/>
      <c r="AA17" s="3" t="s">
        <v>0</v>
      </c>
      <c r="AD17" s="72" t="str">
        <f>IF(OR(U17="",X17="",Z17=""),"NG","OK")</f>
        <v>NG</v>
      </c>
      <c r="AE17" s="70"/>
      <c r="AF17" s="70" t="s">
        <v>60</v>
      </c>
    </row>
    <row r="18" spans="2:32" ht="13.5" x14ac:dyDescent="0.15">
      <c r="AE18" s="70"/>
    </row>
    <row r="19" spans="2:32" ht="13.5" x14ac:dyDescent="0.15">
      <c r="C19" s="1" t="s">
        <v>3</v>
      </c>
      <c r="AE19" s="70"/>
    </row>
    <row r="20" spans="2:32" ht="13.5" x14ac:dyDescent="0.15">
      <c r="AE20" s="70"/>
    </row>
    <row r="21" spans="2:32" ht="13.5" x14ac:dyDescent="0.15">
      <c r="L21" s="1" t="s">
        <v>62</v>
      </c>
      <c r="AE21" s="70"/>
    </row>
    <row r="22" spans="2:32" ht="13.5" x14ac:dyDescent="0.15">
      <c r="M22" s="1" t="s">
        <v>152</v>
      </c>
      <c r="AE22" s="70"/>
    </row>
    <row r="23" spans="2:32" ht="13.5" x14ac:dyDescent="0.15">
      <c r="N23" s="144"/>
      <c r="O23" s="144"/>
      <c r="P23" s="144"/>
      <c r="Q23" s="143"/>
      <c r="R23" s="143"/>
      <c r="S23" s="143"/>
      <c r="T23" s="143"/>
      <c r="U23" s="143"/>
      <c r="V23" s="143"/>
      <c r="W23" s="143"/>
      <c r="X23" s="143"/>
      <c r="Y23" s="143"/>
      <c r="Z23" s="143"/>
      <c r="AA23" s="143"/>
      <c r="AD23" s="72" t="str">
        <f>IF(OR(N23="都道府県",Q23=""),"NG","OK")</f>
        <v>NG</v>
      </c>
      <c r="AE23" s="70" t="s">
        <v>119</v>
      </c>
    </row>
    <row r="24" spans="2:32" ht="13.5" x14ac:dyDescent="0.15">
      <c r="M24" s="1" t="s">
        <v>179</v>
      </c>
      <c r="AE24" s="70"/>
    </row>
    <row r="25" spans="2:32" ht="13.5" x14ac:dyDescent="0.15">
      <c r="N25" s="143"/>
      <c r="O25" s="143"/>
      <c r="P25" s="143"/>
      <c r="Q25" s="143"/>
      <c r="R25" s="143"/>
      <c r="S25" s="143"/>
      <c r="T25" s="143"/>
      <c r="U25" s="143"/>
      <c r="V25" s="143"/>
      <c r="W25" s="143"/>
      <c r="X25" s="143"/>
      <c r="Y25" s="143"/>
      <c r="Z25" s="143"/>
      <c r="AA25" s="143"/>
      <c r="AD25" s="72" t="str">
        <f>IF(N25="","NG","OK")</f>
        <v>NG</v>
      </c>
      <c r="AE25" s="70"/>
    </row>
    <row r="26" spans="2:32" ht="13.5" x14ac:dyDescent="0.15">
      <c r="M26" s="1" t="s">
        <v>180</v>
      </c>
      <c r="AE26" s="70"/>
    </row>
    <row r="27" spans="2:32" ht="13.5" x14ac:dyDescent="0.15">
      <c r="N27" s="143"/>
      <c r="O27" s="143"/>
      <c r="P27" s="143"/>
      <c r="Q27" s="143"/>
      <c r="R27" s="143"/>
      <c r="S27" s="143"/>
      <c r="U27" s="143"/>
      <c r="V27" s="143"/>
      <c r="W27" s="143"/>
      <c r="Y27" s="143"/>
      <c r="Z27" s="143"/>
      <c r="AA27" s="143"/>
      <c r="AD27" s="72" t="str">
        <f>IF(OR(N27="",U27="",Y27=""),"NG","OK")</f>
        <v>NG</v>
      </c>
      <c r="AE27" s="70"/>
    </row>
    <row r="28" spans="2:32" ht="13.5" x14ac:dyDescent="0.15">
      <c r="AD28" s="70"/>
      <c r="AE28" s="70"/>
    </row>
    <row r="29" spans="2:32" ht="13.5" x14ac:dyDescent="0.15">
      <c r="B29" s="88"/>
      <c r="C29" s="88"/>
      <c r="D29" s="1" t="s">
        <v>171</v>
      </c>
      <c r="E29" s="30"/>
      <c r="F29" s="30"/>
      <c r="G29" s="30"/>
      <c r="H29" s="30"/>
      <c r="I29" s="30"/>
      <c r="J29" s="30"/>
      <c r="K29" s="30"/>
      <c r="L29" s="30"/>
      <c r="M29" s="30"/>
      <c r="N29" s="30"/>
      <c r="O29" s="30"/>
      <c r="P29" s="30"/>
      <c r="Q29" s="30"/>
      <c r="R29" s="30"/>
      <c r="S29" s="30"/>
      <c r="T29" s="30"/>
      <c r="U29" s="30"/>
      <c r="V29" s="30"/>
      <c r="W29" s="30"/>
      <c r="X29" s="30"/>
      <c r="Y29" s="30"/>
      <c r="Z29" s="30"/>
      <c r="AA29" s="30"/>
      <c r="AD29" s="70"/>
      <c r="AE29" s="70"/>
      <c r="AF29" s="70" t="s">
        <v>60</v>
      </c>
    </row>
    <row r="30" spans="2:32" ht="13.5" x14ac:dyDescent="0.15">
      <c r="B30" s="1" t="s">
        <v>172</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D30" s="70"/>
      <c r="AE30" s="70"/>
    </row>
    <row r="31" spans="2:32" ht="13.5" x14ac:dyDescent="0.15">
      <c r="B31" s="1" t="s">
        <v>173</v>
      </c>
      <c r="AD31" s="70"/>
      <c r="AE31" s="70"/>
    </row>
    <row r="32" spans="2:32" ht="13.5" x14ac:dyDescent="0.15">
      <c r="B32" s="2"/>
      <c r="C32" s="2"/>
      <c r="D32" s="2"/>
      <c r="E32" s="2"/>
      <c r="F32" s="2"/>
      <c r="G32" s="2"/>
      <c r="H32" s="2"/>
      <c r="I32" s="2"/>
      <c r="J32" s="2"/>
      <c r="K32" s="2"/>
      <c r="L32" s="2"/>
      <c r="M32" s="2"/>
      <c r="N32" s="2"/>
      <c r="O32" s="2"/>
      <c r="P32" s="2"/>
      <c r="Q32" s="2"/>
      <c r="R32" s="2"/>
      <c r="S32" s="2"/>
      <c r="T32" s="2"/>
      <c r="U32" s="2"/>
      <c r="V32" s="2"/>
      <c r="W32" s="2"/>
      <c r="X32" s="2"/>
      <c r="Y32" s="2"/>
      <c r="Z32" s="2"/>
      <c r="AA32" s="2"/>
      <c r="AD32" s="71" t="s">
        <v>16</v>
      </c>
      <c r="AE32" s="71" t="s">
        <v>17</v>
      </c>
    </row>
    <row r="33" spans="2:32" ht="13.5" x14ac:dyDescent="0.15">
      <c r="B33" s="4" t="s">
        <v>58</v>
      </c>
      <c r="C33" s="2"/>
      <c r="D33" s="2"/>
      <c r="E33" s="2"/>
      <c r="F33" s="2"/>
      <c r="G33" s="2"/>
      <c r="H33" s="2"/>
      <c r="I33" s="2"/>
      <c r="J33" s="2"/>
      <c r="K33" s="2"/>
      <c r="L33" s="2"/>
      <c r="M33" s="2"/>
      <c r="N33" s="2"/>
      <c r="O33" s="2"/>
      <c r="P33" s="2"/>
      <c r="Q33" s="2"/>
      <c r="R33" s="2"/>
      <c r="S33" s="2"/>
      <c r="T33" s="2"/>
      <c r="U33" s="2"/>
      <c r="V33" s="2"/>
      <c r="W33" s="2"/>
      <c r="X33" s="2"/>
      <c r="Y33" s="2"/>
      <c r="Z33" s="2"/>
      <c r="AA33" s="2"/>
      <c r="AD33" s="73"/>
      <c r="AE33" s="73"/>
    </row>
    <row r="34" spans="2:32" ht="13.5" x14ac:dyDescent="0.15">
      <c r="B34" s="2" t="s">
        <v>174</v>
      </c>
      <c r="C34" s="2"/>
      <c r="D34" s="2"/>
      <c r="E34" s="2"/>
      <c r="F34" s="2"/>
      <c r="G34" s="2"/>
      <c r="H34" s="2"/>
      <c r="I34" s="2"/>
      <c r="J34" s="2"/>
      <c r="K34" s="2"/>
      <c r="L34" s="2"/>
      <c r="M34" s="2"/>
      <c r="N34" s="2"/>
      <c r="O34" s="2"/>
      <c r="P34" s="2"/>
      <c r="Q34" s="2"/>
      <c r="R34" s="2"/>
      <c r="S34" s="2"/>
      <c r="T34" s="2"/>
      <c r="U34" s="2"/>
      <c r="V34" s="2"/>
      <c r="W34" s="2"/>
      <c r="X34" s="2"/>
      <c r="Y34" s="2"/>
      <c r="Z34" s="2"/>
      <c r="AA34" s="2"/>
      <c r="AD34" s="72"/>
      <c r="AE34" s="73"/>
    </row>
    <row r="35" spans="2:32" ht="21" customHeight="1" x14ac:dyDescent="0.15">
      <c r="B35" s="97" t="s">
        <v>153</v>
      </c>
      <c r="C35" s="97"/>
      <c r="D35" s="97"/>
      <c r="E35" s="94" t="s">
        <v>4</v>
      </c>
      <c r="F35" s="94"/>
      <c r="G35" s="94"/>
      <c r="H35" s="94"/>
      <c r="I35" s="94"/>
      <c r="J35" s="95"/>
      <c r="K35" s="90"/>
      <c r="L35" s="90"/>
      <c r="M35" s="90"/>
      <c r="N35" s="90"/>
      <c r="O35" s="90"/>
      <c r="P35" s="90"/>
      <c r="Q35" s="90"/>
      <c r="R35" s="90"/>
      <c r="S35" s="90"/>
      <c r="T35" s="90"/>
      <c r="U35" s="90"/>
      <c r="V35" s="90"/>
      <c r="W35" s="90"/>
      <c r="X35" s="90"/>
      <c r="Y35" s="90"/>
      <c r="Z35" s="90"/>
      <c r="AA35" s="91"/>
      <c r="AD35" s="72" t="str">
        <f t="shared" ref="AD35" si="0">IF(K35="","NG","OK")</f>
        <v>NG</v>
      </c>
      <c r="AE35" s="73"/>
    </row>
    <row r="36" spans="2:32" ht="21" customHeight="1" x14ac:dyDescent="0.15">
      <c r="B36" s="97"/>
      <c r="C36" s="97"/>
      <c r="D36" s="97"/>
      <c r="E36" s="94" t="s">
        <v>9</v>
      </c>
      <c r="F36" s="94"/>
      <c r="G36" s="94"/>
      <c r="H36" s="94"/>
      <c r="I36" s="94"/>
      <c r="J36" s="95"/>
      <c r="K36" s="98"/>
      <c r="L36" s="98"/>
      <c r="M36" s="98"/>
      <c r="N36" s="90"/>
      <c r="O36" s="90"/>
      <c r="P36" s="90"/>
      <c r="Q36" s="90"/>
      <c r="R36" s="90"/>
      <c r="S36" s="90"/>
      <c r="T36" s="90"/>
      <c r="U36" s="90"/>
      <c r="V36" s="90"/>
      <c r="W36" s="90"/>
      <c r="X36" s="90"/>
      <c r="Y36" s="90"/>
      <c r="Z36" s="90"/>
      <c r="AA36" s="91"/>
      <c r="AD36" s="72" t="str">
        <f>IF(N36="","NG","OK")</f>
        <v>NG</v>
      </c>
      <c r="AE36" s="73"/>
    </row>
    <row r="37" spans="2:32" ht="21" customHeight="1" x14ac:dyDescent="0.15">
      <c r="B37" s="93" t="s">
        <v>61</v>
      </c>
      <c r="C37" s="94"/>
      <c r="D37" s="94"/>
      <c r="E37" s="94"/>
      <c r="F37" s="94"/>
      <c r="G37" s="94"/>
      <c r="H37" s="94"/>
      <c r="I37" s="94"/>
      <c r="J37" s="95"/>
      <c r="K37" s="96"/>
      <c r="L37" s="92"/>
      <c r="M37" s="92"/>
      <c r="N37" s="92"/>
      <c r="O37" s="92"/>
      <c r="P37" s="5" t="s">
        <v>2</v>
      </c>
      <c r="Q37" s="92"/>
      <c r="R37" s="92"/>
      <c r="S37" s="5" t="s">
        <v>1</v>
      </c>
      <c r="T37" s="92"/>
      <c r="U37" s="92"/>
      <c r="V37" s="5"/>
      <c r="W37" s="5"/>
      <c r="X37" s="5"/>
      <c r="Y37" s="5"/>
      <c r="Z37" s="5"/>
      <c r="AA37" s="6"/>
      <c r="AD37" s="72" t="str">
        <f>IF(OR(K37="",Q37="",T37=""),"NG","OK")</f>
        <v>NG</v>
      </c>
      <c r="AE37" s="73"/>
      <c r="AF37" s="70" t="s">
        <v>120</v>
      </c>
    </row>
    <row r="38" spans="2:32" ht="21" customHeight="1" x14ac:dyDescent="0.15">
      <c r="B38" s="93" t="s">
        <v>175</v>
      </c>
      <c r="C38" s="94"/>
      <c r="D38" s="94"/>
      <c r="E38" s="94"/>
      <c r="F38" s="94"/>
      <c r="G38" s="94"/>
      <c r="H38" s="94"/>
      <c r="I38" s="94"/>
      <c r="J38" s="95"/>
      <c r="K38" s="96"/>
      <c r="L38" s="92"/>
      <c r="M38" s="92"/>
      <c r="N38" s="92"/>
      <c r="O38" s="92"/>
      <c r="P38" s="5" t="s">
        <v>2</v>
      </c>
      <c r="Q38" s="92"/>
      <c r="R38" s="92"/>
      <c r="S38" s="5" t="s">
        <v>1</v>
      </c>
      <c r="T38" s="92"/>
      <c r="U38" s="92"/>
      <c r="V38" s="5"/>
      <c r="W38" s="5"/>
      <c r="X38" s="5"/>
      <c r="Y38" s="5"/>
      <c r="Z38" s="5"/>
      <c r="AA38" s="6"/>
      <c r="AD38" s="72"/>
      <c r="AE38" s="73"/>
    </row>
    <row r="39" spans="2:32" ht="13.5" x14ac:dyDescent="0.15">
      <c r="B39" s="2"/>
      <c r="C39" s="2"/>
      <c r="D39" s="2"/>
      <c r="E39" s="2"/>
      <c r="F39" s="2"/>
      <c r="G39" s="2"/>
      <c r="H39" s="2"/>
      <c r="I39" s="2"/>
      <c r="V39" s="2"/>
      <c r="W39" s="2"/>
      <c r="X39" s="2"/>
      <c r="Y39" s="2"/>
      <c r="Z39" s="2"/>
      <c r="AA39" s="2"/>
      <c r="AD39" s="73"/>
      <c r="AE39" s="73"/>
    </row>
    <row r="40" spans="2:32" ht="13.5" x14ac:dyDescent="0.15">
      <c r="B40" s="4" t="s">
        <v>59</v>
      </c>
      <c r="C40" s="2"/>
      <c r="D40" s="2"/>
      <c r="E40" s="2"/>
      <c r="F40" s="2"/>
      <c r="G40" s="2"/>
      <c r="H40" s="2"/>
      <c r="I40" s="2"/>
      <c r="V40" s="2"/>
      <c r="W40" s="2"/>
      <c r="X40" s="2"/>
      <c r="Y40" s="2"/>
      <c r="Z40" s="2"/>
      <c r="AA40" s="2"/>
      <c r="AD40" s="73"/>
      <c r="AE40" s="73"/>
    </row>
    <row r="41" spans="2:32" ht="17.25" customHeight="1" x14ac:dyDescent="0.15">
      <c r="B41" s="120"/>
      <c r="C41" s="121"/>
      <c r="D41" s="121"/>
      <c r="E41" s="121"/>
      <c r="F41" s="121"/>
      <c r="G41" s="121"/>
      <c r="H41" s="121"/>
      <c r="I41" s="122"/>
      <c r="J41" s="120" t="s">
        <v>124</v>
      </c>
      <c r="K41" s="121"/>
      <c r="L41" s="121"/>
      <c r="M41" s="121"/>
      <c r="N41" s="121"/>
      <c r="O41" s="122"/>
      <c r="P41" s="120" t="s">
        <v>125</v>
      </c>
      <c r="Q41" s="121"/>
      <c r="R41" s="121"/>
      <c r="S41" s="121"/>
      <c r="T41" s="121"/>
      <c r="U41" s="122"/>
      <c r="V41" s="120" t="s">
        <v>126</v>
      </c>
      <c r="W41" s="121"/>
      <c r="X41" s="121"/>
      <c r="Y41" s="121"/>
      <c r="Z41" s="121"/>
      <c r="AA41" s="122"/>
      <c r="AD41" s="73"/>
      <c r="AE41" s="73"/>
    </row>
    <row r="42" spans="2:32" ht="21" customHeight="1" x14ac:dyDescent="0.15">
      <c r="B42" s="89" t="s">
        <v>8</v>
      </c>
      <c r="C42" s="89"/>
      <c r="D42" s="89"/>
      <c r="E42" s="89"/>
      <c r="F42" s="89"/>
      <c r="G42" s="89"/>
      <c r="H42" s="89"/>
      <c r="I42" s="89"/>
      <c r="J42" s="105"/>
      <c r="K42" s="105"/>
      <c r="L42" s="106"/>
      <c r="M42" s="99" t="s">
        <v>10</v>
      </c>
      <c r="N42" s="100"/>
      <c r="O42" s="100"/>
      <c r="P42" s="107">
        <f>原油換算エネルギー使用量の算定資料!T41</f>
        <v>0</v>
      </c>
      <c r="Q42" s="107"/>
      <c r="R42" s="108"/>
      <c r="S42" s="99" t="s">
        <v>10</v>
      </c>
      <c r="T42" s="100"/>
      <c r="U42" s="100"/>
      <c r="V42" s="109">
        <f>J42-P42</f>
        <v>0</v>
      </c>
      <c r="W42" s="109"/>
      <c r="X42" s="110"/>
      <c r="Y42" s="99" t="s">
        <v>10</v>
      </c>
      <c r="Z42" s="100"/>
      <c r="AA42" s="100"/>
      <c r="AD42" s="73"/>
      <c r="AE42" s="73"/>
    </row>
    <row r="43" spans="2:32" ht="21" customHeight="1" x14ac:dyDescent="0.15">
      <c r="B43" s="89" t="s">
        <v>123</v>
      </c>
      <c r="C43" s="89"/>
      <c r="D43" s="89"/>
      <c r="E43" s="89"/>
      <c r="F43" s="89"/>
      <c r="G43" s="89"/>
      <c r="H43" s="89"/>
      <c r="I43" s="89"/>
      <c r="J43" s="105"/>
      <c r="K43" s="105"/>
      <c r="L43" s="106"/>
      <c r="M43" s="99" t="s">
        <v>14</v>
      </c>
      <c r="N43" s="100"/>
      <c r="O43" s="100"/>
      <c r="P43" s="107">
        <f>原油換算エネルギー使用量の算定資料!W41</f>
        <v>0</v>
      </c>
      <c r="Q43" s="107"/>
      <c r="R43" s="108"/>
      <c r="S43" s="99" t="s">
        <v>14</v>
      </c>
      <c r="T43" s="100"/>
      <c r="U43" s="100"/>
      <c r="V43" s="109">
        <f>J43-P43</f>
        <v>0</v>
      </c>
      <c r="W43" s="109"/>
      <c r="X43" s="110"/>
      <c r="Y43" s="99" t="s">
        <v>14</v>
      </c>
      <c r="Z43" s="100"/>
      <c r="AA43" s="100"/>
      <c r="AD43" s="73"/>
      <c r="AE43" s="73"/>
    </row>
    <row r="44" spans="2:32" ht="18.399999999999999" customHeight="1" x14ac:dyDescent="0.15">
      <c r="B44" s="150" t="s">
        <v>154</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D44" s="73"/>
      <c r="AE44" s="73"/>
    </row>
    <row r="45" spans="2:32" ht="18.399999999999999" customHeight="1" x14ac:dyDescent="0.15">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D45" s="73"/>
      <c r="AE45" s="73"/>
    </row>
    <row r="46" spans="2:32" ht="19.899999999999999" customHeight="1" x14ac:dyDescent="0.15">
      <c r="B46" s="104" t="s">
        <v>176</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D46" s="73"/>
      <c r="AE46" s="73"/>
    </row>
    <row r="47" spans="2:32" ht="19.899999999999999" customHeight="1" x14ac:dyDescent="0.15">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D47" s="73"/>
      <c r="AE47" s="73"/>
    </row>
    <row r="48" spans="2:32" ht="13.5"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D48" s="74"/>
      <c r="AE48" s="74"/>
    </row>
    <row r="49" spans="1:31" ht="13.5" x14ac:dyDescent="0.15">
      <c r="C49" s="1" t="s">
        <v>177</v>
      </c>
    </row>
    <row r="50" spans="1:31" ht="13.5" x14ac:dyDescent="0.15">
      <c r="C50" s="33" t="s">
        <v>63</v>
      </c>
      <c r="D50" s="97" t="s">
        <v>64</v>
      </c>
      <c r="E50" s="97"/>
      <c r="F50" s="97"/>
      <c r="G50" s="97"/>
      <c r="H50" s="97"/>
      <c r="I50" s="97"/>
      <c r="J50" s="97"/>
      <c r="K50" s="97"/>
      <c r="L50" s="97"/>
      <c r="M50" s="97"/>
      <c r="N50" s="97"/>
      <c r="O50" s="97"/>
      <c r="P50" s="97"/>
      <c r="Q50" s="97"/>
      <c r="R50" s="97"/>
      <c r="S50" s="97"/>
      <c r="T50" s="97"/>
      <c r="U50" s="97"/>
      <c r="V50" s="97"/>
      <c r="W50" s="97"/>
      <c r="X50" s="97"/>
      <c r="Y50" s="97"/>
      <c r="Z50" s="97"/>
      <c r="AA50" s="97"/>
    </row>
    <row r="51" spans="1:31" ht="18.75" customHeight="1" x14ac:dyDescent="0.15">
      <c r="C51" s="37"/>
      <c r="D51" s="102" t="s">
        <v>70</v>
      </c>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D51" s="73"/>
      <c r="AE51" s="73"/>
    </row>
    <row r="52" spans="1:31" ht="18.75" customHeight="1" x14ac:dyDescent="0.15">
      <c r="C52" s="37"/>
      <c r="D52" s="102" t="s">
        <v>69</v>
      </c>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D52" s="73"/>
      <c r="AE52" s="73"/>
    </row>
    <row r="53" spans="1:31" ht="18.75" customHeight="1" x14ac:dyDescent="0.15">
      <c r="C53" s="37"/>
      <c r="D53" s="102" t="s">
        <v>66</v>
      </c>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D53" s="73"/>
      <c r="AE53" s="73"/>
    </row>
    <row r="54" spans="1:31" ht="18.75" customHeight="1" x14ac:dyDescent="0.15">
      <c r="B54" s="9"/>
      <c r="C54" s="37"/>
      <c r="D54" s="102" t="s">
        <v>67</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D54" s="73"/>
      <c r="AE54" s="73"/>
    </row>
    <row r="55" spans="1:31" ht="18.75" customHeight="1" x14ac:dyDescent="0.15">
      <c r="B55" s="9"/>
      <c r="C55" s="37"/>
      <c r="D55" s="102" t="s">
        <v>68</v>
      </c>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D55" s="73"/>
      <c r="AE55" s="73"/>
    </row>
    <row r="56" spans="1:31" ht="18.75" customHeight="1" x14ac:dyDescent="0.15">
      <c r="B56" s="9"/>
      <c r="C56" s="38"/>
      <c r="D56" s="103" t="s">
        <v>65</v>
      </c>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D56" s="73"/>
      <c r="AE56" s="73"/>
    </row>
    <row r="57" spans="1:31" ht="40.9" customHeight="1" x14ac:dyDescent="0.15">
      <c r="B57" s="9"/>
      <c r="C57" s="34"/>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row>
    <row r="58" spans="1:31" ht="13.5" x14ac:dyDescent="0.15">
      <c r="B58" s="9"/>
      <c r="AA58" s="39" t="s">
        <v>122</v>
      </c>
    </row>
    <row r="59" spans="1:31" ht="15" customHeight="1" x14ac:dyDescent="0.15">
      <c r="B59" s="4" t="s">
        <v>121</v>
      </c>
    </row>
    <row r="60" spans="1:31" ht="15" customHeight="1" x14ac:dyDescent="0.15">
      <c r="B60" s="9"/>
      <c r="C60" s="101" t="s">
        <v>140</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row>
    <row r="61" spans="1:31" ht="15" customHeight="1" x14ac:dyDescent="0.15">
      <c r="B61" s="9"/>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row>
    <row r="62" spans="1:31" ht="15" customHeight="1" x14ac:dyDescent="0.15">
      <c r="B62" s="115"/>
      <c r="C62" s="145" t="s">
        <v>18</v>
      </c>
      <c r="D62" s="146" t="s">
        <v>178</v>
      </c>
      <c r="E62" s="146"/>
      <c r="F62" s="146"/>
      <c r="G62" s="146"/>
      <c r="H62" s="146"/>
      <c r="I62" s="146"/>
      <c r="J62" s="146"/>
      <c r="K62" s="146"/>
      <c r="L62" s="146"/>
      <c r="M62" s="146"/>
      <c r="N62" s="146"/>
      <c r="O62" s="146"/>
      <c r="P62" s="146"/>
      <c r="Q62" s="146"/>
      <c r="R62" s="146"/>
      <c r="S62" s="146"/>
      <c r="T62" s="146"/>
      <c r="U62" s="146"/>
      <c r="V62" s="146"/>
      <c r="W62" s="146"/>
      <c r="X62" s="146"/>
      <c r="Y62" s="146"/>
      <c r="Z62" s="146"/>
      <c r="AA62" s="147"/>
    </row>
    <row r="63" spans="1:31" ht="37.5" customHeight="1" x14ac:dyDescent="0.15">
      <c r="B63" s="115"/>
      <c r="C63" s="145"/>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9"/>
    </row>
    <row r="64" spans="1:31" ht="26.25" customHeight="1" x14ac:dyDescent="0.15">
      <c r="A64" s="2"/>
      <c r="B64" s="69"/>
      <c r="C64" s="87">
        <v>1</v>
      </c>
      <c r="D64" s="116"/>
      <c r="E64" s="117"/>
      <c r="F64" s="117"/>
      <c r="G64" s="117"/>
      <c r="H64" s="117"/>
      <c r="I64" s="117"/>
      <c r="J64" s="117"/>
      <c r="K64" s="117"/>
      <c r="L64" s="117"/>
      <c r="M64" s="117"/>
      <c r="N64" s="117"/>
      <c r="O64" s="117"/>
      <c r="P64" s="117"/>
      <c r="Q64" s="117"/>
      <c r="R64" s="117"/>
      <c r="S64" s="117"/>
      <c r="T64" s="117"/>
      <c r="U64" s="117"/>
      <c r="V64" s="117"/>
      <c r="W64" s="117"/>
      <c r="X64" s="117"/>
      <c r="Y64" s="117"/>
      <c r="Z64" s="117"/>
      <c r="AA64" s="118"/>
      <c r="AD64" s="73" t="b">
        <v>0</v>
      </c>
      <c r="AE64" s="73"/>
    </row>
    <row r="65" spans="1:31" ht="26.25" customHeight="1" x14ac:dyDescent="0.15">
      <c r="A65" s="2"/>
      <c r="B65" s="69"/>
      <c r="C65" s="87">
        <v>2</v>
      </c>
      <c r="D65" s="116"/>
      <c r="E65" s="117"/>
      <c r="F65" s="117"/>
      <c r="G65" s="117"/>
      <c r="H65" s="117"/>
      <c r="I65" s="117"/>
      <c r="J65" s="117"/>
      <c r="K65" s="117"/>
      <c r="L65" s="117"/>
      <c r="M65" s="117"/>
      <c r="N65" s="117"/>
      <c r="O65" s="117"/>
      <c r="P65" s="117"/>
      <c r="Q65" s="117"/>
      <c r="R65" s="117"/>
      <c r="S65" s="117"/>
      <c r="T65" s="117"/>
      <c r="U65" s="117"/>
      <c r="V65" s="117"/>
      <c r="W65" s="117"/>
      <c r="X65" s="117"/>
      <c r="Y65" s="117"/>
      <c r="Z65" s="117"/>
      <c r="AA65" s="118"/>
      <c r="AD65" s="73"/>
      <c r="AE65" s="73"/>
    </row>
    <row r="66" spans="1:31" ht="26.25" customHeight="1" x14ac:dyDescent="0.15">
      <c r="A66" s="2"/>
      <c r="B66" s="69"/>
      <c r="C66" s="87">
        <v>3</v>
      </c>
      <c r="D66" s="116"/>
      <c r="E66" s="117"/>
      <c r="F66" s="117"/>
      <c r="G66" s="117"/>
      <c r="H66" s="117"/>
      <c r="I66" s="117"/>
      <c r="J66" s="117"/>
      <c r="K66" s="117"/>
      <c r="L66" s="117"/>
      <c r="M66" s="117"/>
      <c r="N66" s="117"/>
      <c r="O66" s="117"/>
      <c r="P66" s="117"/>
      <c r="Q66" s="117"/>
      <c r="R66" s="117"/>
      <c r="S66" s="117"/>
      <c r="T66" s="117"/>
      <c r="U66" s="117"/>
      <c r="V66" s="117"/>
      <c r="W66" s="117"/>
      <c r="X66" s="117"/>
      <c r="Y66" s="117"/>
      <c r="Z66" s="117"/>
      <c r="AA66" s="118"/>
      <c r="AD66" s="73"/>
      <c r="AE66" s="73"/>
    </row>
    <row r="67" spans="1:31" ht="26.25" customHeight="1" x14ac:dyDescent="0.15">
      <c r="A67" s="2"/>
      <c r="B67" s="69"/>
      <c r="C67" s="87">
        <v>4</v>
      </c>
      <c r="D67" s="116"/>
      <c r="E67" s="117"/>
      <c r="F67" s="117"/>
      <c r="G67" s="117"/>
      <c r="H67" s="117"/>
      <c r="I67" s="117"/>
      <c r="J67" s="117"/>
      <c r="K67" s="117"/>
      <c r="L67" s="117"/>
      <c r="M67" s="117"/>
      <c r="N67" s="117"/>
      <c r="O67" s="117"/>
      <c r="P67" s="117"/>
      <c r="Q67" s="117"/>
      <c r="R67" s="117"/>
      <c r="S67" s="117"/>
      <c r="T67" s="117"/>
      <c r="U67" s="117"/>
      <c r="V67" s="117"/>
      <c r="W67" s="117"/>
      <c r="X67" s="117"/>
      <c r="Y67" s="117"/>
      <c r="Z67" s="117"/>
      <c r="AA67" s="118"/>
      <c r="AD67" s="73"/>
      <c r="AE67" s="73"/>
    </row>
    <row r="68" spans="1:31" ht="26.25" customHeight="1" x14ac:dyDescent="0.15">
      <c r="A68" s="2"/>
      <c r="B68" s="69"/>
      <c r="C68" s="87">
        <v>5</v>
      </c>
      <c r="D68" s="116"/>
      <c r="E68" s="117"/>
      <c r="F68" s="117"/>
      <c r="G68" s="117"/>
      <c r="H68" s="117"/>
      <c r="I68" s="117"/>
      <c r="J68" s="117"/>
      <c r="K68" s="117"/>
      <c r="L68" s="117"/>
      <c r="M68" s="117"/>
      <c r="N68" s="117"/>
      <c r="O68" s="117"/>
      <c r="P68" s="117"/>
      <c r="Q68" s="117"/>
      <c r="R68" s="117"/>
      <c r="S68" s="117"/>
      <c r="T68" s="117"/>
      <c r="U68" s="117"/>
      <c r="V68" s="117"/>
      <c r="W68" s="117"/>
      <c r="X68" s="117"/>
      <c r="Y68" s="117"/>
      <c r="Z68" s="117"/>
      <c r="AA68" s="118"/>
      <c r="AD68" s="73"/>
      <c r="AE68" s="73"/>
    </row>
    <row r="69" spans="1:31" ht="26.25" customHeight="1" x14ac:dyDescent="0.15">
      <c r="A69" s="2"/>
      <c r="B69" s="69"/>
      <c r="C69" s="87">
        <v>6</v>
      </c>
      <c r="D69" s="116"/>
      <c r="E69" s="117"/>
      <c r="F69" s="117"/>
      <c r="G69" s="117"/>
      <c r="H69" s="117"/>
      <c r="I69" s="117"/>
      <c r="J69" s="117"/>
      <c r="K69" s="117"/>
      <c r="L69" s="117"/>
      <c r="M69" s="117"/>
      <c r="N69" s="117"/>
      <c r="O69" s="117"/>
      <c r="P69" s="117"/>
      <c r="Q69" s="117"/>
      <c r="R69" s="117"/>
      <c r="S69" s="117"/>
      <c r="T69" s="117"/>
      <c r="U69" s="117"/>
      <c r="V69" s="117"/>
      <c r="W69" s="117"/>
      <c r="X69" s="117"/>
      <c r="Y69" s="117"/>
      <c r="Z69" s="117"/>
      <c r="AA69" s="118"/>
      <c r="AD69" s="73"/>
      <c r="AE69" s="73"/>
    </row>
    <row r="70" spans="1:31" ht="26.25" customHeight="1" x14ac:dyDescent="0.15">
      <c r="A70" s="2"/>
      <c r="B70" s="69"/>
      <c r="C70" s="87">
        <v>7</v>
      </c>
      <c r="D70" s="116"/>
      <c r="E70" s="117"/>
      <c r="F70" s="117"/>
      <c r="G70" s="117"/>
      <c r="H70" s="117"/>
      <c r="I70" s="117"/>
      <c r="J70" s="117"/>
      <c r="K70" s="117"/>
      <c r="L70" s="117"/>
      <c r="M70" s="117"/>
      <c r="N70" s="117"/>
      <c r="O70" s="117"/>
      <c r="P70" s="117"/>
      <c r="Q70" s="117"/>
      <c r="R70" s="117"/>
      <c r="S70" s="117"/>
      <c r="T70" s="117"/>
      <c r="U70" s="117"/>
      <c r="V70" s="117"/>
      <c r="W70" s="117"/>
      <c r="X70" s="117"/>
      <c r="Y70" s="117"/>
      <c r="Z70" s="117"/>
      <c r="AA70" s="118"/>
      <c r="AD70" s="73"/>
      <c r="AE70" s="73"/>
    </row>
    <row r="71" spans="1:31" ht="26.25" customHeight="1" x14ac:dyDescent="0.15">
      <c r="A71" s="2"/>
      <c r="B71" s="69"/>
      <c r="C71" s="87">
        <v>8</v>
      </c>
      <c r="D71" s="116"/>
      <c r="E71" s="117"/>
      <c r="F71" s="117"/>
      <c r="G71" s="117"/>
      <c r="H71" s="117"/>
      <c r="I71" s="117"/>
      <c r="J71" s="117"/>
      <c r="K71" s="117"/>
      <c r="L71" s="117"/>
      <c r="M71" s="117"/>
      <c r="N71" s="117"/>
      <c r="O71" s="117"/>
      <c r="P71" s="117"/>
      <c r="Q71" s="117"/>
      <c r="R71" s="117"/>
      <c r="S71" s="117"/>
      <c r="T71" s="117"/>
      <c r="U71" s="117"/>
      <c r="V71" s="117"/>
      <c r="W71" s="117"/>
      <c r="X71" s="117"/>
      <c r="Y71" s="117"/>
      <c r="Z71" s="117"/>
      <c r="AA71" s="118"/>
      <c r="AD71" s="73"/>
      <c r="AE71" s="73"/>
    </row>
    <row r="72" spans="1:31" ht="26.25" customHeight="1" x14ac:dyDescent="0.15">
      <c r="A72" s="2"/>
      <c r="B72" s="69"/>
      <c r="C72" s="87">
        <v>9</v>
      </c>
      <c r="D72" s="116"/>
      <c r="E72" s="117"/>
      <c r="F72" s="117"/>
      <c r="G72" s="117"/>
      <c r="H72" s="117"/>
      <c r="I72" s="117"/>
      <c r="J72" s="117"/>
      <c r="K72" s="117"/>
      <c r="L72" s="117"/>
      <c r="M72" s="117"/>
      <c r="N72" s="117"/>
      <c r="O72" s="117"/>
      <c r="P72" s="117"/>
      <c r="Q72" s="117"/>
      <c r="R72" s="117"/>
      <c r="S72" s="117"/>
      <c r="T72" s="117"/>
      <c r="U72" s="117"/>
      <c r="V72" s="117"/>
      <c r="W72" s="117"/>
      <c r="X72" s="117"/>
      <c r="Y72" s="117"/>
      <c r="Z72" s="117"/>
      <c r="AA72" s="118"/>
      <c r="AD72" s="73"/>
      <c r="AE72" s="73"/>
    </row>
    <row r="73" spans="1:31" ht="26.25" customHeight="1" x14ac:dyDescent="0.15">
      <c r="A73" s="2"/>
      <c r="B73" s="69"/>
      <c r="C73" s="87">
        <v>10</v>
      </c>
      <c r="D73" s="116"/>
      <c r="E73" s="117"/>
      <c r="F73" s="117"/>
      <c r="G73" s="117"/>
      <c r="H73" s="117"/>
      <c r="I73" s="117"/>
      <c r="J73" s="117"/>
      <c r="K73" s="117"/>
      <c r="L73" s="117"/>
      <c r="M73" s="117"/>
      <c r="N73" s="117"/>
      <c r="O73" s="117"/>
      <c r="P73" s="117"/>
      <c r="Q73" s="117"/>
      <c r="R73" s="117"/>
      <c r="S73" s="117"/>
      <c r="T73" s="117"/>
      <c r="U73" s="117"/>
      <c r="V73" s="117"/>
      <c r="W73" s="117"/>
      <c r="X73" s="117"/>
      <c r="Y73" s="117"/>
      <c r="Z73" s="117"/>
      <c r="AA73" s="118"/>
      <c r="AD73" s="73"/>
      <c r="AE73" s="73"/>
    </row>
    <row r="74" spans="1:31" ht="15" customHeight="1" x14ac:dyDescent="0.15">
      <c r="B74" s="9"/>
    </row>
    <row r="75" spans="1:31" s="70" customFormat="1" ht="15" customHeight="1" x14ac:dyDescent="0.15">
      <c r="B75" s="76"/>
      <c r="AD75" s="75"/>
      <c r="AE75" s="75"/>
    </row>
    <row r="76" spans="1:31" s="70" customFormat="1" ht="10.9" customHeight="1" x14ac:dyDescent="0.15">
      <c r="B76" s="76"/>
      <c r="G76" s="77"/>
      <c r="N76" s="70" t="s">
        <v>71</v>
      </c>
      <c r="AD76" s="75"/>
      <c r="AE76" s="75"/>
    </row>
    <row r="77" spans="1:31" s="70" customFormat="1" ht="10.9" customHeight="1" x14ac:dyDescent="0.15">
      <c r="B77" s="76"/>
      <c r="G77" s="77"/>
      <c r="N77" s="70" t="s">
        <v>72</v>
      </c>
      <c r="AD77" s="75"/>
      <c r="AE77" s="75"/>
    </row>
    <row r="78" spans="1:31" s="70" customFormat="1" ht="10.9" customHeight="1" x14ac:dyDescent="0.15">
      <c r="B78" s="76"/>
      <c r="G78" s="77"/>
      <c r="N78" s="70" t="s">
        <v>73</v>
      </c>
      <c r="AD78" s="75"/>
      <c r="AE78" s="75"/>
    </row>
    <row r="79" spans="1:31" s="70" customFormat="1" ht="10.9" customHeight="1" x14ac:dyDescent="0.15">
      <c r="B79" s="76"/>
      <c r="G79" s="77"/>
      <c r="N79" s="70" t="s">
        <v>74</v>
      </c>
      <c r="AD79" s="75"/>
      <c r="AE79" s="75"/>
    </row>
    <row r="80" spans="1:31" s="70" customFormat="1" ht="10.9" customHeight="1" x14ac:dyDescent="0.15">
      <c r="B80" s="76"/>
      <c r="G80" s="77"/>
      <c r="N80" s="70" t="s">
        <v>75</v>
      </c>
      <c r="AD80" s="75"/>
      <c r="AE80" s="75"/>
    </row>
    <row r="81" spans="2:31" s="70" customFormat="1" ht="10.9" customHeight="1" x14ac:dyDescent="0.15">
      <c r="B81" s="76"/>
      <c r="G81" s="77"/>
      <c r="N81" s="70" t="s">
        <v>76</v>
      </c>
      <c r="AD81" s="75"/>
      <c r="AE81" s="75"/>
    </row>
    <row r="82" spans="2:31" s="70" customFormat="1" ht="10.9" customHeight="1" x14ac:dyDescent="0.15">
      <c r="B82" s="76"/>
      <c r="G82" s="77"/>
      <c r="N82" s="70" t="s">
        <v>77</v>
      </c>
      <c r="AD82" s="75"/>
      <c r="AE82" s="75"/>
    </row>
    <row r="83" spans="2:31" s="70" customFormat="1" ht="10.9" customHeight="1" x14ac:dyDescent="0.15">
      <c r="B83" s="76"/>
      <c r="G83" s="77"/>
      <c r="N83" s="70" t="s">
        <v>78</v>
      </c>
      <c r="AD83" s="75"/>
      <c r="AE83" s="75"/>
    </row>
    <row r="84" spans="2:31" s="70" customFormat="1" ht="10.9" customHeight="1" x14ac:dyDescent="0.15">
      <c r="B84" s="76"/>
      <c r="G84" s="77"/>
      <c r="N84" s="70" t="s">
        <v>79</v>
      </c>
      <c r="AD84" s="75"/>
      <c r="AE84" s="75"/>
    </row>
    <row r="85" spans="2:31" s="70" customFormat="1" ht="10.9" customHeight="1" x14ac:dyDescent="0.15">
      <c r="B85" s="76"/>
      <c r="G85" s="77"/>
      <c r="N85" s="70" t="s">
        <v>80</v>
      </c>
      <c r="AD85" s="75"/>
      <c r="AE85" s="75"/>
    </row>
    <row r="86" spans="2:31" s="70" customFormat="1" ht="10.9" customHeight="1" x14ac:dyDescent="0.15">
      <c r="B86" s="76"/>
      <c r="G86" s="77"/>
      <c r="N86" s="70" t="s">
        <v>81</v>
      </c>
      <c r="AD86" s="75"/>
      <c r="AE86" s="75"/>
    </row>
    <row r="87" spans="2:31" s="70" customFormat="1" ht="10.9" customHeight="1" x14ac:dyDescent="0.15">
      <c r="B87" s="76"/>
      <c r="N87" s="70" t="s">
        <v>82</v>
      </c>
      <c r="AD87" s="75"/>
      <c r="AE87" s="75"/>
    </row>
    <row r="88" spans="2:31" s="70" customFormat="1" ht="10.9" customHeight="1" x14ac:dyDescent="0.15">
      <c r="B88" s="76"/>
      <c r="N88" s="70" t="s">
        <v>83</v>
      </c>
      <c r="AD88" s="75"/>
      <c r="AE88" s="75"/>
    </row>
    <row r="89" spans="2:31" s="70" customFormat="1" ht="10.9" customHeight="1" x14ac:dyDescent="0.15">
      <c r="B89" s="76"/>
      <c r="N89" s="70" t="s">
        <v>84</v>
      </c>
      <c r="AD89" s="75"/>
      <c r="AE89" s="75"/>
    </row>
    <row r="90" spans="2:31" s="70" customFormat="1" ht="10.9" customHeight="1" x14ac:dyDescent="0.15">
      <c r="B90" s="76"/>
      <c r="N90" s="70" t="s">
        <v>85</v>
      </c>
      <c r="AD90" s="75"/>
      <c r="AE90" s="75"/>
    </row>
    <row r="91" spans="2:31" s="70" customFormat="1" ht="10.9" customHeight="1" x14ac:dyDescent="0.15">
      <c r="B91" s="76"/>
      <c r="N91" s="70" t="s">
        <v>86</v>
      </c>
      <c r="AD91" s="75"/>
      <c r="AE91" s="75"/>
    </row>
    <row r="92" spans="2:31" s="70" customFormat="1" ht="10.9" customHeight="1" x14ac:dyDescent="0.15">
      <c r="B92" s="76"/>
      <c r="N92" s="70" t="s">
        <v>87</v>
      </c>
      <c r="AD92" s="75"/>
      <c r="AE92" s="75"/>
    </row>
    <row r="93" spans="2:31" s="70" customFormat="1" ht="10.9" customHeight="1" x14ac:dyDescent="0.15">
      <c r="B93" s="76"/>
      <c r="N93" s="70" t="s">
        <v>88</v>
      </c>
      <c r="AD93" s="75"/>
      <c r="AE93" s="75"/>
    </row>
    <row r="94" spans="2:31" s="70" customFormat="1" ht="10.9" customHeight="1" x14ac:dyDescent="0.15">
      <c r="B94" s="76"/>
      <c r="N94" s="70" t="s">
        <v>89</v>
      </c>
      <c r="AD94" s="75"/>
      <c r="AE94" s="75"/>
    </row>
    <row r="95" spans="2:31" s="70" customFormat="1" ht="10.9" customHeight="1" x14ac:dyDescent="0.15">
      <c r="B95" s="76"/>
      <c r="N95" s="70" t="s">
        <v>90</v>
      </c>
      <c r="AD95" s="75"/>
      <c r="AE95" s="75"/>
    </row>
    <row r="96" spans="2:31" s="70" customFormat="1" ht="10.9" customHeight="1" x14ac:dyDescent="0.15">
      <c r="B96" s="76"/>
      <c r="N96" s="70" t="s">
        <v>91</v>
      </c>
      <c r="AD96" s="75"/>
      <c r="AE96" s="75"/>
    </row>
    <row r="97" spans="2:31" s="70" customFormat="1" ht="10.9" customHeight="1" x14ac:dyDescent="0.15">
      <c r="B97" s="76"/>
      <c r="N97" s="70" t="s">
        <v>92</v>
      </c>
      <c r="AD97" s="75"/>
      <c r="AE97" s="75"/>
    </row>
    <row r="98" spans="2:31" s="70" customFormat="1" ht="10.9" customHeight="1" x14ac:dyDescent="0.15">
      <c r="B98" s="76"/>
      <c r="N98" s="70" t="s">
        <v>93</v>
      </c>
      <c r="AD98" s="75"/>
      <c r="AE98" s="75"/>
    </row>
    <row r="99" spans="2:31" s="70" customFormat="1" ht="10.9" customHeight="1" x14ac:dyDescent="0.15">
      <c r="B99" s="76"/>
      <c r="N99" s="70" t="s">
        <v>94</v>
      </c>
      <c r="AD99" s="75"/>
      <c r="AE99" s="75"/>
    </row>
    <row r="100" spans="2:31" s="70" customFormat="1" ht="10.9" customHeight="1" x14ac:dyDescent="0.15">
      <c r="B100" s="76"/>
      <c r="N100" s="70" t="s">
        <v>95</v>
      </c>
      <c r="AD100" s="75"/>
      <c r="AE100" s="75"/>
    </row>
    <row r="101" spans="2:31" s="70" customFormat="1" ht="10.9" customHeight="1" x14ac:dyDescent="0.15">
      <c r="B101" s="76"/>
      <c r="N101" s="70" t="s">
        <v>96</v>
      </c>
      <c r="AD101" s="75"/>
      <c r="AE101" s="75"/>
    </row>
    <row r="102" spans="2:31" s="70" customFormat="1" ht="10.9" customHeight="1" x14ac:dyDescent="0.15">
      <c r="B102" s="76"/>
      <c r="N102" s="70" t="s">
        <v>97</v>
      </c>
      <c r="AD102" s="75"/>
      <c r="AE102" s="75"/>
    </row>
    <row r="103" spans="2:31" s="70" customFormat="1" ht="10.9" customHeight="1" x14ac:dyDescent="0.15">
      <c r="B103" s="76"/>
      <c r="N103" s="70" t="s">
        <v>98</v>
      </c>
      <c r="AD103" s="75"/>
      <c r="AE103" s="75"/>
    </row>
    <row r="104" spans="2:31" s="70" customFormat="1" ht="10.9" customHeight="1" x14ac:dyDescent="0.15">
      <c r="B104" s="76"/>
      <c r="N104" s="70" t="s">
        <v>99</v>
      </c>
      <c r="AD104" s="75"/>
      <c r="AE104" s="75"/>
    </row>
    <row r="105" spans="2:31" s="70" customFormat="1" ht="10.9" customHeight="1" x14ac:dyDescent="0.15">
      <c r="B105" s="76"/>
      <c r="N105" s="70" t="s">
        <v>100</v>
      </c>
      <c r="AD105" s="75"/>
      <c r="AE105" s="75"/>
    </row>
    <row r="106" spans="2:31" s="70" customFormat="1" ht="10.9" customHeight="1" x14ac:dyDescent="0.15">
      <c r="B106" s="76"/>
      <c r="N106" s="70" t="s">
        <v>101</v>
      </c>
      <c r="AD106" s="75"/>
      <c r="AE106" s="75"/>
    </row>
    <row r="107" spans="2:31" s="70" customFormat="1" ht="10.9" customHeight="1" x14ac:dyDescent="0.15">
      <c r="B107" s="76"/>
      <c r="N107" s="70" t="s">
        <v>102</v>
      </c>
      <c r="AD107" s="75"/>
      <c r="AE107" s="75"/>
    </row>
    <row r="108" spans="2:31" s="70" customFormat="1" ht="10.9" customHeight="1" x14ac:dyDescent="0.15">
      <c r="B108" s="76"/>
      <c r="N108" s="70" t="s">
        <v>103</v>
      </c>
      <c r="AD108" s="75"/>
      <c r="AE108" s="75"/>
    </row>
    <row r="109" spans="2:31" s="70" customFormat="1" ht="10.9" customHeight="1" x14ac:dyDescent="0.15">
      <c r="B109" s="76"/>
      <c r="N109" s="70" t="s">
        <v>104</v>
      </c>
      <c r="AD109" s="75"/>
      <c r="AE109" s="75"/>
    </row>
    <row r="110" spans="2:31" s="70" customFormat="1" ht="10.9" customHeight="1" x14ac:dyDescent="0.15">
      <c r="B110" s="76"/>
      <c r="N110" s="70" t="s">
        <v>105</v>
      </c>
      <c r="AD110" s="75"/>
      <c r="AE110" s="75"/>
    </row>
    <row r="111" spans="2:31" s="70" customFormat="1" ht="10.9" customHeight="1" x14ac:dyDescent="0.15">
      <c r="B111" s="76"/>
      <c r="N111" s="70" t="s">
        <v>106</v>
      </c>
      <c r="AD111" s="75"/>
      <c r="AE111" s="75"/>
    </row>
    <row r="112" spans="2:31" s="70" customFormat="1" ht="10.9" customHeight="1" x14ac:dyDescent="0.15">
      <c r="B112" s="76"/>
      <c r="N112" s="70" t="s">
        <v>107</v>
      </c>
      <c r="AD112" s="75"/>
      <c r="AE112" s="75"/>
    </row>
    <row r="113" spans="2:31" s="70" customFormat="1" ht="10.9" customHeight="1" x14ac:dyDescent="0.15">
      <c r="B113" s="76"/>
      <c r="N113" s="70" t="s">
        <v>108</v>
      </c>
      <c r="AD113" s="75"/>
      <c r="AE113" s="75"/>
    </row>
    <row r="114" spans="2:31" s="70" customFormat="1" ht="10.9" customHeight="1" x14ac:dyDescent="0.15">
      <c r="B114" s="76"/>
      <c r="N114" s="70" t="s">
        <v>109</v>
      </c>
      <c r="AD114" s="75"/>
      <c r="AE114" s="75"/>
    </row>
    <row r="115" spans="2:31" s="70" customFormat="1" ht="10.9" customHeight="1" x14ac:dyDescent="0.15">
      <c r="B115" s="76"/>
      <c r="N115" s="70" t="s">
        <v>110</v>
      </c>
      <c r="AD115" s="75"/>
      <c r="AE115" s="75"/>
    </row>
    <row r="116" spans="2:31" s="70" customFormat="1" ht="10.9" customHeight="1" x14ac:dyDescent="0.15">
      <c r="B116" s="76"/>
      <c r="N116" s="70" t="s">
        <v>111</v>
      </c>
      <c r="AD116" s="75"/>
      <c r="AE116" s="75"/>
    </row>
    <row r="117" spans="2:31" s="70" customFormat="1" ht="10.9" customHeight="1" x14ac:dyDescent="0.15">
      <c r="B117" s="76"/>
      <c r="N117" s="70" t="s">
        <v>112</v>
      </c>
      <c r="AD117" s="75"/>
      <c r="AE117" s="75"/>
    </row>
    <row r="118" spans="2:31" s="70" customFormat="1" ht="10.9" customHeight="1" x14ac:dyDescent="0.15">
      <c r="B118" s="76"/>
      <c r="N118" s="70" t="s">
        <v>113</v>
      </c>
      <c r="AD118" s="75"/>
      <c r="AE118" s="75"/>
    </row>
    <row r="119" spans="2:31" s="70" customFormat="1" ht="10.9" customHeight="1" x14ac:dyDescent="0.15">
      <c r="B119" s="76"/>
      <c r="N119" s="70" t="s">
        <v>114</v>
      </c>
      <c r="AD119" s="75"/>
      <c r="AE119" s="75"/>
    </row>
    <row r="120" spans="2:31" s="70" customFormat="1" ht="10.9" customHeight="1" x14ac:dyDescent="0.15">
      <c r="B120" s="76"/>
      <c r="N120" s="70" t="s">
        <v>115</v>
      </c>
      <c r="AD120" s="75"/>
      <c r="AE120" s="75"/>
    </row>
    <row r="121" spans="2:31" s="70" customFormat="1" ht="10.9" customHeight="1" x14ac:dyDescent="0.15">
      <c r="B121" s="76"/>
      <c r="N121" s="70" t="s">
        <v>116</v>
      </c>
      <c r="AD121" s="75"/>
      <c r="AE121" s="75"/>
    </row>
    <row r="122" spans="2:31" s="70" customFormat="1" ht="10.9" customHeight="1" x14ac:dyDescent="0.15">
      <c r="B122" s="76"/>
      <c r="N122" s="70" t="s">
        <v>117</v>
      </c>
      <c r="AD122" s="75"/>
      <c r="AE122" s="75"/>
    </row>
    <row r="123" spans="2:31" s="70" customFormat="1" ht="10.9" customHeight="1" x14ac:dyDescent="0.15">
      <c r="B123" s="76"/>
      <c r="N123" s="70" t="s">
        <v>118</v>
      </c>
      <c r="AD123" s="75"/>
      <c r="AE123" s="75"/>
    </row>
    <row r="124" spans="2:31" s="70" customFormat="1" ht="10.9" customHeight="1" x14ac:dyDescent="0.15">
      <c r="B124" s="76"/>
      <c r="AD124" s="75"/>
      <c r="AE124" s="75"/>
    </row>
    <row r="125" spans="2:31" s="70" customFormat="1" ht="10.9" customHeight="1" x14ac:dyDescent="0.15">
      <c r="B125" s="76"/>
      <c r="AD125" s="75"/>
      <c r="AE125" s="75"/>
    </row>
    <row r="126" spans="2:31" s="70" customFormat="1" ht="10.9" customHeight="1" x14ac:dyDescent="0.15">
      <c r="B126" s="76"/>
      <c r="AD126" s="75"/>
      <c r="AE126" s="75"/>
    </row>
    <row r="127" spans="2:31" s="70" customFormat="1" ht="10.9" customHeight="1" x14ac:dyDescent="0.15">
      <c r="B127" s="76"/>
      <c r="AD127" s="75"/>
      <c r="AE127" s="75"/>
    </row>
    <row r="128" spans="2:31" s="70" customFormat="1" ht="10.9" customHeight="1" x14ac:dyDescent="0.15">
      <c r="B128" s="76"/>
      <c r="AD128" s="75"/>
      <c r="AE128" s="75"/>
    </row>
    <row r="129" spans="2:31" s="70" customFormat="1" ht="10.9" customHeight="1" x14ac:dyDescent="0.15">
      <c r="B129" s="76"/>
      <c r="AD129" s="75"/>
      <c r="AE129" s="75"/>
    </row>
    <row r="130" spans="2:31" s="70" customFormat="1" ht="10.9" customHeight="1" x14ac:dyDescent="0.15">
      <c r="B130" s="76"/>
      <c r="AD130" s="75"/>
      <c r="AE130" s="75"/>
    </row>
    <row r="131" spans="2:31" s="70" customFormat="1" ht="10.9" customHeight="1" x14ac:dyDescent="0.15">
      <c r="B131" s="76"/>
      <c r="AD131" s="75"/>
      <c r="AE131" s="75"/>
    </row>
    <row r="132" spans="2:31" s="70" customFormat="1" ht="10.9" customHeight="1" x14ac:dyDescent="0.15">
      <c r="B132" s="76"/>
      <c r="AD132" s="75"/>
      <c r="AE132" s="75"/>
    </row>
    <row r="133" spans="2:31" s="70" customFormat="1" ht="10.9" customHeight="1" x14ac:dyDescent="0.15">
      <c r="B133" s="76"/>
      <c r="AD133" s="75"/>
      <c r="AE133" s="75"/>
    </row>
    <row r="134" spans="2:31" s="70" customFormat="1" ht="10.9" customHeight="1" x14ac:dyDescent="0.15">
      <c r="B134" s="76"/>
      <c r="AD134" s="75"/>
      <c r="AE134" s="75"/>
    </row>
    <row r="135" spans="2:31" s="70" customFormat="1" ht="10.9" customHeight="1" x14ac:dyDescent="0.15">
      <c r="B135" s="76"/>
      <c r="AD135" s="75"/>
      <c r="AE135" s="75"/>
    </row>
    <row r="136" spans="2:31" s="70" customFormat="1" ht="10.9" customHeight="1" x14ac:dyDescent="0.15">
      <c r="B136" s="76"/>
      <c r="AD136" s="75"/>
      <c r="AE136" s="75"/>
    </row>
    <row r="137" spans="2:31" s="70" customFormat="1" ht="10.9" customHeight="1" x14ac:dyDescent="0.15">
      <c r="B137" s="76"/>
      <c r="AD137" s="75"/>
      <c r="AE137" s="75"/>
    </row>
    <row r="138" spans="2:31" s="70" customFormat="1" ht="10.9" customHeight="1" x14ac:dyDescent="0.15">
      <c r="B138" s="76"/>
      <c r="AD138" s="75"/>
      <c r="AE138" s="75"/>
    </row>
    <row r="139" spans="2:31" s="70" customFormat="1" ht="10.9" customHeight="1" x14ac:dyDescent="0.15">
      <c r="B139" s="76"/>
      <c r="AD139" s="75"/>
      <c r="AE139" s="75"/>
    </row>
    <row r="140" spans="2:31" s="70" customFormat="1" ht="10.9" customHeight="1" x14ac:dyDescent="0.15">
      <c r="B140" s="76"/>
      <c r="AD140" s="75"/>
      <c r="AE140" s="75"/>
    </row>
    <row r="141" spans="2:31" s="70" customFormat="1" ht="10.9" customHeight="1" x14ac:dyDescent="0.15">
      <c r="B141" s="76"/>
      <c r="AD141" s="75"/>
      <c r="AE141" s="75"/>
    </row>
    <row r="142" spans="2:31" s="70" customFormat="1" ht="10.9" customHeight="1" x14ac:dyDescent="0.15">
      <c r="B142" s="76"/>
      <c r="AD142" s="75"/>
      <c r="AE142" s="75"/>
    </row>
    <row r="143" spans="2:31" s="70" customFormat="1" ht="10.9" customHeight="1" x14ac:dyDescent="0.15">
      <c r="B143" s="76"/>
      <c r="AD143" s="75"/>
      <c r="AE143" s="75"/>
    </row>
    <row r="144" spans="2:31" s="70" customFormat="1" ht="10.9" customHeight="1" x14ac:dyDescent="0.15">
      <c r="B144" s="76"/>
      <c r="AD144" s="75"/>
      <c r="AE144" s="75"/>
    </row>
    <row r="145" spans="2:31" s="70" customFormat="1" ht="10.9" customHeight="1" x14ac:dyDescent="0.15">
      <c r="B145" s="76"/>
      <c r="AD145" s="75"/>
      <c r="AE145" s="75"/>
    </row>
    <row r="146" spans="2:31" s="70" customFormat="1" ht="10.9" customHeight="1" x14ac:dyDescent="0.15">
      <c r="B146" s="76"/>
      <c r="AD146" s="75"/>
      <c r="AE146" s="75"/>
    </row>
    <row r="147" spans="2:31" s="70" customFormat="1" ht="10.9" customHeight="1" x14ac:dyDescent="0.15">
      <c r="B147" s="76"/>
      <c r="AD147" s="75"/>
      <c r="AE147" s="75"/>
    </row>
    <row r="148" spans="2:31" s="70" customFormat="1" ht="10.9" customHeight="1" x14ac:dyDescent="0.15">
      <c r="B148" s="76"/>
      <c r="AD148" s="75"/>
      <c r="AE148" s="75"/>
    </row>
    <row r="149" spans="2:31" s="70" customFormat="1" ht="10.9" customHeight="1" x14ac:dyDescent="0.15">
      <c r="B149" s="76"/>
      <c r="AD149" s="75"/>
      <c r="AE149" s="75"/>
    </row>
    <row r="150" spans="2:31" s="70" customFormat="1" ht="10.9" customHeight="1" x14ac:dyDescent="0.15">
      <c r="B150" s="76"/>
      <c r="AD150" s="75"/>
      <c r="AE150" s="75"/>
    </row>
    <row r="151" spans="2:31" s="70" customFormat="1" ht="10.9" customHeight="1" x14ac:dyDescent="0.15">
      <c r="B151" s="76"/>
      <c r="AD151" s="75"/>
      <c r="AE151" s="75"/>
    </row>
    <row r="152" spans="2:31" s="70" customFormat="1" ht="10.9" customHeight="1" x14ac:dyDescent="0.15">
      <c r="B152" s="76"/>
      <c r="AD152" s="75"/>
      <c r="AE152" s="75"/>
    </row>
    <row r="153" spans="2:31" s="70" customFormat="1" ht="10.9" customHeight="1" x14ac:dyDescent="0.15">
      <c r="B153" s="76"/>
      <c r="AD153" s="75"/>
      <c r="AE153" s="75"/>
    </row>
    <row r="154" spans="2:31" s="70" customFormat="1" ht="10.9" customHeight="1" x14ac:dyDescent="0.15">
      <c r="B154" s="76"/>
      <c r="AD154" s="75"/>
      <c r="AE154" s="75"/>
    </row>
    <row r="155" spans="2:31" s="70" customFormat="1" ht="10.9" customHeight="1" x14ac:dyDescent="0.15">
      <c r="B155" s="76"/>
      <c r="AD155" s="75"/>
      <c r="AE155" s="75"/>
    </row>
    <row r="156" spans="2:31" s="70" customFormat="1" ht="10.9" customHeight="1" x14ac:dyDescent="0.15">
      <c r="B156" s="76"/>
      <c r="AD156" s="75"/>
      <c r="AE156" s="75"/>
    </row>
    <row r="157" spans="2:31" s="70" customFormat="1" ht="10.9" customHeight="1" x14ac:dyDescent="0.15">
      <c r="B157" s="76"/>
      <c r="AD157" s="75"/>
      <c r="AE157" s="75"/>
    </row>
    <row r="158" spans="2:31" s="70" customFormat="1" ht="10.9" customHeight="1" x14ac:dyDescent="0.15">
      <c r="B158" s="76"/>
      <c r="AD158" s="75"/>
      <c r="AE158" s="75"/>
    </row>
    <row r="159" spans="2:31" s="70" customFormat="1" ht="10.9" customHeight="1" x14ac:dyDescent="0.15">
      <c r="B159" s="76"/>
      <c r="AD159" s="75"/>
      <c r="AE159" s="75"/>
    </row>
    <row r="160" spans="2:31" ht="10.9" customHeight="1" x14ac:dyDescent="0.15">
      <c r="B160" s="9"/>
    </row>
    <row r="161" spans="2:2" ht="10.9" customHeight="1" x14ac:dyDescent="0.15">
      <c r="B161" s="9"/>
    </row>
    <row r="162" spans="2:2" ht="10.9" customHeight="1" x14ac:dyDescent="0.15">
      <c r="B162" s="9"/>
    </row>
    <row r="163" spans="2:2" ht="10.9" customHeight="1" x14ac:dyDescent="0.15">
      <c r="B163" s="9"/>
    </row>
  </sheetData>
  <mergeCells count="96">
    <mergeCell ref="D72:AA72"/>
    <mergeCell ref="D73:AA73"/>
    <mergeCell ref="B38:J38"/>
    <mergeCell ref="K38:O38"/>
    <mergeCell ref="Q38:R38"/>
    <mergeCell ref="T38:U38"/>
    <mergeCell ref="C62:C63"/>
    <mergeCell ref="D62:AA63"/>
    <mergeCell ref="M43:O43"/>
    <mergeCell ref="D70:AA70"/>
    <mergeCell ref="D71:AA71"/>
    <mergeCell ref="B44:AA45"/>
    <mergeCell ref="Y42:AA42"/>
    <mergeCell ref="S42:U42"/>
    <mergeCell ref="M42:O42"/>
    <mergeCell ref="J42:L42"/>
    <mergeCell ref="B15:AA15"/>
    <mergeCell ref="U17:V17"/>
    <mergeCell ref="N25:AA25"/>
    <mergeCell ref="N27:S27"/>
    <mergeCell ref="U27:W27"/>
    <mergeCell ref="Y27:AA27"/>
    <mergeCell ref="N23:P23"/>
    <mergeCell ref="Q23:AA23"/>
    <mergeCell ref="B2:D5"/>
    <mergeCell ref="E2:J2"/>
    <mergeCell ref="K2:AA2"/>
    <mergeCell ref="E3:J3"/>
    <mergeCell ref="K3:AA3"/>
    <mergeCell ref="E4:J4"/>
    <mergeCell ref="K4:AA4"/>
    <mergeCell ref="E5:J5"/>
    <mergeCell ref="K5:M5"/>
    <mergeCell ref="O5:Q5"/>
    <mergeCell ref="S5:U5"/>
    <mergeCell ref="V5:X5"/>
    <mergeCell ref="Y5:Z5"/>
    <mergeCell ref="B6:D10"/>
    <mergeCell ref="E6:J6"/>
    <mergeCell ref="K6:AA6"/>
    <mergeCell ref="E7:J7"/>
    <mergeCell ref="K7:AA7"/>
    <mergeCell ref="E8:J8"/>
    <mergeCell ref="K8:M8"/>
    <mergeCell ref="O8:Q8"/>
    <mergeCell ref="S8:U8"/>
    <mergeCell ref="V8:X8"/>
    <mergeCell ref="Y8:Z8"/>
    <mergeCell ref="E9:J9"/>
    <mergeCell ref="K9:M9"/>
    <mergeCell ref="O9:Q9"/>
    <mergeCell ref="S9:U9"/>
    <mergeCell ref="E10:J10"/>
    <mergeCell ref="K10:Q10"/>
    <mergeCell ref="S10:AA10"/>
    <mergeCell ref="B62:B63"/>
    <mergeCell ref="D68:AA68"/>
    <mergeCell ref="D69:AA69"/>
    <mergeCell ref="D50:AA50"/>
    <mergeCell ref="D64:AA64"/>
    <mergeCell ref="D65:AA65"/>
    <mergeCell ref="D66:AA66"/>
    <mergeCell ref="D67:AA67"/>
    <mergeCell ref="D57:AA57"/>
    <mergeCell ref="D55:AA55"/>
    <mergeCell ref="J41:O41"/>
    <mergeCell ref="P41:U41"/>
    <mergeCell ref="V41:AA41"/>
    <mergeCell ref="B41:I41"/>
    <mergeCell ref="B46:AA47"/>
    <mergeCell ref="J43:L43"/>
    <mergeCell ref="P42:R42"/>
    <mergeCell ref="P43:R43"/>
    <mergeCell ref="V42:X42"/>
    <mergeCell ref="V43:X43"/>
    <mergeCell ref="C60:AA61"/>
    <mergeCell ref="D51:AA51"/>
    <mergeCell ref="D52:AA52"/>
    <mergeCell ref="D53:AA53"/>
    <mergeCell ref="D54:AA54"/>
    <mergeCell ref="D56:AA56"/>
    <mergeCell ref="B29:C29"/>
    <mergeCell ref="B42:I42"/>
    <mergeCell ref="N36:AA36"/>
    <mergeCell ref="B43:I43"/>
    <mergeCell ref="T37:U37"/>
    <mergeCell ref="B37:J37"/>
    <mergeCell ref="K37:O37"/>
    <mergeCell ref="B35:D36"/>
    <mergeCell ref="E36:J36"/>
    <mergeCell ref="E35:J35"/>
    <mergeCell ref="K35:AA35"/>
    <mergeCell ref="Q37:R37"/>
    <mergeCell ref="K36:M36"/>
    <mergeCell ref="Y43:AA43"/>
    <mergeCell ref="S43:U43"/>
  </mergeCells>
  <phoneticPr fontId="2"/>
  <dataValidations count="8">
    <dataValidation type="whole" operator="greaterThanOrEqual" allowBlank="1" showInputMessage="1" showErrorMessage="1" sqref="U17:V17 B29:C29">
      <formula1>2022</formula1>
    </dataValidation>
    <dataValidation allowBlank="1" showInputMessage="1" showErrorMessage="1" prompt="代表者の名を入力" sqref="Y27:AA27"/>
    <dataValidation allowBlank="1" showInputMessage="1" showErrorMessage="1" prompt="代表者の姓を入力" sqref="U27:W27"/>
    <dataValidation allowBlank="1" showInputMessage="1" showErrorMessage="1" prompt="代表者の役職を入力" sqref="N27:S27"/>
    <dataValidation type="list" allowBlank="1" showInputMessage="1" showErrorMessage="1" prompt="都道府県をプルダウン選択" sqref="N23:P23">
      <formula1>$N$76:$N$123</formula1>
    </dataValidation>
    <dataValidation type="whole" imeMode="halfAlpha" allowBlank="1" showInputMessage="1" showErrorMessage="1" sqref="Q37:R38">
      <formula1>1</formula1>
      <formula2>12</formula2>
    </dataValidation>
    <dataValidation type="whole" imeMode="halfAlpha" operator="greaterThanOrEqual" allowBlank="1" showInputMessage="1" showErrorMessage="1" sqref="K37:O38">
      <formula1>2022</formula1>
    </dataValidation>
    <dataValidation type="whole" imeMode="halfAlpha" allowBlank="1" showInputMessage="1" showErrorMessage="1" sqref="T37:U38">
      <formula1>1</formula1>
      <formula2>31</formula2>
    </dataValidation>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5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19050</xdr:colOff>
                    <xdr:row>49</xdr:row>
                    <xdr:rowOff>171450</xdr:rowOff>
                  </from>
                  <to>
                    <xdr:col>3</xdr:col>
                    <xdr:colOff>57150</xdr:colOff>
                    <xdr:row>51</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2</xdr:col>
                    <xdr:colOff>19050</xdr:colOff>
                    <xdr:row>50</xdr:row>
                    <xdr:rowOff>228600</xdr:rowOff>
                  </from>
                  <to>
                    <xdr:col>3</xdr:col>
                    <xdr:colOff>57150</xdr:colOff>
                    <xdr:row>52</xdr:row>
                    <xdr:rowOff>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19050</xdr:colOff>
                    <xdr:row>52</xdr:row>
                    <xdr:rowOff>0</xdr:rowOff>
                  </from>
                  <to>
                    <xdr:col>3</xdr:col>
                    <xdr:colOff>57150</xdr:colOff>
                    <xdr:row>53</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xdr:col>
                    <xdr:colOff>19050</xdr:colOff>
                    <xdr:row>52</xdr:row>
                    <xdr:rowOff>228600</xdr:rowOff>
                  </from>
                  <to>
                    <xdr:col>3</xdr:col>
                    <xdr:colOff>57150</xdr:colOff>
                    <xdr:row>54</xdr:row>
                    <xdr:rowOff>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xdr:col>
                    <xdr:colOff>19050</xdr:colOff>
                    <xdr:row>53</xdr:row>
                    <xdr:rowOff>228600</xdr:rowOff>
                  </from>
                  <to>
                    <xdr:col>3</xdr:col>
                    <xdr:colOff>57150</xdr:colOff>
                    <xdr:row>55</xdr:row>
                    <xdr:rowOff>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2</xdr:col>
                    <xdr:colOff>19050</xdr:colOff>
                    <xdr:row>54</xdr:row>
                    <xdr:rowOff>228600</xdr:rowOff>
                  </from>
                  <to>
                    <xdr:col>3</xdr:col>
                    <xdr:colOff>57150</xdr:colOff>
                    <xdr:row>56</xdr:row>
                    <xdr:rowOff>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1</xdr:col>
                    <xdr:colOff>19050</xdr:colOff>
                    <xdr:row>63</xdr:row>
                    <xdr:rowOff>57150</xdr:rowOff>
                  </from>
                  <to>
                    <xdr:col>2</xdr:col>
                    <xdr:colOff>95250</xdr:colOff>
                    <xdr:row>64</xdr:row>
                    <xdr:rowOff>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1</xdr:col>
                    <xdr:colOff>19050</xdr:colOff>
                    <xdr:row>64</xdr:row>
                    <xdr:rowOff>57150</xdr:rowOff>
                  </from>
                  <to>
                    <xdr:col>2</xdr:col>
                    <xdr:colOff>95250</xdr:colOff>
                    <xdr:row>65</xdr:row>
                    <xdr:rowOff>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1</xdr:col>
                    <xdr:colOff>19050</xdr:colOff>
                    <xdr:row>65</xdr:row>
                    <xdr:rowOff>57150</xdr:rowOff>
                  </from>
                  <to>
                    <xdr:col>2</xdr:col>
                    <xdr:colOff>95250</xdr:colOff>
                    <xdr:row>65</xdr:row>
                    <xdr:rowOff>295275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xdr:col>
                    <xdr:colOff>19050</xdr:colOff>
                    <xdr:row>66</xdr:row>
                    <xdr:rowOff>57150</xdr:rowOff>
                  </from>
                  <to>
                    <xdr:col>2</xdr:col>
                    <xdr:colOff>95250</xdr:colOff>
                    <xdr:row>67</xdr:row>
                    <xdr:rowOff>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1</xdr:col>
                    <xdr:colOff>19050</xdr:colOff>
                    <xdr:row>67</xdr:row>
                    <xdr:rowOff>57150</xdr:rowOff>
                  </from>
                  <to>
                    <xdr:col>2</xdr:col>
                    <xdr:colOff>95250</xdr:colOff>
                    <xdr:row>68</xdr:row>
                    <xdr:rowOff>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1</xdr:col>
                    <xdr:colOff>19050</xdr:colOff>
                    <xdr:row>68</xdr:row>
                    <xdr:rowOff>57150</xdr:rowOff>
                  </from>
                  <to>
                    <xdr:col>2</xdr:col>
                    <xdr:colOff>95250</xdr:colOff>
                    <xdr:row>69</xdr:row>
                    <xdr:rowOff>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1</xdr:col>
                    <xdr:colOff>19050</xdr:colOff>
                    <xdr:row>69</xdr:row>
                    <xdr:rowOff>57150</xdr:rowOff>
                  </from>
                  <to>
                    <xdr:col>2</xdr:col>
                    <xdr:colOff>95250</xdr:colOff>
                    <xdr:row>70</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1</xdr:col>
                    <xdr:colOff>19050</xdr:colOff>
                    <xdr:row>70</xdr:row>
                    <xdr:rowOff>57150</xdr:rowOff>
                  </from>
                  <to>
                    <xdr:col>2</xdr:col>
                    <xdr:colOff>95250</xdr:colOff>
                    <xdr:row>71</xdr:row>
                    <xdr:rowOff>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19050</xdr:colOff>
                    <xdr:row>71</xdr:row>
                    <xdr:rowOff>57150</xdr:rowOff>
                  </from>
                  <to>
                    <xdr:col>2</xdr:col>
                    <xdr:colOff>95250</xdr:colOff>
                    <xdr:row>71</xdr:row>
                    <xdr:rowOff>295275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1</xdr:col>
                    <xdr:colOff>19050</xdr:colOff>
                    <xdr:row>72</xdr:row>
                    <xdr:rowOff>57150</xdr:rowOff>
                  </from>
                  <to>
                    <xdr:col>2</xdr:col>
                    <xdr:colOff>95250</xdr:colOff>
                    <xdr:row>72</xdr:row>
                    <xdr:rowOff>295275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xdr:col>
                    <xdr:colOff>19050</xdr:colOff>
                    <xdr:row>63</xdr:row>
                    <xdr:rowOff>57150</xdr:rowOff>
                  </from>
                  <to>
                    <xdr:col>2</xdr:col>
                    <xdr:colOff>95250</xdr:colOff>
                    <xdr:row>64</xdr:row>
                    <xdr:rowOff>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1</xdr:col>
                    <xdr:colOff>19050</xdr:colOff>
                    <xdr:row>64</xdr:row>
                    <xdr:rowOff>57150</xdr:rowOff>
                  </from>
                  <to>
                    <xdr:col>2</xdr:col>
                    <xdr:colOff>95250</xdr:colOff>
                    <xdr:row>65</xdr:row>
                    <xdr:rowOff>0</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1</xdr:col>
                    <xdr:colOff>19050</xdr:colOff>
                    <xdr:row>65</xdr:row>
                    <xdr:rowOff>57150</xdr:rowOff>
                  </from>
                  <to>
                    <xdr:col>2</xdr:col>
                    <xdr:colOff>95250</xdr:colOff>
                    <xdr:row>65</xdr:row>
                    <xdr:rowOff>295275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xdr:col>
                    <xdr:colOff>19050</xdr:colOff>
                    <xdr:row>66</xdr:row>
                    <xdr:rowOff>57150</xdr:rowOff>
                  </from>
                  <to>
                    <xdr:col>2</xdr:col>
                    <xdr:colOff>95250</xdr:colOff>
                    <xdr:row>67</xdr:row>
                    <xdr:rowOff>0</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1</xdr:col>
                    <xdr:colOff>19050</xdr:colOff>
                    <xdr:row>67</xdr:row>
                    <xdr:rowOff>57150</xdr:rowOff>
                  </from>
                  <to>
                    <xdr:col>2</xdr:col>
                    <xdr:colOff>95250</xdr:colOff>
                    <xdr:row>68</xdr:row>
                    <xdr:rowOff>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1</xdr:col>
                    <xdr:colOff>19050</xdr:colOff>
                    <xdr:row>68</xdr:row>
                    <xdr:rowOff>57150</xdr:rowOff>
                  </from>
                  <to>
                    <xdr:col>2</xdr:col>
                    <xdr:colOff>95250</xdr:colOff>
                    <xdr:row>69</xdr:row>
                    <xdr:rowOff>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1</xdr:col>
                    <xdr:colOff>19050</xdr:colOff>
                    <xdr:row>69</xdr:row>
                    <xdr:rowOff>57150</xdr:rowOff>
                  </from>
                  <to>
                    <xdr:col>2</xdr:col>
                    <xdr:colOff>95250</xdr:colOff>
                    <xdr:row>70</xdr:row>
                    <xdr:rowOff>0</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1</xdr:col>
                    <xdr:colOff>19050</xdr:colOff>
                    <xdr:row>70</xdr:row>
                    <xdr:rowOff>57150</xdr:rowOff>
                  </from>
                  <to>
                    <xdr:col>2</xdr:col>
                    <xdr:colOff>95250</xdr:colOff>
                    <xdr:row>71</xdr:row>
                    <xdr:rowOff>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xdr:col>
                    <xdr:colOff>19050</xdr:colOff>
                    <xdr:row>71</xdr:row>
                    <xdr:rowOff>57150</xdr:rowOff>
                  </from>
                  <to>
                    <xdr:col>2</xdr:col>
                    <xdr:colOff>95250</xdr:colOff>
                    <xdr:row>71</xdr:row>
                    <xdr:rowOff>295275</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xdr:col>
                    <xdr:colOff>19050</xdr:colOff>
                    <xdr:row>72</xdr:row>
                    <xdr:rowOff>57150</xdr:rowOff>
                  </from>
                  <to>
                    <xdr:col>2</xdr:col>
                    <xdr:colOff>95250</xdr:colOff>
                    <xdr:row>72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8"/>
  <sheetViews>
    <sheetView view="pageBreakPreview" zoomScale="70" zoomScaleNormal="100" zoomScaleSheetLayoutView="70" workbookViewId="0">
      <pane xSplit="1" ySplit="4" topLeftCell="B28" activePane="bottomRight" state="frozen"/>
      <selection pane="topRight" activeCell="B1" sqref="B1"/>
      <selection pane="bottomLeft" activeCell="A3" sqref="A3"/>
      <selection pane="bottomRight" activeCell="H59" sqref="H59"/>
    </sheetView>
  </sheetViews>
  <sheetFormatPr defaultColWidth="8.875" defaultRowHeight="13.5" x14ac:dyDescent="0.15"/>
  <cols>
    <col min="1" max="1" width="1" style="10" customWidth="1"/>
    <col min="2" max="2" width="3.5" style="10" customWidth="1"/>
    <col min="3" max="3" width="6.25" style="10" customWidth="1"/>
    <col min="4" max="4" width="11.5" style="10" customWidth="1"/>
    <col min="5" max="17" width="6.25" style="10" customWidth="1"/>
    <col min="18" max="18" width="7.25" style="11" customWidth="1"/>
    <col min="19" max="19" width="4.875" style="10" customWidth="1"/>
    <col min="20" max="20" width="9.375" style="10" customWidth="1"/>
    <col min="21" max="21" width="7.5" style="10" customWidth="1"/>
    <col min="22" max="22" width="6.25" style="40" customWidth="1"/>
    <col min="23" max="23" width="9.375" style="10" customWidth="1"/>
    <col min="24" max="24" width="1" style="10" customWidth="1"/>
    <col min="25" max="16384" width="8.875" style="10"/>
  </cols>
  <sheetData>
    <row r="1" spans="2:25" ht="15" customHeight="1" x14ac:dyDescent="0.15">
      <c r="W1" s="80">
        <f>導入効果報告書!N25</f>
        <v>0</v>
      </c>
    </row>
    <row r="2" spans="2:25" ht="15" customHeight="1" x14ac:dyDescent="0.15">
      <c r="B2" s="1" t="s">
        <v>161</v>
      </c>
      <c r="W2" s="41"/>
    </row>
    <row r="3" spans="2:25" ht="18.75" x14ac:dyDescent="0.15">
      <c r="B3" s="176" t="s">
        <v>162</v>
      </c>
      <c r="C3" s="176"/>
      <c r="D3" s="176"/>
      <c r="E3" s="176"/>
      <c r="F3" s="176"/>
      <c r="G3" s="176"/>
      <c r="H3" s="176"/>
      <c r="I3" s="176"/>
      <c r="J3" s="176"/>
      <c r="K3" s="176"/>
      <c r="L3" s="176"/>
      <c r="M3" s="176"/>
      <c r="N3" s="176"/>
      <c r="O3" s="176"/>
      <c r="P3" s="176"/>
      <c r="Q3" s="176"/>
      <c r="R3" s="176"/>
      <c r="S3" s="176"/>
      <c r="T3" s="176"/>
      <c r="U3" s="176"/>
      <c r="V3" s="176"/>
      <c r="W3" s="176"/>
      <c r="Y3" s="42" t="s">
        <v>169</v>
      </c>
    </row>
    <row r="4" spans="2:25" ht="15" customHeight="1" x14ac:dyDescent="0.15"/>
    <row r="5" spans="2:25" ht="54" customHeight="1" x14ac:dyDescent="0.15">
      <c r="B5" s="177" t="s">
        <v>181</v>
      </c>
      <c r="C5" s="177"/>
      <c r="D5" s="177"/>
      <c r="E5" s="177"/>
      <c r="F5" s="177"/>
      <c r="G5" s="177"/>
      <c r="H5" s="177"/>
      <c r="I5" s="177"/>
      <c r="J5" s="177"/>
      <c r="K5" s="177"/>
      <c r="L5" s="177"/>
      <c r="M5" s="177"/>
      <c r="N5" s="177"/>
      <c r="O5" s="177"/>
      <c r="P5" s="177"/>
      <c r="Q5" s="177"/>
      <c r="R5" s="177"/>
      <c r="S5" s="177"/>
      <c r="T5" s="177"/>
      <c r="U5" s="177"/>
      <c r="V5" s="177"/>
      <c r="W5" s="177"/>
    </row>
    <row r="6" spans="2:25" ht="61.5" customHeight="1" x14ac:dyDescent="0.15">
      <c r="B6" s="178" t="s">
        <v>19</v>
      </c>
      <c r="C6" s="179"/>
      <c r="D6" s="180"/>
      <c r="E6" s="187" t="s">
        <v>182</v>
      </c>
      <c r="F6" s="188"/>
      <c r="G6" s="188"/>
      <c r="H6" s="188"/>
      <c r="I6" s="188"/>
      <c r="J6" s="188"/>
      <c r="K6" s="188"/>
      <c r="L6" s="188"/>
      <c r="M6" s="188"/>
      <c r="N6" s="188"/>
      <c r="O6" s="188"/>
      <c r="P6" s="188"/>
      <c r="Q6" s="188"/>
      <c r="R6" s="188"/>
      <c r="S6" s="189" t="s">
        <v>163</v>
      </c>
      <c r="T6" s="189"/>
      <c r="U6" s="189" t="s">
        <v>164</v>
      </c>
      <c r="V6" s="189"/>
      <c r="W6" s="189"/>
    </row>
    <row r="7" spans="2:25" ht="33.75" customHeight="1" x14ac:dyDescent="0.15">
      <c r="B7" s="181"/>
      <c r="C7" s="182"/>
      <c r="D7" s="183"/>
      <c r="E7" s="194" t="s">
        <v>183</v>
      </c>
      <c r="F7" s="194" t="s">
        <v>184</v>
      </c>
      <c r="G7" s="194" t="s">
        <v>185</v>
      </c>
      <c r="H7" s="194" t="s">
        <v>186</v>
      </c>
      <c r="I7" s="194" t="s">
        <v>187</v>
      </c>
      <c r="J7" s="194" t="s">
        <v>188</v>
      </c>
      <c r="K7" s="194" t="s">
        <v>189</v>
      </c>
      <c r="L7" s="194" t="s">
        <v>190</v>
      </c>
      <c r="M7" s="194" t="s">
        <v>191</v>
      </c>
      <c r="N7" s="194" t="s">
        <v>192</v>
      </c>
      <c r="O7" s="194" t="s">
        <v>193</v>
      </c>
      <c r="P7" s="194" t="s">
        <v>194</v>
      </c>
      <c r="Q7" s="190" t="s">
        <v>165</v>
      </c>
      <c r="R7" s="192" t="s">
        <v>127</v>
      </c>
      <c r="S7" s="192" t="s">
        <v>128</v>
      </c>
      <c r="T7" s="190" t="s">
        <v>166</v>
      </c>
      <c r="U7" s="192" t="s">
        <v>129</v>
      </c>
      <c r="V7" s="192" t="s">
        <v>130</v>
      </c>
      <c r="W7" s="190" t="s">
        <v>167</v>
      </c>
    </row>
    <row r="8" spans="2:25" ht="22.5" customHeight="1" x14ac:dyDescent="0.15">
      <c r="B8" s="184"/>
      <c r="C8" s="185"/>
      <c r="D8" s="186"/>
      <c r="E8" s="195"/>
      <c r="F8" s="195"/>
      <c r="G8" s="195"/>
      <c r="H8" s="195"/>
      <c r="I8" s="195"/>
      <c r="J8" s="195"/>
      <c r="K8" s="195"/>
      <c r="L8" s="195"/>
      <c r="M8" s="195"/>
      <c r="N8" s="195"/>
      <c r="O8" s="195"/>
      <c r="P8" s="195"/>
      <c r="Q8" s="191"/>
      <c r="R8" s="193"/>
      <c r="S8" s="193"/>
      <c r="T8" s="191"/>
      <c r="U8" s="193"/>
      <c r="V8" s="193"/>
      <c r="W8" s="191"/>
    </row>
    <row r="9" spans="2:25" ht="28.5" customHeight="1" x14ac:dyDescent="0.15">
      <c r="B9" s="162" t="s">
        <v>20</v>
      </c>
      <c r="C9" s="169" t="s">
        <v>21</v>
      </c>
      <c r="D9" s="170"/>
      <c r="E9" s="43"/>
      <c r="F9" s="43"/>
      <c r="G9" s="43"/>
      <c r="H9" s="43"/>
      <c r="I9" s="43"/>
      <c r="J9" s="43"/>
      <c r="K9" s="43"/>
      <c r="L9" s="43"/>
      <c r="M9" s="43"/>
      <c r="N9" s="43"/>
      <c r="O9" s="43"/>
      <c r="P9" s="43"/>
      <c r="Q9" s="81">
        <f>SUM(E9:P9)</f>
        <v>0</v>
      </c>
      <c r="R9" s="12" t="s">
        <v>131</v>
      </c>
      <c r="S9" s="13">
        <v>38.200000000000003</v>
      </c>
      <c r="T9" s="44">
        <f>Q9*$S9*0.0258</f>
        <v>0</v>
      </c>
      <c r="U9" s="14">
        <v>1.8700000000000001E-2</v>
      </c>
      <c r="V9" s="45" t="s">
        <v>132</v>
      </c>
      <c r="W9" s="46">
        <f>Q9*$S9*$U9*44/12</f>
        <v>0</v>
      </c>
    </row>
    <row r="10" spans="2:25" ht="28.5" customHeight="1" x14ac:dyDescent="0.15">
      <c r="B10" s="163"/>
      <c r="C10" s="169" t="s">
        <v>22</v>
      </c>
      <c r="D10" s="170"/>
      <c r="E10" s="43"/>
      <c r="F10" s="43"/>
      <c r="G10" s="43"/>
      <c r="H10" s="43"/>
      <c r="I10" s="43"/>
      <c r="J10" s="43"/>
      <c r="K10" s="43"/>
      <c r="L10" s="43"/>
      <c r="M10" s="43"/>
      <c r="N10" s="43"/>
      <c r="O10" s="43"/>
      <c r="P10" s="43"/>
      <c r="Q10" s="81">
        <f t="shared" ref="Q10:Q39" si="0">SUM(E10:P10)</f>
        <v>0</v>
      </c>
      <c r="R10" s="12" t="s">
        <v>131</v>
      </c>
      <c r="S10" s="13">
        <v>35.299999999999997</v>
      </c>
      <c r="T10" s="44">
        <f t="shared" ref="T10:T39" si="1">Q10*$S10*0.0258</f>
        <v>0</v>
      </c>
      <c r="U10" s="14">
        <v>1.84E-2</v>
      </c>
      <c r="V10" s="45" t="s">
        <v>132</v>
      </c>
      <c r="W10" s="46">
        <f t="shared" ref="W10:W30" si="2">Q10*$S10*$U10*44/12</f>
        <v>0</v>
      </c>
    </row>
    <row r="11" spans="2:25" ht="28.5" customHeight="1" x14ac:dyDescent="0.15">
      <c r="B11" s="163"/>
      <c r="C11" s="169" t="s">
        <v>23</v>
      </c>
      <c r="D11" s="170"/>
      <c r="E11" s="43"/>
      <c r="F11" s="43"/>
      <c r="G11" s="43"/>
      <c r="H11" s="43"/>
      <c r="I11" s="43"/>
      <c r="J11" s="43"/>
      <c r="K11" s="43"/>
      <c r="L11" s="43"/>
      <c r="M11" s="43"/>
      <c r="N11" s="43"/>
      <c r="O11" s="43"/>
      <c r="P11" s="43"/>
      <c r="Q11" s="81">
        <f t="shared" si="0"/>
        <v>0</v>
      </c>
      <c r="R11" s="12" t="s">
        <v>131</v>
      </c>
      <c r="S11" s="13">
        <v>34.6</v>
      </c>
      <c r="T11" s="44">
        <f t="shared" si="1"/>
        <v>0</v>
      </c>
      <c r="U11" s="14">
        <v>1.83E-2</v>
      </c>
      <c r="V11" s="45" t="s">
        <v>132</v>
      </c>
      <c r="W11" s="46">
        <f t="shared" si="2"/>
        <v>0</v>
      </c>
    </row>
    <row r="12" spans="2:25" ht="28.5" customHeight="1" x14ac:dyDescent="0.15">
      <c r="B12" s="163"/>
      <c r="C12" s="169" t="s">
        <v>133</v>
      </c>
      <c r="D12" s="170"/>
      <c r="E12" s="43"/>
      <c r="F12" s="43"/>
      <c r="G12" s="43"/>
      <c r="H12" s="43"/>
      <c r="I12" s="43"/>
      <c r="J12" s="43"/>
      <c r="K12" s="43"/>
      <c r="L12" s="43"/>
      <c r="M12" s="43"/>
      <c r="N12" s="43"/>
      <c r="O12" s="43"/>
      <c r="P12" s="43"/>
      <c r="Q12" s="81">
        <f t="shared" si="0"/>
        <v>0</v>
      </c>
      <c r="R12" s="12" t="s">
        <v>131</v>
      </c>
      <c r="S12" s="13">
        <v>33.6</v>
      </c>
      <c r="T12" s="44">
        <f t="shared" si="1"/>
        <v>0</v>
      </c>
      <c r="U12" s="14">
        <v>1.8200000000000001E-2</v>
      </c>
      <c r="V12" s="45" t="s">
        <v>132</v>
      </c>
      <c r="W12" s="46">
        <f t="shared" si="2"/>
        <v>0</v>
      </c>
    </row>
    <row r="13" spans="2:25" ht="28.5" customHeight="1" x14ac:dyDescent="0.15">
      <c r="B13" s="163"/>
      <c r="C13" s="169" t="s">
        <v>24</v>
      </c>
      <c r="D13" s="170"/>
      <c r="E13" s="43"/>
      <c r="F13" s="43"/>
      <c r="G13" s="43"/>
      <c r="H13" s="43"/>
      <c r="I13" s="43"/>
      <c r="J13" s="43"/>
      <c r="K13" s="43"/>
      <c r="L13" s="43"/>
      <c r="M13" s="43"/>
      <c r="N13" s="43"/>
      <c r="O13" s="43"/>
      <c r="P13" s="43"/>
      <c r="Q13" s="81">
        <f t="shared" si="0"/>
        <v>0</v>
      </c>
      <c r="R13" s="12" t="s">
        <v>131</v>
      </c>
      <c r="S13" s="13">
        <v>36.700000000000003</v>
      </c>
      <c r="T13" s="44">
        <f t="shared" si="1"/>
        <v>0</v>
      </c>
      <c r="U13" s="14">
        <v>1.8499999999999999E-2</v>
      </c>
      <c r="V13" s="45" t="s">
        <v>132</v>
      </c>
      <c r="W13" s="46">
        <f t="shared" si="2"/>
        <v>0</v>
      </c>
    </row>
    <row r="14" spans="2:25" ht="28.5" customHeight="1" x14ac:dyDescent="0.15">
      <c r="B14" s="163"/>
      <c r="C14" s="169" t="s">
        <v>25</v>
      </c>
      <c r="D14" s="170"/>
      <c r="E14" s="43"/>
      <c r="F14" s="43"/>
      <c r="G14" s="43"/>
      <c r="H14" s="43"/>
      <c r="I14" s="43"/>
      <c r="J14" s="43"/>
      <c r="K14" s="43"/>
      <c r="L14" s="43"/>
      <c r="M14" s="43"/>
      <c r="N14" s="43"/>
      <c r="O14" s="43"/>
      <c r="P14" s="43"/>
      <c r="Q14" s="81">
        <f t="shared" si="0"/>
        <v>0</v>
      </c>
      <c r="R14" s="12" t="s">
        <v>131</v>
      </c>
      <c r="S14" s="13">
        <v>37.700000000000003</v>
      </c>
      <c r="T14" s="44">
        <f t="shared" si="1"/>
        <v>0</v>
      </c>
      <c r="U14" s="14">
        <v>1.8700000000000001E-2</v>
      </c>
      <c r="V14" s="45" t="s">
        <v>132</v>
      </c>
      <c r="W14" s="46">
        <f t="shared" si="2"/>
        <v>0</v>
      </c>
    </row>
    <row r="15" spans="2:25" ht="28.5" customHeight="1" x14ac:dyDescent="0.15">
      <c r="B15" s="163"/>
      <c r="C15" s="169" t="s">
        <v>26</v>
      </c>
      <c r="D15" s="170"/>
      <c r="E15" s="43"/>
      <c r="F15" s="43"/>
      <c r="G15" s="43"/>
      <c r="H15" s="43"/>
      <c r="I15" s="43"/>
      <c r="J15" s="43"/>
      <c r="K15" s="43"/>
      <c r="L15" s="43"/>
      <c r="M15" s="43"/>
      <c r="N15" s="43"/>
      <c r="O15" s="43"/>
      <c r="P15" s="43"/>
      <c r="Q15" s="81">
        <f t="shared" si="0"/>
        <v>0</v>
      </c>
      <c r="R15" s="12" t="s">
        <v>131</v>
      </c>
      <c r="S15" s="13">
        <v>39.1</v>
      </c>
      <c r="T15" s="44">
        <f t="shared" si="1"/>
        <v>0</v>
      </c>
      <c r="U15" s="14">
        <v>1.89E-2</v>
      </c>
      <c r="V15" s="45" t="s">
        <v>132</v>
      </c>
      <c r="W15" s="46">
        <f t="shared" si="2"/>
        <v>0</v>
      </c>
    </row>
    <row r="16" spans="2:25" ht="28.5" customHeight="1" x14ac:dyDescent="0.15">
      <c r="B16" s="163"/>
      <c r="C16" s="169" t="s">
        <v>27</v>
      </c>
      <c r="D16" s="170"/>
      <c r="E16" s="43"/>
      <c r="F16" s="43"/>
      <c r="G16" s="43"/>
      <c r="H16" s="43"/>
      <c r="I16" s="43"/>
      <c r="J16" s="43"/>
      <c r="K16" s="43"/>
      <c r="L16" s="43"/>
      <c r="M16" s="43"/>
      <c r="N16" s="43"/>
      <c r="O16" s="43"/>
      <c r="P16" s="43"/>
      <c r="Q16" s="81">
        <f t="shared" si="0"/>
        <v>0</v>
      </c>
      <c r="R16" s="12" t="s">
        <v>131</v>
      </c>
      <c r="S16" s="13">
        <v>41.9</v>
      </c>
      <c r="T16" s="44">
        <f t="shared" si="1"/>
        <v>0</v>
      </c>
      <c r="U16" s="14">
        <v>1.95E-2</v>
      </c>
      <c r="V16" s="45" t="s">
        <v>132</v>
      </c>
      <c r="W16" s="46">
        <f t="shared" si="2"/>
        <v>0</v>
      </c>
    </row>
    <row r="17" spans="2:23" ht="28.5" customHeight="1" x14ac:dyDescent="0.15">
      <c r="B17" s="163"/>
      <c r="C17" s="169" t="s">
        <v>28</v>
      </c>
      <c r="D17" s="170"/>
      <c r="E17" s="43"/>
      <c r="F17" s="43"/>
      <c r="G17" s="43"/>
      <c r="H17" s="43"/>
      <c r="I17" s="43"/>
      <c r="J17" s="43"/>
      <c r="K17" s="43"/>
      <c r="L17" s="43"/>
      <c r="M17" s="43"/>
      <c r="N17" s="43"/>
      <c r="O17" s="43"/>
      <c r="P17" s="43"/>
      <c r="Q17" s="81">
        <f t="shared" si="0"/>
        <v>0</v>
      </c>
      <c r="R17" s="12" t="s">
        <v>134</v>
      </c>
      <c r="S17" s="13">
        <v>40.9</v>
      </c>
      <c r="T17" s="44">
        <f t="shared" si="1"/>
        <v>0</v>
      </c>
      <c r="U17" s="14">
        <v>2.0799999999999999E-2</v>
      </c>
      <c r="V17" s="45" t="s">
        <v>132</v>
      </c>
      <c r="W17" s="46">
        <f t="shared" si="2"/>
        <v>0</v>
      </c>
    </row>
    <row r="18" spans="2:23" ht="28.5" customHeight="1" x14ac:dyDescent="0.15">
      <c r="B18" s="163"/>
      <c r="C18" s="169" t="s">
        <v>29</v>
      </c>
      <c r="D18" s="170"/>
      <c r="E18" s="43"/>
      <c r="F18" s="43"/>
      <c r="G18" s="43"/>
      <c r="H18" s="43"/>
      <c r="I18" s="43"/>
      <c r="J18" s="43"/>
      <c r="K18" s="43"/>
      <c r="L18" s="43"/>
      <c r="M18" s="43"/>
      <c r="N18" s="43"/>
      <c r="O18" s="43"/>
      <c r="P18" s="43"/>
      <c r="Q18" s="81">
        <f t="shared" si="0"/>
        <v>0</v>
      </c>
      <c r="R18" s="12" t="s">
        <v>134</v>
      </c>
      <c r="S18" s="13">
        <v>29.9</v>
      </c>
      <c r="T18" s="44">
        <f t="shared" si="1"/>
        <v>0</v>
      </c>
      <c r="U18" s="14">
        <v>2.5399999999999999E-2</v>
      </c>
      <c r="V18" s="45" t="s">
        <v>132</v>
      </c>
      <c r="W18" s="46">
        <f t="shared" si="2"/>
        <v>0</v>
      </c>
    </row>
    <row r="19" spans="2:23" ht="28.5" customHeight="1" x14ac:dyDescent="0.15">
      <c r="B19" s="163"/>
      <c r="C19" s="171" t="s">
        <v>30</v>
      </c>
      <c r="D19" s="82" t="s">
        <v>31</v>
      </c>
      <c r="E19" s="43"/>
      <c r="F19" s="43"/>
      <c r="G19" s="43"/>
      <c r="H19" s="43"/>
      <c r="I19" s="43"/>
      <c r="J19" s="43"/>
      <c r="K19" s="43"/>
      <c r="L19" s="43"/>
      <c r="M19" s="43"/>
      <c r="N19" s="43"/>
      <c r="O19" s="43"/>
      <c r="P19" s="43"/>
      <c r="Q19" s="81">
        <f t="shared" si="0"/>
        <v>0</v>
      </c>
      <c r="R19" s="12" t="s">
        <v>134</v>
      </c>
      <c r="S19" s="13">
        <v>50.8</v>
      </c>
      <c r="T19" s="44">
        <f t="shared" si="1"/>
        <v>0</v>
      </c>
      <c r="U19" s="14">
        <v>1.61E-2</v>
      </c>
      <c r="V19" s="45" t="s">
        <v>132</v>
      </c>
      <c r="W19" s="46">
        <f t="shared" si="2"/>
        <v>0</v>
      </c>
    </row>
    <row r="20" spans="2:23" ht="28.5" customHeight="1" x14ac:dyDescent="0.15">
      <c r="B20" s="163"/>
      <c r="C20" s="172"/>
      <c r="D20" s="82" t="s">
        <v>32</v>
      </c>
      <c r="E20" s="43"/>
      <c r="F20" s="43"/>
      <c r="G20" s="43"/>
      <c r="H20" s="43"/>
      <c r="I20" s="43"/>
      <c r="J20" s="43"/>
      <c r="K20" s="43"/>
      <c r="L20" s="43"/>
      <c r="M20" s="43"/>
      <c r="N20" s="43"/>
      <c r="O20" s="43"/>
      <c r="P20" s="43"/>
      <c r="Q20" s="81">
        <f t="shared" si="0"/>
        <v>0</v>
      </c>
      <c r="R20" s="12" t="s">
        <v>33</v>
      </c>
      <c r="S20" s="13">
        <v>44.9</v>
      </c>
      <c r="T20" s="44">
        <f t="shared" si="1"/>
        <v>0</v>
      </c>
      <c r="U20" s="14">
        <v>1.4200000000000001E-2</v>
      </c>
      <c r="V20" s="45" t="s">
        <v>132</v>
      </c>
      <c r="W20" s="46">
        <f t="shared" si="2"/>
        <v>0</v>
      </c>
    </row>
    <row r="21" spans="2:23" ht="28.5" customHeight="1" x14ac:dyDescent="0.15">
      <c r="B21" s="163"/>
      <c r="C21" s="173" t="s">
        <v>34</v>
      </c>
      <c r="D21" s="82" t="s">
        <v>35</v>
      </c>
      <c r="E21" s="43"/>
      <c r="F21" s="43"/>
      <c r="G21" s="43"/>
      <c r="H21" s="43"/>
      <c r="I21" s="43"/>
      <c r="J21" s="43"/>
      <c r="K21" s="43"/>
      <c r="L21" s="43"/>
      <c r="M21" s="43"/>
      <c r="N21" s="43"/>
      <c r="O21" s="43"/>
      <c r="P21" s="43"/>
      <c r="Q21" s="81">
        <f t="shared" si="0"/>
        <v>0</v>
      </c>
      <c r="R21" s="12" t="s">
        <v>134</v>
      </c>
      <c r="S21" s="13">
        <v>54.6</v>
      </c>
      <c r="T21" s="44">
        <f t="shared" si="1"/>
        <v>0</v>
      </c>
      <c r="U21" s="14">
        <v>1.35E-2</v>
      </c>
      <c r="V21" s="45" t="s">
        <v>132</v>
      </c>
      <c r="W21" s="46">
        <f t="shared" si="2"/>
        <v>0</v>
      </c>
    </row>
    <row r="22" spans="2:23" ht="28.5" customHeight="1" x14ac:dyDescent="0.15">
      <c r="B22" s="163"/>
      <c r="C22" s="174"/>
      <c r="D22" s="78" t="s">
        <v>135</v>
      </c>
      <c r="E22" s="43"/>
      <c r="F22" s="43"/>
      <c r="G22" s="43"/>
      <c r="H22" s="43"/>
      <c r="I22" s="43"/>
      <c r="J22" s="43"/>
      <c r="K22" s="43"/>
      <c r="L22" s="43"/>
      <c r="M22" s="43"/>
      <c r="N22" s="43"/>
      <c r="O22" s="43"/>
      <c r="P22" s="43"/>
      <c r="Q22" s="81">
        <f t="shared" si="0"/>
        <v>0</v>
      </c>
      <c r="R22" s="12" t="s">
        <v>33</v>
      </c>
      <c r="S22" s="13">
        <v>43.5</v>
      </c>
      <c r="T22" s="44">
        <f t="shared" si="1"/>
        <v>0</v>
      </c>
      <c r="U22" s="14">
        <v>1.3899999999999999E-2</v>
      </c>
      <c r="V22" s="45" t="s">
        <v>132</v>
      </c>
      <c r="W22" s="46">
        <f t="shared" si="2"/>
        <v>0</v>
      </c>
    </row>
    <row r="23" spans="2:23" ht="28.5" customHeight="1" x14ac:dyDescent="0.15">
      <c r="B23" s="163"/>
      <c r="C23" s="171" t="s">
        <v>36</v>
      </c>
      <c r="D23" s="78" t="s">
        <v>155</v>
      </c>
      <c r="E23" s="43"/>
      <c r="F23" s="43"/>
      <c r="G23" s="43"/>
      <c r="H23" s="43"/>
      <c r="I23" s="43"/>
      <c r="J23" s="43"/>
      <c r="K23" s="43"/>
      <c r="L23" s="43"/>
      <c r="M23" s="43"/>
      <c r="N23" s="43"/>
      <c r="O23" s="43"/>
      <c r="P23" s="43"/>
      <c r="Q23" s="81">
        <f t="shared" si="0"/>
        <v>0</v>
      </c>
      <c r="R23" s="12" t="s">
        <v>134</v>
      </c>
      <c r="S23" s="13">
        <v>29</v>
      </c>
      <c r="T23" s="44">
        <f t="shared" si="1"/>
        <v>0</v>
      </c>
      <c r="U23" s="14">
        <v>2.4500000000000001E-2</v>
      </c>
      <c r="V23" s="45" t="s">
        <v>132</v>
      </c>
      <c r="W23" s="46">
        <f t="shared" si="2"/>
        <v>0</v>
      </c>
    </row>
    <row r="24" spans="2:23" ht="28.5" customHeight="1" x14ac:dyDescent="0.15">
      <c r="B24" s="163"/>
      <c r="C24" s="175"/>
      <c r="D24" s="78" t="s">
        <v>156</v>
      </c>
      <c r="E24" s="43"/>
      <c r="F24" s="43"/>
      <c r="G24" s="43"/>
      <c r="H24" s="43"/>
      <c r="I24" s="43"/>
      <c r="J24" s="43"/>
      <c r="K24" s="43"/>
      <c r="L24" s="43"/>
      <c r="M24" s="43"/>
      <c r="N24" s="43"/>
      <c r="O24" s="43"/>
      <c r="P24" s="43"/>
      <c r="Q24" s="81">
        <f t="shared" si="0"/>
        <v>0</v>
      </c>
      <c r="R24" s="12" t="s">
        <v>134</v>
      </c>
      <c r="S24" s="13">
        <v>25.7</v>
      </c>
      <c r="T24" s="44">
        <f t="shared" si="1"/>
        <v>0</v>
      </c>
      <c r="U24" s="14">
        <v>2.47E-2</v>
      </c>
      <c r="V24" s="45" t="s">
        <v>132</v>
      </c>
      <c r="W24" s="46">
        <f t="shared" si="2"/>
        <v>0</v>
      </c>
    </row>
    <row r="25" spans="2:23" ht="28.5" customHeight="1" x14ac:dyDescent="0.15">
      <c r="B25" s="163"/>
      <c r="C25" s="172"/>
      <c r="D25" s="78" t="s">
        <v>37</v>
      </c>
      <c r="E25" s="43"/>
      <c r="F25" s="43"/>
      <c r="G25" s="43"/>
      <c r="H25" s="43"/>
      <c r="I25" s="43"/>
      <c r="J25" s="43"/>
      <c r="K25" s="43"/>
      <c r="L25" s="43"/>
      <c r="M25" s="43"/>
      <c r="N25" s="43"/>
      <c r="O25" s="43"/>
      <c r="P25" s="43"/>
      <c r="Q25" s="81">
        <f t="shared" si="0"/>
        <v>0</v>
      </c>
      <c r="R25" s="12" t="s">
        <v>134</v>
      </c>
      <c r="S25" s="13">
        <v>26.9</v>
      </c>
      <c r="T25" s="44">
        <f t="shared" si="1"/>
        <v>0</v>
      </c>
      <c r="U25" s="14">
        <v>2.5499999999999998E-2</v>
      </c>
      <c r="V25" s="45" t="s">
        <v>132</v>
      </c>
      <c r="W25" s="46">
        <f t="shared" si="2"/>
        <v>0</v>
      </c>
    </row>
    <row r="26" spans="2:23" ht="28.5" customHeight="1" x14ac:dyDescent="0.15">
      <c r="B26" s="163"/>
      <c r="C26" s="164" t="s">
        <v>38</v>
      </c>
      <c r="D26" s="165"/>
      <c r="E26" s="43"/>
      <c r="F26" s="43"/>
      <c r="G26" s="43"/>
      <c r="H26" s="43"/>
      <c r="I26" s="43"/>
      <c r="J26" s="43"/>
      <c r="K26" s="43"/>
      <c r="L26" s="43"/>
      <c r="M26" s="43"/>
      <c r="N26" s="43"/>
      <c r="O26" s="43"/>
      <c r="P26" s="43"/>
      <c r="Q26" s="81">
        <f t="shared" si="0"/>
        <v>0</v>
      </c>
      <c r="R26" s="12" t="s">
        <v>134</v>
      </c>
      <c r="S26" s="13">
        <v>29.4</v>
      </c>
      <c r="T26" s="44">
        <f t="shared" si="1"/>
        <v>0</v>
      </c>
      <c r="U26" s="14">
        <v>2.9399999999999999E-2</v>
      </c>
      <c r="V26" s="45" t="s">
        <v>132</v>
      </c>
      <c r="W26" s="46">
        <f t="shared" si="2"/>
        <v>0</v>
      </c>
    </row>
    <row r="27" spans="2:23" ht="28.5" customHeight="1" x14ac:dyDescent="0.15">
      <c r="B27" s="163"/>
      <c r="C27" s="164" t="s">
        <v>136</v>
      </c>
      <c r="D27" s="165"/>
      <c r="E27" s="43"/>
      <c r="F27" s="43"/>
      <c r="G27" s="43"/>
      <c r="H27" s="43"/>
      <c r="I27" s="43"/>
      <c r="J27" s="43"/>
      <c r="K27" s="43"/>
      <c r="L27" s="43"/>
      <c r="M27" s="43"/>
      <c r="N27" s="43"/>
      <c r="O27" s="43"/>
      <c r="P27" s="43"/>
      <c r="Q27" s="81">
        <f t="shared" si="0"/>
        <v>0</v>
      </c>
      <c r="R27" s="12" t="s">
        <v>134</v>
      </c>
      <c r="S27" s="13">
        <v>37.299999999999997</v>
      </c>
      <c r="T27" s="44">
        <f t="shared" si="1"/>
        <v>0</v>
      </c>
      <c r="U27" s="14">
        <v>2.0899999999999998E-2</v>
      </c>
      <c r="V27" s="45" t="s">
        <v>132</v>
      </c>
      <c r="W27" s="46">
        <f t="shared" si="2"/>
        <v>0</v>
      </c>
    </row>
    <row r="28" spans="2:23" ht="28.5" customHeight="1" x14ac:dyDescent="0.15">
      <c r="B28" s="163"/>
      <c r="C28" s="164" t="s">
        <v>39</v>
      </c>
      <c r="D28" s="165"/>
      <c r="E28" s="43"/>
      <c r="F28" s="43"/>
      <c r="G28" s="43"/>
      <c r="H28" s="43"/>
      <c r="I28" s="43"/>
      <c r="J28" s="43"/>
      <c r="K28" s="43"/>
      <c r="L28" s="43"/>
      <c r="M28" s="43"/>
      <c r="N28" s="43"/>
      <c r="O28" s="43"/>
      <c r="P28" s="43"/>
      <c r="Q28" s="81">
        <f t="shared" si="0"/>
        <v>0</v>
      </c>
      <c r="R28" s="12" t="s">
        <v>33</v>
      </c>
      <c r="S28" s="13">
        <v>21.1</v>
      </c>
      <c r="T28" s="44">
        <f t="shared" si="1"/>
        <v>0</v>
      </c>
      <c r="U28" s="14">
        <v>1.0999999999999999E-2</v>
      </c>
      <c r="V28" s="45" t="s">
        <v>132</v>
      </c>
      <c r="W28" s="46">
        <f t="shared" si="2"/>
        <v>0</v>
      </c>
    </row>
    <row r="29" spans="2:23" ht="28.5" customHeight="1" x14ac:dyDescent="0.15">
      <c r="B29" s="163"/>
      <c r="C29" s="164" t="s">
        <v>40</v>
      </c>
      <c r="D29" s="165"/>
      <c r="E29" s="43"/>
      <c r="F29" s="43"/>
      <c r="G29" s="43"/>
      <c r="H29" s="43"/>
      <c r="I29" s="43"/>
      <c r="J29" s="43"/>
      <c r="K29" s="43"/>
      <c r="L29" s="43"/>
      <c r="M29" s="43"/>
      <c r="N29" s="43"/>
      <c r="O29" s="43"/>
      <c r="P29" s="43"/>
      <c r="Q29" s="81">
        <f t="shared" si="0"/>
        <v>0</v>
      </c>
      <c r="R29" s="12" t="s">
        <v>33</v>
      </c>
      <c r="S29" s="15">
        <v>3.41</v>
      </c>
      <c r="T29" s="44">
        <f t="shared" si="1"/>
        <v>0</v>
      </c>
      <c r="U29" s="14">
        <v>2.63E-2</v>
      </c>
      <c r="V29" s="45" t="s">
        <v>132</v>
      </c>
      <c r="W29" s="46">
        <f t="shared" si="2"/>
        <v>0</v>
      </c>
    </row>
    <row r="30" spans="2:23" ht="28.5" customHeight="1" x14ac:dyDescent="0.15">
      <c r="B30" s="163"/>
      <c r="C30" s="164" t="s">
        <v>41</v>
      </c>
      <c r="D30" s="165"/>
      <c r="E30" s="43"/>
      <c r="F30" s="43"/>
      <c r="G30" s="43"/>
      <c r="H30" s="43"/>
      <c r="I30" s="43"/>
      <c r="J30" s="43"/>
      <c r="K30" s="43"/>
      <c r="L30" s="43"/>
      <c r="M30" s="43"/>
      <c r="N30" s="43"/>
      <c r="O30" s="43"/>
      <c r="P30" s="43"/>
      <c r="Q30" s="81">
        <f t="shared" si="0"/>
        <v>0</v>
      </c>
      <c r="R30" s="12" t="s">
        <v>33</v>
      </c>
      <c r="S30" s="16">
        <v>8.41</v>
      </c>
      <c r="T30" s="44">
        <f t="shared" si="1"/>
        <v>0</v>
      </c>
      <c r="U30" s="14">
        <v>3.8399999999999997E-2</v>
      </c>
      <c r="V30" s="45" t="s">
        <v>132</v>
      </c>
      <c r="W30" s="46">
        <f t="shared" si="2"/>
        <v>0</v>
      </c>
    </row>
    <row r="31" spans="2:23" ht="28.5" customHeight="1" x14ac:dyDescent="0.15">
      <c r="B31" s="163"/>
      <c r="C31" s="156" t="s">
        <v>42</v>
      </c>
      <c r="D31" s="166"/>
      <c r="E31" s="43"/>
      <c r="F31" s="43"/>
      <c r="G31" s="43"/>
      <c r="H31" s="43"/>
      <c r="I31" s="43"/>
      <c r="J31" s="43"/>
      <c r="K31" s="43"/>
      <c r="L31" s="43"/>
      <c r="M31" s="43"/>
      <c r="N31" s="43"/>
      <c r="O31" s="43"/>
      <c r="P31" s="43"/>
      <c r="Q31" s="81">
        <f t="shared" si="0"/>
        <v>0</v>
      </c>
      <c r="R31" s="17" t="s">
        <v>33</v>
      </c>
      <c r="S31" s="83">
        <v>45</v>
      </c>
      <c r="T31" s="44">
        <f t="shared" si="1"/>
        <v>0</v>
      </c>
      <c r="U31" s="14">
        <v>1.3599999999999999E-2</v>
      </c>
      <c r="V31" s="45" t="s">
        <v>132</v>
      </c>
      <c r="W31" s="46">
        <f>Q31*$S31*$U31*44/12</f>
        <v>0</v>
      </c>
    </row>
    <row r="32" spans="2:23" ht="28.5" customHeight="1" x14ac:dyDescent="0.15">
      <c r="B32" s="163"/>
      <c r="C32" s="167" t="s">
        <v>43</v>
      </c>
      <c r="D32" s="168"/>
      <c r="E32" s="18"/>
      <c r="F32" s="47"/>
      <c r="G32" s="47"/>
      <c r="H32" s="47"/>
      <c r="I32" s="47"/>
      <c r="J32" s="47"/>
      <c r="K32" s="47"/>
      <c r="L32" s="47"/>
      <c r="M32" s="47"/>
      <c r="N32" s="47"/>
      <c r="O32" s="47"/>
      <c r="P32" s="47"/>
      <c r="Q32" s="47"/>
      <c r="R32" s="19"/>
      <c r="S32" s="20"/>
      <c r="T32" s="48">
        <f>SUM(T9:T31)</f>
        <v>0</v>
      </c>
      <c r="U32" s="21"/>
      <c r="V32" s="49"/>
      <c r="W32" s="50">
        <f>SUM(W9:W31)</f>
        <v>0</v>
      </c>
    </row>
    <row r="33" spans="2:23" ht="28.5" customHeight="1" x14ac:dyDescent="0.15">
      <c r="B33" s="162" t="s">
        <v>44</v>
      </c>
      <c r="C33" s="164" t="s">
        <v>45</v>
      </c>
      <c r="D33" s="165"/>
      <c r="E33" s="43"/>
      <c r="F33" s="43"/>
      <c r="G33" s="43"/>
      <c r="H33" s="43"/>
      <c r="I33" s="43"/>
      <c r="J33" s="43"/>
      <c r="K33" s="43"/>
      <c r="L33" s="43"/>
      <c r="M33" s="43"/>
      <c r="N33" s="43"/>
      <c r="O33" s="43"/>
      <c r="P33" s="43"/>
      <c r="Q33" s="81">
        <f t="shared" si="0"/>
        <v>0</v>
      </c>
      <c r="R33" s="12" t="s">
        <v>137</v>
      </c>
      <c r="S33" s="15">
        <v>1.02</v>
      </c>
      <c r="T33" s="44">
        <f t="shared" si="1"/>
        <v>0</v>
      </c>
      <c r="U33" s="22">
        <v>0.06</v>
      </c>
      <c r="V33" s="51"/>
      <c r="W33" s="46">
        <f>Q33*$U33</f>
        <v>0</v>
      </c>
    </row>
    <row r="34" spans="2:23" ht="28.5" customHeight="1" x14ac:dyDescent="0.15">
      <c r="B34" s="163"/>
      <c r="C34" s="164" t="s">
        <v>46</v>
      </c>
      <c r="D34" s="165"/>
      <c r="E34" s="43"/>
      <c r="F34" s="43"/>
      <c r="G34" s="43"/>
      <c r="H34" s="43"/>
      <c r="I34" s="43"/>
      <c r="J34" s="43"/>
      <c r="K34" s="43"/>
      <c r="L34" s="43"/>
      <c r="M34" s="43"/>
      <c r="N34" s="43"/>
      <c r="O34" s="43"/>
      <c r="P34" s="43"/>
      <c r="Q34" s="81">
        <f t="shared" si="0"/>
        <v>0</v>
      </c>
      <c r="R34" s="12" t="s">
        <v>137</v>
      </c>
      <c r="S34" s="15">
        <v>1.36</v>
      </c>
      <c r="T34" s="44">
        <f t="shared" si="1"/>
        <v>0</v>
      </c>
      <c r="U34" s="22">
        <v>5.7000000000000002E-2</v>
      </c>
      <c r="V34" s="51"/>
      <c r="W34" s="46">
        <f t="shared" ref="W34:W36" si="3">Q34*$U34</f>
        <v>0</v>
      </c>
    </row>
    <row r="35" spans="2:23" ht="28.5" customHeight="1" x14ac:dyDescent="0.15">
      <c r="B35" s="163"/>
      <c r="C35" s="164" t="s">
        <v>47</v>
      </c>
      <c r="D35" s="165"/>
      <c r="E35" s="43"/>
      <c r="F35" s="43"/>
      <c r="G35" s="43"/>
      <c r="H35" s="43"/>
      <c r="I35" s="43"/>
      <c r="J35" s="43"/>
      <c r="K35" s="43"/>
      <c r="L35" s="43"/>
      <c r="M35" s="43"/>
      <c r="N35" s="43"/>
      <c r="O35" s="43"/>
      <c r="P35" s="43"/>
      <c r="Q35" s="81">
        <f t="shared" si="0"/>
        <v>0</v>
      </c>
      <c r="R35" s="12" t="s">
        <v>137</v>
      </c>
      <c r="S35" s="15">
        <v>1.36</v>
      </c>
      <c r="T35" s="44">
        <f t="shared" si="1"/>
        <v>0</v>
      </c>
      <c r="U35" s="22">
        <v>5.7000000000000002E-2</v>
      </c>
      <c r="V35" s="51"/>
      <c r="W35" s="46">
        <f t="shared" si="3"/>
        <v>0</v>
      </c>
    </row>
    <row r="36" spans="2:23" ht="28.5" customHeight="1" x14ac:dyDescent="0.15">
      <c r="B36" s="163"/>
      <c r="C36" s="164" t="s">
        <v>48</v>
      </c>
      <c r="D36" s="165"/>
      <c r="E36" s="43"/>
      <c r="F36" s="43"/>
      <c r="G36" s="43"/>
      <c r="H36" s="43"/>
      <c r="I36" s="43"/>
      <c r="J36" s="43"/>
      <c r="K36" s="43"/>
      <c r="L36" s="43"/>
      <c r="M36" s="43"/>
      <c r="N36" s="43"/>
      <c r="O36" s="43"/>
      <c r="P36" s="43"/>
      <c r="Q36" s="81">
        <f t="shared" si="0"/>
        <v>0</v>
      </c>
      <c r="R36" s="12" t="s">
        <v>137</v>
      </c>
      <c r="S36" s="15">
        <v>1.36</v>
      </c>
      <c r="T36" s="44">
        <f t="shared" si="1"/>
        <v>0</v>
      </c>
      <c r="U36" s="22">
        <v>5.7000000000000002E-2</v>
      </c>
      <c r="V36" s="51"/>
      <c r="W36" s="46">
        <f t="shared" si="3"/>
        <v>0</v>
      </c>
    </row>
    <row r="37" spans="2:23" ht="28.5" customHeight="1" x14ac:dyDescent="0.15">
      <c r="B37" s="163"/>
      <c r="C37" s="157" t="s">
        <v>49</v>
      </c>
      <c r="D37" s="158"/>
      <c r="E37" s="26">
        <f>SUM(E33:E36)</f>
        <v>0</v>
      </c>
      <c r="F37" s="26">
        <f>SUM(F33:F36)</f>
        <v>0</v>
      </c>
      <c r="G37" s="26">
        <f t="shared" ref="G37:P37" si="4">SUM(G33:G36)</f>
        <v>0</v>
      </c>
      <c r="H37" s="26">
        <f t="shared" si="4"/>
        <v>0</v>
      </c>
      <c r="I37" s="26">
        <f t="shared" si="4"/>
        <v>0</v>
      </c>
      <c r="J37" s="26">
        <f t="shared" si="4"/>
        <v>0</v>
      </c>
      <c r="K37" s="26">
        <f t="shared" si="4"/>
        <v>0</v>
      </c>
      <c r="L37" s="26">
        <f t="shared" si="4"/>
        <v>0</v>
      </c>
      <c r="M37" s="26">
        <f t="shared" si="4"/>
        <v>0</v>
      </c>
      <c r="N37" s="26">
        <f t="shared" si="4"/>
        <v>0</v>
      </c>
      <c r="O37" s="26">
        <f t="shared" si="4"/>
        <v>0</v>
      </c>
      <c r="P37" s="26">
        <f t="shared" si="4"/>
        <v>0</v>
      </c>
      <c r="Q37" s="26">
        <f>SUM(Q33:Q36)</f>
        <v>0</v>
      </c>
      <c r="R37" s="23" t="s">
        <v>137</v>
      </c>
      <c r="S37" s="24"/>
      <c r="T37" s="52">
        <f>SUM(T33:T36)</f>
        <v>0</v>
      </c>
      <c r="U37" s="25"/>
      <c r="V37" s="53"/>
      <c r="W37" s="54">
        <f>SUM(W33:W36)</f>
        <v>0</v>
      </c>
    </row>
    <row r="38" spans="2:23" ht="28.5" customHeight="1" x14ac:dyDescent="0.15">
      <c r="B38" s="153" t="s">
        <v>50</v>
      </c>
      <c r="C38" s="155" t="s">
        <v>157</v>
      </c>
      <c r="D38" s="156"/>
      <c r="E38" s="43"/>
      <c r="F38" s="43"/>
      <c r="G38" s="43"/>
      <c r="H38" s="43"/>
      <c r="I38" s="43"/>
      <c r="J38" s="43"/>
      <c r="K38" s="43"/>
      <c r="L38" s="43"/>
      <c r="M38" s="43"/>
      <c r="N38" s="43"/>
      <c r="O38" s="43"/>
      <c r="P38" s="43"/>
      <c r="Q38" s="81">
        <f t="shared" si="0"/>
        <v>0</v>
      </c>
      <c r="R38" s="12" t="s">
        <v>51</v>
      </c>
      <c r="S38" s="15">
        <v>9.9700000000000006</v>
      </c>
      <c r="T38" s="44">
        <f>Q38*$S38*0.0258</f>
        <v>0</v>
      </c>
      <c r="U38" s="84">
        <v>4.57E-4</v>
      </c>
      <c r="V38" s="85"/>
      <c r="W38" s="46">
        <f>Q38*$U38*1000</f>
        <v>0</v>
      </c>
    </row>
    <row r="39" spans="2:23" ht="28.5" customHeight="1" x14ac:dyDescent="0.15">
      <c r="B39" s="154"/>
      <c r="C39" s="155" t="s">
        <v>158</v>
      </c>
      <c r="D39" s="156"/>
      <c r="E39" s="43"/>
      <c r="F39" s="43"/>
      <c r="G39" s="43"/>
      <c r="H39" s="43"/>
      <c r="I39" s="43"/>
      <c r="J39" s="43"/>
      <c r="K39" s="43"/>
      <c r="L39" s="43"/>
      <c r="M39" s="43"/>
      <c r="N39" s="43"/>
      <c r="O39" s="43"/>
      <c r="P39" s="43"/>
      <c r="Q39" s="81">
        <f t="shared" si="0"/>
        <v>0</v>
      </c>
      <c r="R39" s="12" t="s">
        <v>51</v>
      </c>
      <c r="S39" s="79">
        <v>9.2799999999999994</v>
      </c>
      <c r="T39" s="44">
        <f t="shared" si="1"/>
        <v>0</v>
      </c>
      <c r="U39" s="84">
        <v>4.57E-4</v>
      </c>
      <c r="V39" s="85"/>
      <c r="W39" s="46">
        <f>Q39*$U39*1000</f>
        <v>0</v>
      </c>
    </row>
    <row r="40" spans="2:23" ht="28.5" customHeight="1" thickBot="1" x14ac:dyDescent="0.2">
      <c r="B40" s="55"/>
      <c r="C40" s="157" t="s">
        <v>52</v>
      </c>
      <c r="D40" s="158"/>
      <c r="E40" s="26">
        <f>SUM(E38:E39)</f>
        <v>0</v>
      </c>
      <c r="F40" s="26">
        <f>SUM(F38:F39)</f>
        <v>0</v>
      </c>
      <c r="G40" s="26">
        <f t="shared" ref="G40:Q40" si="5">SUM(G38:G39)</f>
        <v>0</v>
      </c>
      <c r="H40" s="26">
        <f t="shared" si="5"/>
        <v>0</v>
      </c>
      <c r="I40" s="26">
        <f t="shared" si="5"/>
        <v>0</v>
      </c>
      <c r="J40" s="26">
        <f t="shared" si="5"/>
        <v>0</v>
      </c>
      <c r="K40" s="26">
        <f t="shared" si="5"/>
        <v>0</v>
      </c>
      <c r="L40" s="26">
        <f t="shared" si="5"/>
        <v>0</v>
      </c>
      <c r="M40" s="26">
        <f t="shared" si="5"/>
        <v>0</v>
      </c>
      <c r="N40" s="26">
        <f t="shared" si="5"/>
        <v>0</v>
      </c>
      <c r="O40" s="26">
        <f t="shared" si="5"/>
        <v>0</v>
      </c>
      <c r="P40" s="26">
        <f t="shared" si="5"/>
        <v>0</v>
      </c>
      <c r="Q40" s="26">
        <f t="shared" si="5"/>
        <v>0</v>
      </c>
      <c r="R40" s="23" t="s">
        <v>137</v>
      </c>
      <c r="S40" s="24"/>
      <c r="T40" s="56">
        <f>SUM(T38:T39)</f>
        <v>0</v>
      </c>
      <c r="U40" s="25"/>
      <c r="V40" s="57"/>
      <c r="W40" s="56">
        <f>SUM(W38:W39)</f>
        <v>0</v>
      </c>
    </row>
    <row r="41" spans="2:23" ht="28.5" customHeight="1" thickTop="1" thickBot="1" x14ac:dyDescent="0.2">
      <c r="B41" s="159" t="s">
        <v>53</v>
      </c>
      <c r="C41" s="160"/>
      <c r="D41" s="160"/>
      <c r="E41" s="160"/>
      <c r="F41" s="160"/>
      <c r="G41" s="160"/>
      <c r="H41" s="160"/>
      <c r="I41" s="160"/>
      <c r="J41" s="160"/>
      <c r="K41" s="160"/>
      <c r="L41" s="160"/>
      <c r="M41" s="160"/>
      <c r="N41" s="160"/>
      <c r="O41" s="160"/>
      <c r="P41" s="160"/>
      <c r="Q41" s="160"/>
      <c r="R41" s="160"/>
      <c r="S41" s="161"/>
      <c r="T41" s="58">
        <f>ROUND(T32+T37+T40,1)</f>
        <v>0</v>
      </c>
      <c r="U41" s="59"/>
      <c r="V41" s="59"/>
      <c r="W41" s="61">
        <f>ROUND(W32+W37+W40,1)</f>
        <v>0</v>
      </c>
    </row>
    <row r="42" spans="2:23" ht="15.75" customHeight="1" thickTop="1" x14ac:dyDescent="0.15">
      <c r="B42" s="10" t="s">
        <v>138</v>
      </c>
      <c r="C42" s="86"/>
      <c r="T42" s="11"/>
      <c r="U42" s="28"/>
      <c r="V42" s="60"/>
      <c r="W42" s="28"/>
    </row>
    <row r="43" spans="2:23" ht="10.15" customHeight="1" x14ac:dyDescent="0.15">
      <c r="T43" s="11"/>
      <c r="U43" s="28"/>
      <c r="V43" s="60"/>
      <c r="W43" s="28"/>
    </row>
    <row r="44" spans="2:23" x14ac:dyDescent="0.15">
      <c r="B44" s="27" t="s">
        <v>54</v>
      </c>
      <c r="C44" s="28"/>
      <c r="D44" s="28"/>
      <c r="E44" s="28"/>
      <c r="F44" s="28"/>
      <c r="G44" s="28"/>
      <c r="H44" s="28"/>
      <c r="I44" s="28"/>
      <c r="J44" s="28"/>
      <c r="K44" s="28"/>
      <c r="L44" s="28"/>
      <c r="M44" s="28"/>
      <c r="N44" s="28"/>
      <c r="O44" s="28"/>
      <c r="P44" s="28"/>
      <c r="Q44" s="28"/>
      <c r="R44" s="29"/>
      <c r="S44" s="28"/>
      <c r="T44" s="28"/>
      <c r="U44" s="28"/>
      <c r="V44" s="60"/>
      <c r="W44" s="28"/>
    </row>
    <row r="45" spans="2:23" x14ac:dyDescent="0.15">
      <c r="B45" s="27">
        <v>1</v>
      </c>
      <c r="C45" s="27" t="s">
        <v>159</v>
      </c>
      <c r="D45" s="28"/>
      <c r="E45" s="28"/>
      <c r="F45" s="28"/>
      <c r="G45" s="28"/>
      <c r="H45" s="28"/>
      <c r="I45" s="28"/>
      <c r="J45" s="28"/>
      <c r="K45" s="28"/>
      <c r="L45" s="28"/>
      <c r="M45" s="28"/>
      <c r="N45" s="28"/>
      <c r="O45" s="28"/>
      <c r="P45" s="28"/>
      <c r="Q45" s="28"/>
      <c r="R45" s="29"/>
      <c r="S45" s="28"/>
      <c r="T45" s="28"/>
      <c r="U45" s="28"/>
      <c r="V45" s="60"/>
      <c r="W45" s="28"/>
    </row>
    <row r="46" spans="2:23" ht="45" customHeight="1" x14ac:dyDescent="0.15">
      <c r="B46" s="28"/>
      <c r="C46" s="152" t="s">
        <v>160</v>
      </c>
      <c r="D46" s="152"/>
      <c r="E46" s="152"/>
      <c r="F46" s="152"/>
      <c r="G46" s="152"/>
      <c r="H46" s="152"/>
      <c r="I46" s="152"/>
      <c r="J46" s="152"/>
      <c r="K46" s="152"/>
      <c r="L46" s="152"/>
      <c r="M46" s="152"/>
      <c r="N46" s="152"/>
      <c r="O46" s="152"/>
      <c r="P46" s="152"/>
      <c r="Q46" s="152"/>
      <c r="R46" s="152"/>
      <c r="S46" s="152"/>
      <c r="T46" s="152"/>
      <c r="U46" s="152"/>
      <c r="V46" s="152"/>
      <c r="W46" s="152"/>
    </row>
    <row r="47" spans="2:23" x14ac:dyDescent="0.15">
      <c r="B47" s="27">
        <v>2</v>
      </c>
      <c r="C47" s="27" t="s">
        <v>139</v>
      </c>
      <c r="D47" s="28"/>
      <c r="E47" s="28"/>
      <c r="F47" s="28"/>
      <c r="G47" s="28"/>
      <c r="H47" s="28"/>
      <c r="I47" s="28"/>
      <c r="J47" s="28"/>
      <c r="K47" s="28"/>
      <c r="L47" s="28"/>
      <c r="M47" s="28"/>
      <c r="N47" s="28"/>
      <c r="O47" s="28"/>
      <c r="P47" s="28"/>
      <c r="Q47" s="28"/>
      <c r="R47" s="29"/>
      <c r="S47" s="28"/>
      <c r="T47" s="28"/>
      <c r="U47" s="28"/>
      <c r="V47" s="60"/>
      <c r="W47" s="28"/>
    </row>
    <row r="48" spans="2:23" ht="38.25" customHeight="1" x14ac:dyDescent="0.15">
      <c r="B48" s="28"/>
      <c r="C48" s="152" t="s">
        <v>168</v>
      </c>
      <c r="D48" s="152"/>
      <c r="E48" s="152"/>
      <c r="F48" s="152"/>
      <c r="G48" s="152"/>
      <c r="H48" s="152"/>
      <c r="I48" s="152"/>
      <c r="J48" s="152"/>
      <c r="K48" s="152"/>
      <c r="L48" s="152"/>
      <c r="M48" s="152"/>
      <c r="N48" s="152"/>
      <c r="O48" s="152"/>
      <c r="P48" s="152"/>
      <c r="Q48" s="152"/>
      <c r="R48" s="152"/>
      <c r="S48" s="152"/>
      <c r="T48" s="152"/>
      <c r="U48" s="152"/>
      <c r="V48" s="152"/>
      <c r="W48" s="152"/>
    </row>
  </sheetData>
  <mergeCells count="59">
    <mergeCell ref="M7:M8"/>
    <mergeCell ref="N7:N8"/>
    <mergeCell ref="O7:O8"/>
    <mergeCell ref="P7:P8"/>
    <mergeCell ref="H7:H8"/>
    <mergeCell ref="I7:I8"/>
    <mergeCell ref="J7:J8"/>
    <mergeCell ref="K7:K8"/>
    <mergeCell ref="L7:L8"/>
    <mergeCell ref="B3:W3"/>
    <mergeCell ref="B5:W5"/>
    <mergeCell ref="B6:D8"/>
    <mergeCell ref="E6:R6"/>
    <mergeCell ref="S6:T6"/>
    <mergeCell ref="U6:W6"/>
    <mergeCell ref="Q7:Q8"/>
    <mergeCell ref="R7:R8"/>
    <mergeCell ref="S7:S8"/>
    <mergeCell ref="T7:T8"/>
    <mergeCell ref="U7:U8"/>
    <mergeCell ref="V7:V8"/>
    <mergeCell ref="W7:W8"/>
    <mergeCell ref="E7:E8"/>
    <mergeCell ref="F7:F8"/>
    <mergeCell ref="G7:G8"/>
    <mergeCell ref="B9:B32"/>
    <mergeCell ref="C9:D9"/>
    <mergeCell ref="C10:D10"/>
    <mergeCell ref="C11:D11"/>
    <mergeCell ref="C12:D12"/>
    <mergeCell ref="C13:D13"/>
    <mergeCell ref="C14:D14"/>
    <mergeCell ref="C30:D30"/>
    <mergeCell ref="C15:D15"/>
    <mergeCell ref="C16:D16"/>
    <mergeCell ref="C17:D17"/>
    <mergeCell ref="C18:D18"/>
    <mergeCell ref="C19:C20"/>
    <mergeCell ref="C21:C22"/>
    <mergeCell ref="C23:C25"/>
    <mergeCell ref="C26:D26"/>
    <mergeCell ref="C27:D27"/>
    <mergeCell ref="C28:D28"/>
    <mergeCell ref="C29:D29"/>
    <mergeCell ref="C31:D31"/>
    <mergeCell ref="C32:D32"/>
    <mergeCell ref="B33:B37"/>
    <mergeCell ref="C33:D33"/>
    <mergeCell ref="C34:D34"/>
    <mergeCell ref="C35:D35"/>
    <mergeCell ref="C36:D36"/>
    <mergeCell ref="C37:D37"/>
    <mergeCell ref="C48:W48"/>
    <mergeCell ref="B38:B39"/>
    <mergeCell ref="C38:D38"/>
    <mergeCell ref="C39:D39"/>
    <mergeCell ref="C40:D40"/>
    <mergeCell ref="B41:S41"/>
    <mergeCell ref="C46:W46"/>
  </mergeCells>
  <phoneticPr fontId="2"/>
  <conditionalFormatting sqref="S31">
    <cfRule type="cellIs" dxfId="0" priority="1" operator="notEqual">
      <formula>45</formula>
    </cfRule>
  </conditionalFormatting>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導入効果報告書</vt:lpstr>
      <vt:lpstr>原油換算エネルギー使用量の算定資料</vt:lpstr>
      <vt:lpstr>原油換算エネルギー使用量の算定資料!Print_Area</vt:lpstr>
      <vt:lpstr>導入効果報告書!Print_Area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2023-05-30T06:10:47Z</dcterms:modified>
</cp:coreProperties>
</file>