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0" yWindow="0" windowWidth="23040" windowHeight="8592" tabRatio="5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C35" i="10"/>
  <c r="BE34"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CO34" i="10"/>
  <c r="CO35" i="10" s="1"/>
  <c r="CO36" i="10" s="1"/>
  <c r="CO37" i="10" s="1"/>
</calcChain>
</file>

<file path=xl/sharedStrings.xml><?xml version="1.0" encoding="utf-8"?>
<sst xmlns="http://schemas.openxmlformats.org/spreadsheetml/2006/main" count="1124" uniqueCount="627">
  <si>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</si>
  <si>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</si>
  <si>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</si>
  <si>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</si>
  <si>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</si>
  <si>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</si>
  <si>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</si>
  <si>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</si>
  <si>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</si>
  <si>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</si>
  <si>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</si>
  <si>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</si>
  <si>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</si>
  <si>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</si>
  <si>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</si>
  <si>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</si>
  <si>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</si>
  <si>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</si>
  <si>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</si>
  <si>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</si>
  <si>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</si>
  <si>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</si>
  <si>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</si>
  <si>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</si>
  <si>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</si>
  <si>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</si>
  <si>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</si>
  <si>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</si>
  <si>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</si>
  <si>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</si>
  <si>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</si>
  <si>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</si>
  <si>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</si>
  <si>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</si>
  <si>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</si>
  <si>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</si>
  <si>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</si>
  <si>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</si>
  <si>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</si>
  <si>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</si>
  <si>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</si>
  <si>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</si>
  <si>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</si>
  <si>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</si>
  <si>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</si>
  <si>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</si>
  <si>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</si>
  <si>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</si>
  <si>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</si>
  <si>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</si>
  <si>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</si>
  <si>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</si>
  <si>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</si>
  <si>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</si>
  <si>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</si>
  <si>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</si>
  <si>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</si>
  <si>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</si>
  <si>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</si>
  <si>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</si>
  <si>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</si>
  <si>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</si>
  <si>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</si>
  <si>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</si>
  <si>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</si>
  <si>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</si>
  <si>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</si>
  <si>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</si>
  <si>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</si>
  <si>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</si>
  <si>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</si>
  <si>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</si>
  <si>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</si>
  <si>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</si>
  <si>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</si>
  <si>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</si>
  <si>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</si>
  <si>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</si>
  <si>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</si>
  <si>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</si>
  <si>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</si>
  <si>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</si>
  <si>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</si>
  <si>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</si>
  <si>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</si>
  <si>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</si>
  <si>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</si>
  <si>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</si>
  <si>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</si>
  <si>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</si>
  <si>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</si>
  <si>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</si>
  <si>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</si>
  <si>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</si>
  <si>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</si>
  <si>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</si>
  <si>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</si>
  <si>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</si>
  <si>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</si>
  <si>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</si>
  <si>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</si>
  <si>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</si>
  <si>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</si>
  <si>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</si>
  <si>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</si>
  <si>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</si>
  <si>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</si>
  <si>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</si>
  <si>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</si>
  <si>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</si>
  <si>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</si>
  <si>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</si>
  <si>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</si>
  <si>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</si>
  <si>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</si>
  <si>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</si>
  <si>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</si>
  <si>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</si>
  <si>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</si>
  <si>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</si>
  <si>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</si>
  <si>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</si>
  <si>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</si>
  <si>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</si>
  <si>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</si>
  <si>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</si>
  <si>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</si>
  <si>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</si>
  <si>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</si>
  <si>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</si>
  <si>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</si>
  <si>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</si>
  <si>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</si>
  <si>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</si>
  <si>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</si>
  <si>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</si>
  <si>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</si>
  <si>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</si>
  <si>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</si>
  <si>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</si>
  <si>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</si>
  <si>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</si>
  <si>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</si>
  <si>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</si>
  <si>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</si>
  <si>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</si>
  <si>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</si>
  <si>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</si>
  <si>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</si>
  <si>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</si>
  <si>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</si>
  <si>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</si>
  <si>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</si>
  <si>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</si>
  <si>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</si>
  <si>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</si>
  <si>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</si>
  <si>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</si>
  <si>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</si>
  <si>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</si>
  <si>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</si>
  <si>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</si>
  <si>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</si>
  <si>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</si>
  <si>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</si>
  <si>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</si>
  <si>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</si>
  <si>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</si>
  <si>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</si>
  <si>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</si>
  <si>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</si>
  <si>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</si>
  <si>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</si>
  <si>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</si>
  <si>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</si>
  <si>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</si>
  <si>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</si>
  <si>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</si>
  <si>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</si>
  <si>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</si>
  <si>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</si>
  <si>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</si>
  <si>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</si>
  <si>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</si>
  <si>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</si>
  <si>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</si>
  <si>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</si>
  <si>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</si>
  <si>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</si>
  <si>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</si>
  <si>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</si>
  <si>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</si>
  <si>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</si>
  <si>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</si>
  <si>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</si>
  <si>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</si>
  <si>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</si>
  <si>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</si>
  <si>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</si>
  <si>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</si>
  <si>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</si>
  <si>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</si>
  <si>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</si>
  <si>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</si>
  <si>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</si>
  <si>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</si>
  <si>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</si>
  <si>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</si>
  <si>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</si>
  <si>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</si>
  <si>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</si>
  <si>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</si>
  <si>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</si>
  <si>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</si>
  <si>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</si>
  <si>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</si>
  <si>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</si>
  <si>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神奈川県湯河原町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</si>
  <si>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</si>
  <si>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</si>
  <si>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</si>
  <si>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</si>
  <si>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</si>
  <si>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</si>
  <si>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</si>
  <si>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</si>
  <si>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</si>
  <si>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</si>
  <si>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</si>
  <si>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</si>
  <si>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</si>
  <si>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</si>
  <si>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</si>
  <si>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</si>
  <si>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</si>
  <si>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</si>
  <si>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</si>
  <si>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</si>
  <si>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</si>
  <si>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</si>
  <si>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</si>
  <si>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</si>
  <si>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</si>
  <si>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</si>
  <si>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</si>
  <si>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</si>
  <si>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</si>
  <si>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</si>
  <si>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</si>
  <si>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</si>
  <si>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</si>
  <si>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</si>
  <si>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</si>
  <si>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</si>
  <si>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</si>
  <si>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</si>
  <si>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</si>
  <si>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</si>
  <si>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</si>
  <si>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</si>
  <si>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</si>
  <si>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</si>
  <si>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</si>
  <si>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</si>
  <si>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</si>
  <si>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</si>
  <si>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</si>
  <si>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</si>
  <si>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</si>
  <si>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</si>
  <si>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</si>
  <si>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</si>
  <si>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</si>
  <si>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</si>
  <si>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</si>
  <si>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</si>
  <si>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</si>
  <si>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</si>
  <si>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</si>
  <si>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</si>
  <si>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</si>
  <si>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</si>
  <si>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</si>
  <si>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</si>
  <si>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</si>
  <si>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</si>
  <si>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</si>
  <si>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</si>
  <si>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</si>
  <si>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</si>
  <si>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</si>
  <si>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</si>
  <si>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</si>
  <si>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</si>
  <si>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</si>
  <si>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</si>
  <si>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</si>
  <si>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</si>
  <si>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</si>
  <si>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</si>
  <si>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</si>
  <si>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</si>
  <si>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</si>
  <si>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</si>
  <si>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</si>
  <si>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</si>
  <si>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</si>
  <si>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</si>
  <si>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</si>
  <si>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</si>
  <si>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</si>
  <si>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</si>
  <si>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</si>
  <si>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</si>
  <si>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</si>
  <si>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</si>
  <si>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</si>
  <si>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</si>
  <si>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</si>
  <si>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</si>
  <si>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</si>
  <si>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</si>
  <si>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</si>
  <si>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</si>
  <si>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</si>
  <si>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</si>
  <si>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</si>
  <si>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</si>
  <si>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</si>
  <si>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</si>
  <si>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</si>
  <si>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</si>
  <si>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</si>
  <si>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</si>
  <si>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</si>
  <si>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</si>
  <si>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</si>
  <si>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</si>
  <si>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</si>
  <si>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</si>
  <si>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</si>
  <si>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</si>
  <si>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</si>
  <si>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</si>
  <si>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</si>
  <si>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</si>
  <si>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</si>
  <si>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</si>
  <si>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</si>
  <si>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</si>
  <si>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</si>
  <si>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</si>
  <si>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</si>
  <si>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</si>
  <si>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</si>
  <si>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</si>
  <si>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</si>
  <si>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</si>
  <si>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</si>
  <si>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</si>
  <si>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</si>
  <si>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</si>
  <si>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</si>
  <si>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</si>
  <si>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</si>
  <si>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</si>
  <si>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</si>
  <si>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</si>
  <si>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</si>
  <si>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</si>
  <si>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</si>
  <si>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</si>
  <si>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</si>
  <si>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</si>
  <si>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</si>
  <si>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神奈川県湯河原町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</si>
  <si>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</si>
  <si>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</si>
  <si>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</si>
  <si>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</si>
  <si>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</si>
  <si>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</si>
  <si>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</si>
  <si>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</si>
  <si>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</si>
  <si>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</si>
  <si>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</si>
  <si>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</si>
  <si>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</si>
  <si>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</si>
  <si>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</si>
  <si>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</si>
  <si>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</si>
  <si>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</si>
  <si>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</si>
  <si>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</si>
  <si>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</si>
  <si>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</si>
  <si>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</si>
  <si>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</si>
  <si>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</si>
  <si>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</si>
  <si>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</si>
  <si>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</si>
  <si>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</si>
  <si>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</si>
  <si>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</si>
  <si>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</si>
  <si>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</si>
  <si>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</si>
  <si>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</si>
  <si>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</si>
  <si>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</si>
  <si>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</si>
  <si>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</si>
  <si>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</si>
  <si>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</si>
  <si>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</si>
  <si>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</si>
  <si>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</si>
  <si>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</si>
  <si>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</si>
  <si>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</si>
  <si>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</si>
  <si>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</si>
  <si>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</si>
  <si>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</si>
  <si>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</si>
  <si>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</si>
  <si>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</si>
  <si>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</si>
  <si>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</si>
  <si>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</si>
  <si>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</si>
  <si>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</si>
  <si>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</si>
  <si>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</si>
  <si>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</si>
  <si>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</si>
  <si>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</si>
  <si>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</si>
  <si>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</si>
  <si>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</si>
  <si>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</si>
  <si>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</si>
  <si>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</si>
  <si>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</si>
  <si>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</si>
  <si>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</si>
  <si>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</si>
  <si>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</si>
  <si>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</si>
  <si>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</si>
  <si>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</si>
  <si>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</si>
  <si>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</si>
  <si>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</si>
  <si>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</si>
  <si>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</si>
  <si>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</si>
  <si>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</si>
  <si>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</si>
  <si>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</si>
  <si>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</si>
  <si>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</si>
  <si>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</si>
  <si>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</si>
  <si>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</si>
  <si>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</si>
  <si>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</si>
  <si>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</si>
  <si>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</si>
  <si>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</si>
  <si>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</si>
  <si>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</si>
  <si>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</si>
  <si>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</si>
  <si>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</si>
  <si>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</si>
  <si>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</si>
  <si>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</si>
  <si>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</si>
  <si>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</si>
  <si>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</si>
  <si>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</si>
  <si>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</si>
  <si>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</si>
  <si>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</si>
  <si>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</si>
  <si>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</si>
  <si>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</si>
  <si>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</si>
  <si>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</si>
  <si>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</si>
  <si>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</si>
  <si>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</si>
  <si>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</si>
  <si>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</si>
  <si>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</si>
  <si>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</si>
  <si>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</si>
  <si>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</si>
  <si>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</si>
  <si>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</si>
  <si>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</si>
  <si>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</si>
  <si>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</si>
  <si>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</si>
  <si>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</si>
  <si>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</si>
  <si>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</si>
  <si>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</si>
  <si>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</si>
  <si>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</si>
  <si>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</si>
  <si>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</si>
  <si>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</si>
  <si>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</si>
  <si>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</si>
  <si>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</si>
  <si>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</si>
  <si>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</si>
  <si>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</si>
  <si>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</si>
  <si>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</si>
  <si>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</si>
  <si>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</si>
  <si>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</si>
  <si>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</si>
  <si>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</si>
  <si>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</si>
  <si>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</si>
  <si>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</si>
  <si>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</si>
  <si>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</si>
  <si>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</si>
  <si>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</si>
  <si>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</si>
  <si>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</si>
  <si>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</si>
  <si>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</si>
  <si>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</si>
  <si>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</si>
  <si>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</si>
  <si>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</si>
  <si>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</si>
  <si>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</si>
  <si>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</si>
  <si>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</si>
  <si>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</si>
  <si>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</si>
  <si>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</si>
  <si>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</si>
  <si>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</si>
  <si>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</si>
  <si>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</si>
  <si>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</si>
  <si>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</si>
  <si>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</si>
  <si>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</si>
  <si>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</si>
  <si>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</si>
  <si>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</si>
  <si>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</si>
  <si>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</si>
  <si>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</si>
  <si>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</si>
  <si>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</si>
  <si>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</si>
  <si>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</si>
  <si>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</si>
  <si>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</si>
  <si>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</si>
  <si>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</si>
  <si>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</si>
  <si>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</si>
  <si>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</si>
  <si>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1.83</t>
  </si>
  <si>
    <t>▲ 1.44</t>
  </si>
  <si>
    <t>▲ 3.01</t>
  </si>
  <si>
    <t>一般会計</t>
  </si>
  <si>
    <t>水道事業会計</t>
  </si>
  <si>
    <t>下水道事業会計</t>
  </si>
  <si>
    <t>温泉事業会計</t>
  </si>
  <si>
    <t>国民健康保険事業特別会計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</si>
  <si>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</si>
  <si>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</si>
  <si>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</si>
  <si>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</si>
  <si>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</si>
  <si>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</si>
  <si>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</si>
  <si>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</si>
  <si>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</si>
  <si>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</si>
  <si>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</si>
  <si>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（有）コミュニティサービス</t>
    <phoneticPr fontId="2"/>
  </si>
  <si>
    <t>湯河原町土地開発公社</t>
    <phoneticPr fontId="2"/>
  </si>
  <si>
    <t>公益財団法人かながわ海岸美化財団</t>
    <phoneticPr fontId="2"/>
  </si>
  <si>
    <t>公益財団法人かながわ健康財団</t>
    <phoneticPr fontId="2"/>
  </si>
  <si>
    <t>湯河原町真鶴町衛生組合</t>
    <rPh sb="0" eb="4">
      <t>ユガワラマチ</t>
    </rPh>
    <rPh sb="4" eb="6">
      <t>マナヅル</t>
    </rPh>
    <rPh sb="6" eb="7">
      <t>マチ</t>
    </rPh>
    <rPh sb="7" eb="9">
      <t>エイセイ</t>
    </rPh>
    <rPh sb="9" eb="11">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</si>
  <si>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</si>
  <si>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</si>
  <si>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神奈川県後期高齢者医療広域連携（事業会計）</t>
    <rPh sb="0" eb="4">
      <t>カナガワケン</t>
    </rPh>
    <rPh sb="4" eb="6">
      <t>コウキ</t>
    </rPh>
    <rPh sb="6" eb="9">
      <t>コウレイシャ</t>
    </rPh>
    <rPh sb="9" eb="11">
      <t>イリョウ</t>
    </rPh>
    <rPh sb="11" eb="13">
      <t>コウイキ</t>
    </rPh>
    <rPh sb="13" eb="15">
      <t>レンケイ</t>
    </rPh>
    <rPh sb="16" eb="18">
      <t>ジギョウ</t>
    </rPh>
    <rPh sb="18" eb="20">
      <t>カイケイ</t>
    </rPh>
    <phoneticPr fontId="2"/>
  </si>
  <si>
    <t>町村情報システム共同事業組合</t>
    <rPh sb="0" eb="2">
      <t>チョウソン</t>
    </rPh>
    <rPh sb="2" eb="4">
      <t>ジョウホウ</t>
    </rPh>
    <rPh sb="8" eb="10">
      <t>キョウドウ</t>
    </rPh>
    <rPh sb="10" eb="12">
      <t>ジギョウ</t>
    </rPh>
    <rPh sb="12" eb="14">
      <t>クミアイ</t>
    </rPh>
    <phoneticPr fontId="2"/>
  </si>
  <si>
    <t>-</t>
    <phoneticPr fontId="2"/>
  </si>
  <si>
    <t>-</t>
    <phoneticPr fontId="2"/>
  </si>
  <si>
    <t>-</t>
    <phoneticPr fontId="2"/>
  </si>
  <si>
    <t>-</t>
    <phoneticPr fontId="2"/>
  </si>
  <si>
    <t>-</t>
    <phoneticPr fontId="2"/>
  </si>
  <si>
    <t>-</t>
    <phoneticPr fontId="2"/>
  </si>
  <si>
    <t>まちづくり基金</t>
    <rPh sb="5" eb="7">
      <t>キキン</t>
    </rPh>
    <phoneticPr fontId="5"/>
  </si>
  <si>
    <t>防災基金</t>
    <rPh sb="0" eb="2">
      <t>ボウサイ</t>
    </rPh>
    <rPh sb="2" eb="4">
      <t>キキン</t>
    </rPh>
    <phoneticPr fontId="5"/>
  </si>
  <si>
    <t>社会福祉基金</t>
    <rPh sb="0" eb="2">
      <t>シャカイ</t>
    </rPh>
    <rPh sb="2" eb="4">
      <t>フクシ</t>
    </rPh>
    <rPh sb="4" eb="6">
      <t>キキン</t>
    </rPh>
    <phoneticPr fontId="5"/>
  </si>
  <si>
    <t>育英奨学基金</t>
    <rPh sb="0" eb="2">
      <t>イクエイ</t>
    </rPh>
    <rPh sb="2" eb="4">
      <t>ショウガク</t>
    </rPh>
    <rPh sb="4" eb="6">
      <t>キキン</t>
    </rPh>
    <phoneticPr fontId="5"/>
  </si>
  <si>
    <t>公共施設等総合管理計画推進基金</t>
    <rPh sb="0" eb="2">
      <t>コウキョウ</t>
    </rPh>
    <rPh sb="2" eb="4">
      <t>シセツ</t>
    </rPh>
    <rPh sb="4" eb="5">
      <t>トウ</t>
    </rPh>
    <rPh sb="5" eb="7">
      <t>ソウゴウ</t>
    </rPh>
    <rPh sb="7" eb="9">
      <t>カンリ</t>
    </rPh>
    <rPh sb="9" eb="11">
      <t>ケイカク</t>
    </rPh>
    <rPh sb="11" eb="13">
      <t>スイシン</t>
    </rPh>
    <rPh sb="13" eb="15">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</si>
  <si>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</si>
  <si>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</si>
  <si>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</si>
  <si>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</si>
  <si>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</si>
  <si>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</si>
  <si>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</si>
  <si>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</si>
  <si>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</si>
  <si>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令和２年度においては万葉公園再整備事業による町債の借り入れが大きいものとなったが、令和３年度においては元金償還額が借入額を上回っているため、地方債残高が減少し、将来負担比率が減少した。
公営住宅や橋りょう・トンネル、図書館などで減価償却率が高く、一刻も早い更新改良が必要であるため、「湯河原町公共施設等総合管理計画」に基づき長寿命化等に取り組んでいる。</t>
    <rPh sb="0" eb="2">
      <t>レイワ</t>
    </rPh>
    <rPh sb="3" eb="5">
      <t>ネンド</t>
    </rPh>
    <rPh sb="10" eb="14">
      <t>マンヨウコウエン</t>
    </rPh>
    <rPh sb="93" eb="97">
      <t>コウエイジュウタク</t>
    </rPh>
    <rPh sb="98" eb="99">
      <t>キョウ</t>
    </rPh>
    <rPh sb="108" eb="111">
      <t>トショカン</t>
    </rPh>
    <rPh sb="114" eb="119">
      <t>ゲンカショウキャクリツ</t>
    </rPh>
    <rPh sb="120" eb="121">
      <t>タカ</t>
    </rPh>
    <rPh sb="123" eb="125">
      <t>イッコク</t>
    </rPh>
    <rPh sb="126" eb="127">
      <t>ハヤ</t>
    </rPh>
    <rPh sb="128" eb="132">
      <t>コウシンカイリョウ</t>
    </rPh>
    <rPh sb="133" eb="135">
      <t>ヒツヨウ</t>
    </rPh>
    <rPh sb="142" eb="146">
      <t>ユガワラマチ</t>
    </rPh>
    <rPh sb="146" eb="148">
      <t>コウキョウ</t>
    </rPh>
    <rPh sb="148" eb="151">
      <t>シセツトウ</t>
    </rPh>
    <rPh sb="151" eb="157">
      <t>ソウゴウカンリケイカク</t>
    </rPh>
    <rPh sb="159" eb="160">
      <t>モト</t>
    </rPh>
    <rPh sb="162" eb="166">
      <t>チョウジュミョウカ</t>
    </rPh>
    <rPh sb="166" eb="167">
      <t>トウ</t>
    </rPh>
    <rPh sb="168" eb="169">
      <t>ト</t>
    </rPh>
    <rPh sb="170" eb="171">
      <t>ク</t>
    </rPh>
    <phoneticPr fontId="5"/>
  </si>
  <si>
    <t>令和２年度においては万葉公園再整備事業による町債の借り入れが大きいものとなったが、令和３年度においては元金償還額が借入額を上回っているため、地方債残高が減少し、将来負担比率が減少した。
実質公債費比率については類似団体と比較して低い水準にあるものの、令和３年度は令和２年度に比べて上昇しているため、今後も公債費の適正化に取り組む必要がある。</t>
    <rPh sb="93" eb="100">
      <t>ジッシツコウサイヒヒリツ</t>
    </rPh>
    <rPh sb="105" eb="109">
      <t>ルイジダンタイ</t>
    </rPh>
    <rPh sb="110" eb="112">
      <t>ヒカク</t>
    </rPh>
    <rPh sb="114" eb="115">
      <t>ヒク</t>
    </rPh>
    <rPh sb="116" eb="118">
      <t>スイジュン</t>
    </rPh>
    <rPh sb="125" eb="127">
      <t>レイワ</t>
    </rPh>
    <rPh sb="128" eb="130">
      <t>ネンド</t>
    </rPh>
    <rPh sb="131" eb="133">
      <t>レイワ</t>
    </rPh>
    <rPh sb="134" eb="136">
      <t>ネンド</t>
    </rPh>
    <rPh sb="137" eb="138">
      <t>クラ</t>
    </rPh>
    <rPh sb="140" eb="142">
      <t>ジョウショウ</t>
    </rPh>
    <rPh sb="149" eb="151">
      <t>コンゴ</t>
    </rPh>
    <rPh sb="152" eb="155">
      <t>コウサイヒ</t>
    </rPh>
    <rPh sb="156" eb="159">
      <t>テキセイカ</t>
    </rPh>
    <rPh sb="160" eb="161">
      <t>ト</t>
    </rPh>
    <rPh sb="162" eb="163">
      <t>ク</t>
    </rPh>
    <rPh sb="164" eb="16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</si>
</sst>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8B51-45D7-BF37-E0017A9D8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47419</c:v>
                </c:pt>
                <c:pt idx="1">
                  <c:v>59856</c:v>
                </c:pt>
                <c:pt idx="2">
                  <c:v>50219</c:v>
                </c:pt>
                <c:pt idx="3">
                  <c:v>67153</c:v>
                </c:pt>
                <c:pt idx="4">
                  <c:v>16554</c:v>
                </c:pt>
              </c:numCache>
            </c:numRef>
          </c:val>
          <c:smooth val="0"/>
          <c:extLst>
            <c:ext xmlns:c16="http://schemas.microsoft.com/office/drawing/2014/chart" uri="{C3380CC4-5D6E-409C-BE32-E72D297353CC}">
              <c16:uniqueId val="{00000001-8B51-45D7-BF37-E0017A9D86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2.04</c:v>
                </c:pt>
                <c:pt idx="1">
                  <c:v>5.05</c:v>
                </c:pt>
                <c:pt idx="2">
                  <c:v>6.88</c:v>
                </c:pt>
                <c:pt idx="3">
                  <c:v>6.16</c:v>
                </c:pt>
                <c:pt idx="4">
                  <c:v>10.29</c:v>
                </c:pt>
              </c:numCache>
            </c:numRef>
          </c:val>
          <c:extLst>
            <c:ext xmlns:c16="http://schemas.microsoft.com/office/drawing/2014/chart" uri="{C3380CC4-5D6E-409C-BE32-E72D297353CC}">
              <c16:uniqueId val="{00000000-B9B3-4569-B606-539CE626E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18.36</c:v>
                </c:pt>
                <c:pt idx="1">
                  <c:v>17.77</c:v>
                </c:pt>
                <c:pt idx="2">
                  <c:v>14.54</c:v>
                </c:pt>
                <c:pt idx="3">
                  <c:v>11.27</c:v>
                </c:pt>
                <c:pt idx="4">
                  <c:v>14.65</c:v>
                </c:pt>
              </c:numCache>
            </c:numRef>
          </c:val>
          <c:extLst>
            <c:ext xmlns:c16="http://schemas.microsoft.com/office/drawing/2014/chart" uri="{C3380CC4-5D6E-409C-BE32-E72D297353CC}">
              <c16:uniqueId val="{00000001-B9B3-4569-B606-539CE626E0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-1.83</c:v>
                </c:pt>
                <c:pt idx="1">
                  <c:v>2.4700000000000002</c:v>
                </c:pt>
                <c:pt idx="2">
                  <c:v>-1.44</c:v>
                </c:pt>
                <c:pt idx="3">
                  <c:v>-3.01</c:v>
                </c:pt>
                <c:pt idx="4">
                  <c:v>8.66</c:v>
                </c:pt>
              </c:numCache>
            </c:numRef>
          </c:val>
          <c:smooth val="0"/>
          <c:extLst>
            <c:ext xmlns:c16="http://schemas.microsoft.com/office/drawing/2014/chart" uri="{C3380CC4-5D6E-409C-BE32-E72D297353CC}">
              <c16:uniqueId val="{00000002-B9B3-4569-B606-539CE626E0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71-4760-8283-EAB5EBA8B5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71-4760-8283-EAB5EBA8B5E9}"/>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0.12</c:v>
                </c:pt>
                <c:pt idx="4">
                  <c:v>#N/A</c:v>
                </c:pt>
                <c:pt idx="5">
                  <c:v>0.16</c:v>
                </c:pt>
                <c:pt idx="6">
                  <c:v>#N/A</c:v>
                </c:pt>
                <c:pt idx="7">
                  <c:v>0.18</c:v>
                </c:pt>
                <c:pt idx="8">
                  <c:v>#N/A</c:v>
                </c:pt>
                <c:pt idx="9">
                  <c:v>0.01</c:v>
                </c:pt>
              </c:numCache>
            </c:numRef>
          </c:val>
          <c:extLst>
            <c:ext xmlns:c16="http://schemas.microsoft.com/office/drawing/2014/chart" uri="{C3380CC4-5D6E-409C-BE32-E72D297353CC}">
              <c16:uniqueId val="{00000002-4A71-4760-8283-EAB5EBA8B5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0.13</c:v>
                </c:pt>
                <c:pt idx="4">
                  <c:v>#N/A</c:v>
                </c:pt>
                <c:pt idx="5">
                  <c:v>0.22</c:v>
                </c:pt>
                <c:pt idx="6">
                  <c:v>#N/A</c:v>
                </c:pt>
                <c:pt idx="7">
                  <c:v>0.23</c:v>
                </c:pt>
                <c:pt idx="8">
                  <c:v>#N/A</c:v>
                </c:pt>
                <c:pt idx="9">
                  <c:v>0.1</c:v>
                </c:pt>
              </c:numCache>
            </c:numRef>
          </c:val>
          <c:extLst>
            <c:ext xmlns:c16="http://schemas.microsoft.com/office/drawing/2014/chart" uri="{C3380CC4-5D6E-409C-BE32-E72D297353CC}">
              <c16:uniqueId val="{00000003-4A71-4760-8283-EAB5EBA8B5E9}"/>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1.06</c:v>
                </c:pt>
                <c:pt idx="2">
                  <c:v>#N/A</c:v>
                </c:pt>
                <c:pt idx="3">
                  <c:v>1.18</c:v>
                </c:pt>
                <c:pt idx="4">
                  <c:v>#N/A</c:v>
                </c:pt>
                <c:pt idx="5">
                  <c:v>0.92</c:v>
                </c:pt>
                <c:pt idx="6">
                  <c:v>#N/A</c:v>
                </c:pt>
                <c:pt idx="7">
                  <c:v>0.33</c:v>
                </c:pt>
                <c:pt idx="8">
                  <c:v>#N/A</c:v>
                </c:pt>
                <c:pt idx="9">
                  <c:v>2.0499999999999998</c:v>
                </c:pt>
              </c:numCache>
            </c:numRef>
          </c:val>
          <c:extLst>
            <c:ext xmlns:c16="http://schemas.microsoft.com/office/drawing/2014/chart" uri="{C3380CC4-5D6E-409C-BE32-E72D297353CC}">
              <c16:uniqueId val="{00000004-4A71-4760-8283-EAB5EBA8B5E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8.68</c:v>
                </c:pt>
                <c:pt idx="2">
                  <c:v>#N/A</c:v>
                </c:pt>
                <c:pt idx="3">
                  <c:v>2.84</c:v>
                </c:pt>
                <c:pt idx="4">
                  <c:v>#N/A</c:v>
                </c:pt>
                <c:pt idx="5">
                  <c:v>2.63</c:v>
                </c:pt>
                <c:pt idx="6">
                  <c:v>#N/A</c:v>
                </c:pt>
                <c:pt idx="7">
                  <c:v>3.25</c:v>
                </c:pt>
                <c:pt idx="8">
                  <c:v>#N/A</c:v>
                </c:pt>
                <c:pt idx="9">
                  <c:v>2.2400000000000002</c:v>
                </c:pt>
              </c:numCache>
            </c:numRef>
          </c:val>
          <c:extLst>
            <c:ext xmlns:c16="http://schemas.microsoft.com/office/drawing/2014/chart" uri="{C3380CC4-5D6E-409C-BE32-E72D297353CC}">
              <c16:uniqueId val="{00000005-4A71-4760-8283-EAB5EBA8B5E9}"/>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3.66</c:v>
                </c:pt>
                <c:pt idx="2">
                  <c:v>#N/A</c:v>
                </c:pt>
                <c:pt idx="3">
                  <c:v>3.12</c:v>
                </c:pt>
                <c:pt idx="4">
                  <c:v>#N/A</c:v>
                </c:pt>
                <c:pt idx="5">
                  <c:v>2.92</c:v>
                </c:pt>
                <c:pt idx="6">
                  <c:v>#N/A</c:v>
                </c:pt>
                <c:pt idx="7">
                  <c:v>2.7</c:v>
                </c:pt>
                <c:pt idx="8">
                  <c:v>#N/A</c:v>
                </c:pt>
                <c:pt idx="9">
                  <c:v>2.57</c:v>
                </c:pt>
              </c:numCache>
            </c:numRef>
          </c:val>
          <c:extLst>
            <c:ext xmlns:c16="http://schemas.microsoft.com/office/drawing/2014/chart" uri="{C3380CC4-5D6E-409C-BE32-E72D297353CC}">
              <c16:uniqueId val="{00000006-4A71-4760-8283-EAB5EBA8B5E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3.45</c:v>
                </c:pt>
                <c:pt idx="2">
                  <c:v>#N/A</c:v>
                </c:pt>
                <c:pt idx="3">
                  <c:v>4.2300000000000004</c:v>
                </c:pt>
                <c:pt idx="4">
                  <c:v>#N/A</c:v>
                </c:pt>
                <c:pt idx="5">
                  <c:v>4.67</c:v>
                </c:pt>
                <c:pt idx="6">
                  <c:v>#N/A</c:v>
                </c:pt>
                <c:pt idx="7">
                  <c:v>5.12</c:v>
                </c:pt>
                <c:pt idx="8">
                  <c:v>#N/A</c:v>
                </c:pt>
                <c:pt idx="9">
                  <c:v>4.74</c:v>
                </c:pt>
              </c:numCache>
            </c:numRef>
          </c:val>
          <c:extLst>
            <c:ext xmlns:c16="http://schemas.microsoft.com/office/drawing/2014/chart" uri="{C3380CC4-5D6E-409C-BE32-E72D297353CC}">
              <c16:uniqueId val="{00000007-4A71-4760-8283-EAB5EBA8B5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6.22</c:v>
                </c:pt>
                <c:pt idx="2">
                  <c:v>#N/A</c:v>
                </c:pt>
                <c:pt idx="3">
                  <c:v>6.44</c:v>
                </c:pt>
                <c:pt idx="4">
                  <c:v>#N/A</c:v>
                </c:pt>
                <c:pt idx="5">
                  <c:v>8.1999999999999993</c:v>
                </c:pt>
                <c:pt idx="6">
                  <c:v>#N/A</c:v>
                </c:pt>
                <c:pt idx="7">
                  <c:v>7.71</c:v>
                </c:pt>
                <c:pt idx="8">
                  <c:v>#N/A</c:v>
                </c:pt>
                <c:pt idx="9">
                  <c:v>6.83</c:v>
                </c:pt>
              </c:numCache>
            </c:numRef>
          </c:val>
          <c:extLst>
            <c:ext xmlns:c16="http://schemas.microsoft.com/office/drawing/2014/chart" uri="{C3380CC4-5D6E-409C-BE32-E72D297353CC}">
              <c16:uniqueId val="{00000008-4A71-4760-8283-EAB5EBA8B5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2.04</c:v>
                </c:pt>
                <c:pt idx="2">
                  <c:v>#N/A</c:v>
                </c:pt>
                <c:pt idx="3">
                  <c:v>5.04</c:v>
                </c:pt>
                <c:pt idx="4">
                  <c:v>#N/A</c:v>
                </c:pt>
                <c:pt idx="5">
                  <c:v>6.88</c:v>
                </c:pt>
                <c:pt idx="6">
                  <c:v>#N/A</c:v>
                </c:pt>
                <c:pt idx="7">
                  <c:v>6.15</c:v>
                </c:pt>
                <c:pt idx="8">
                  <c:v>#N/A</c:v>
                </c:pt>
                <c:pt idx="9">
                  <c:v>10.28</c:v>
                </c:pt>
              </c:numCache>
            </c:numRef>
          </c:val>
          <c:extLst>
            <c:ext xmlns:c16="http://schemas.microsoft.com/office/drawing/2014/chart" uri="{C3380CC4-5D6E-409C-BE32-E72D297353CC}">
              <c16:uniqueId val="{00000009-4A71-4760-8283-EAB5EBA8B5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904</c:v>
                </c:pt>
                <c:pt idx="5">
                  <c:v>924</c:v>
                </c:pt>
                <c:pt idx="8">
                  <c:v>948</c:v>
                </c:pt>
                <c:pt idx="11">
                  <c:v>966</c:v>
                </c:pt>
                <c:pt idx="14">
                  <c:v>1017</c:v>
                </c:pt>
              </c:numCache>
            </c:numRef>
          </c:val>
          <c:extLst>
            <c:ext xmlns:c16="http://schemas.microsoft.com/office/drawing/2014/chart" uri="{C3380CC4-5D6E-409C-BE32-E72D297353CC}">
              <c16:uniqueId val="{00000000-F5DB-46A3-BF68-358315884C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DB-46A3-BF68-358315884C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22</c:v>
                </c:pt>
                <c:pt idx="6">
                  <c:v>24</c:v>
                </c:pt>
                <c:pt idx="9">
                  <c:v>23</c:v>
                </c:pt>
                <c:pt idx="12">
                  <c:v>29</c:v>
                </c:pt>
              </c:numCache>
            </c:numRef>
          </c:val>
          <c:extLst>
            <c:ext xmlns:c16="http://schemas.microsoft.com/office/drawing/2014/chart" uri="{C3380CC4-5D6E-409C-BE32-E72D297353CC}">
              <c16:uniqueId val="{00000002-F5DB-46A3-BF68-358315884C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236</c:v>
                </c:pt>
                <c:pt idx="3">
                  <c:v>256</c:v>
                </c:pt>
                <c:pt idx="6">
                  <c:v>279</c:v>
                </c:pt>
                <c:pt idx="9">
                  <c:v>362</c:v>
                </c:pt>
                <c:pt idx="12">
                  <c:v>428</c:v>
                </c:pt>
              </c:numCache>
            </c:numRef>
          </c:val>
          <c:extLst>
            <c:ext xmlns:c16="http://schemas.microsoft.com/office/drawing/2014/chart" uri="{C3380CC4-5D6E-409C-BE32-E72D297353CC}">
              <c16:uniqueId val="{00000003-F5DB-46A3-BF68-358315884C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c:v>
                </c:pt>
                <c:pt idx="3">
                  <c:v>170</c:v>
                </c:pt>
                <c:pt idx="6">
                  <c:v>159</c:v>
                </c:pt>
                <c:pt idx="9">
                  <c:v>141</c:v>
                </c:pt>
                <c:pt idx="12">
                  <c:v>133</c:v>
                </c:pt>
              </c:numCache>
            </c:numRef>
          </c:val>
          <c:extLst>
            <c:ext xmlns:c16="http://schemas.microsoft.com/office/drawing/2014/chart" uri="{C3380CC4-5D6E-409C-BE32-E72D297353CC}">
              <c16:uniqueId val="{00000004-F5DB-46A3-BF68-358315884C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DB-46A3-BF68-358315884C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DB-46A3-BF68-358315884C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661</c:v>
                </c:pt>
                <c:pt idx="3">
                  <c:v>635</c:v>
                </c:pt>
                <c:pt idx="6">
                  <c:v>655</c:v>
                </c:pt>
                <c:pt idx="9">
                  <c:v>688</c:v>
                </c:pt>
                <c:pt idx="12">
                  <c:v>739</c:v>
                </c:pt>
              </c:numCache>
            </c:numRef>
          </c:val>
          <c:extLst>
            <c:ext xmlns:c16="http://schemas.microsoft.com/office/drawing/2014/chart" uri="{C3380CC4-5D6E-409C-BE32-E72D297353CC}">
              <c16:uniqueId val="{00000007-F5DB-46A3-BF68-358315884C0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159</c:v>
                </c:pt>
                <c:pt idx="5">
                  <c:v>#N/A</c:v>
                </c:pt>
                <c:pt idx="6">
                  <c:v>#N/A</c:v>
                </c:pt>
                <c:pt idx="7">
                  <c:v>169</c:v>
                </c:pt>
                <c:pt idx="8">
                  <c:v>#N/A</c:v>
                </c:pt>
                <c:pt idx="9">
                  <c:v>#N/A</c:v>
                </c:pt>
                <c:pt idx="10">
                  <c:v>248</c:v>
                </c:pt>
                <c:pt idx="11">
                  <c:v>#N/A</c:v>
                </c:pt>
                <c:pt idx="12">
                  <c:v>#N/A</c:v>
                </c:pt>
                <c:pt idx="13">
                  <c:v>312</c:v>
                </c:pt>
                <c:pt idx="14">
                  <c:v>#N/A</c:v>
                </c:pt>
              </c:numCache>
            </c:numRef>
          </c:val>
          <c:smooth val="0"/>
          <c:extLst>
            <c:ext xmlns:c16="http://schemas.microsoft.com/office/drawing/2014/chart" uri="{C3380CC4-5D6E-409C-BE32-E72D297353CC}">
              <c16:uniqueId val="{00000008-F5DB-46A3-BF68-358315884C0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9127</c:v>
                </c:pt>
                <c:pt idx="5">
                  <c:v>9393</c:v>
                </c:pt>
                <c:pt idx="8">
                  <c:v>9176</c:v>
                </c:pt>
                <c:pt idx="11">
                  <c:v>9106</c:v>
                </c:pt>
                <c:pt idx="14">
                  <c:v>8839</c:v>
                </c:pt>
              </c:numCache>
            </c:numRef>
          </c:val>
          <c:extLst>
            <c:ext xmlns:c16="http://schemas.microsoft.com/office/drawing/2014/chart" uri="{C3380CC4-5D6E-409C-BE32-E72D297353CC}">
              <c16:uniqueId val="{00000000-B444-4016-8EAA-C07A31337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5513</c:v>
                </c:pt>
                <c:pt idx="5">
                  <c:v>5194</c:v>
                </c:pt>
                <c:pt idx="8">
                  <c:v>4292</c:v>
                </c:pt>
                <c:pt idx="11">
                  <c:v>3916</c:v>
                </c:pt>
                <c:pt idx="14">
                  <c:v>3184</c:v>
                </c:pt>
              </c:numCache>
            </c:numRef>
          </c:val>
          <c:extLst>
            <c:ext xmlns:c16="http://schemas.microsoft.com/office/drawing/2014/chart" uri="{C3380CC4-5D6E-409C-BE32-E72D297353CC}">
              <c16:uniqueId val="{00000001-B444-4016-8EAA-C07A31337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3158</c:v>
                </c:pt>
                <c:pt idx="5">
                  <c:v>3170</c:v>
                </c:pt>
                <c:pt idx="8">
                  <c:v>2822</c:v>
                </c:pt>
                <c:pt idx="11">
                  <c:v>2722</c:v>
                </c:pt>
                <c:pt idx="14">
                  <c:v>3055</c:v>
                </c:pt>
              </c:numCache>
            </c:numRef>
          </c:val>
          <c:extLst>
            <c:ext xmlns:c16="http://schemas.microsoft.com/office/drawing/2014/chart" uri="{C3380CC4-5D6E-409C-BE32-E72D297353CC}">
              <c16:uniqueId val="{00000002-B444-4016-8EAA-C07A31337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44-4016-8EAA-C07A31337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44-4016-8EAA-C07A31337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B444-4016-8EAA-C07A31337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2590</c:v>
                </c:pt>
                <c:pt idx="3">
                  <c:v>2492</c:v>
                </c:pt>
                <c:pt idx="6">
                  <c:v>2358</c:v>
                </c:pt>
                <c:pt idx="9">
                  <c:v>2308</c:v>
                </c:pt>
                <c:pt idx="12">
                  <c:v>2144</c:v>
                </c:pt>
              </c:numCache>
            </c:numRef>
          </c:val>
          <c:extLst>
            <c:ext xmlns:c16="http://schemas.microsoft.com/office/drawing/2014/chart" uri="{C3380CC4-5D6E-409C-BE32-E72D297353CC}">
              <c16:uniqueId val="{00000006-B444-4016-8EAA-C07A31337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4731</c:v>
                </c:pt>
                <c:pt idx="3">
                  <c:v>5342</c:v>
                </c:pt>
                <c:pt idx="6">
                  <c:v>5171</c:v>
                </c:pt>
                <c:pt idx="9">
                  <c:v>4913</c:v>
                </c:pt>
                <c:pt idx="12">
                  <c:v>4574</c:v>
                </c:pt>
              </c:numCache>
            </c:numRef>
          </c:val>
          <c:extLst>
            <c:ext xmlns:c16="http://schemas.microsoft.com/office/drawing/2014/chart" uri="{C3380CC4-5D6E-409C-BE32-E72D297353CC}">
              <c16:uniqueId val="{00000007-B444-4016-8EAA-C07A31337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1797</c:v>
                </c:pt>
                <c:pt idx="3">
                  <c:v>1954</c:v>
                </c:pt>
                <c:pt idx="6">
                  <c:v>1923</c:v>
                </c:pt>
                <c:pt idx="9">
                  <c:v>1551</c:v>
                </c:pt>
                <c:pt idx="12">
                  <c:v>1406</c:v>
                </c:pt>
              </c:numCache>
            </c:numRef>
          </c:val>
          <c:extLst>
            <c:ext xmlns:c16="http://schemas.microsoft.com/office/drawing/2014/chart" uri="{C3380CC4-5D6E-409C-BE32-E72D297353CC}">
              <c16:uniqueId val="{00000008-B444-4016-8EAA-C07A31337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698</c:v>
                </c:pt>
                <c:pt idx="3">
                  <c:v>600</c:v>
                </c:pt>
                <c:pt idx="6">
                  <c:v>495</c:v>
                </c:pt>
                <c:pt idx="9">
                  <c:v>395</c:v>
                </c:pt>
                <c:pt idx="12">
                  <c:v>366</c:v>
                </c:pt>
              </c:numCache>
            </c:numRef>
          </c:val>
          <c:extLst>
            <c:ext xmlns:c16="http://schemas.microsoft.com/office/drawing/2014/chart" uri="{C3380CC4-5D6E-409C-BE32-E72D297353CC}">
              <c16:uniqueId val="{00000009-B444-4016-8EAA-C07A31337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8716</c:v>
                </c:pt>
                <c:pt idx="3">
                  <c:v>9481</c:v>
                </c:pt>
                <c:pt idx="6">
                  <c:v>10033</c:v>
                </c:pt>
                <c:pt idx="9">
                  <c:v>10601</c:v>
                </c:pt>
                <c:pt idx="12">
                  <c:v>10425</c:v>
                </c:pt>
              </c:numCache>
            </c:numRef>
          </c:val>
          <c:extLst>
            <c:ext xmlns:c16="http://schemas.microsoft.com/office/drawing/2014/chart" uri="{C3380CC4-5D6E-409C-BE32-E72D297353CC}">
              <c16:uniqueId val="{0000000A-B444-4016-8EAA-C07A31337E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739</c:v>
                </c:pt>
                <c:pt idx="2">
                  <c:v>#N/A</c:v>
                </c:pt>
                <c:pt idx="3">
                  <c:v>#N/A</c:v>
                </c:pt>
                <c:pt idx="4">
                  <c:v>2113</c:v>
                </c:pt>
                <c:pt idx="5">
                  <c:v>#N/A</c:v>
                </c:pt>
                <c:pt idx="6">
                  <c:v>#N/A</c:v>
                </c:pt>
                <c:pt idx="7">
                  <c:v>3690</c:v>
                </c:pt>
                <c:pt idx="8">
                  <c:v>#N/A</c:v>
                </c:pt>
                <c:pt idx="9">
                  <c:v>#N/A</c:v>
                </c:pt>
                <c:pt idx="10">
                  <c:v>4024</c:v>
                </c:pt>
                <c:pt idx="11">
                  <c:v>#N/A</c:v>
                </c:pt>
                <c:pt idx="12">
                  <c:v>#N/A</c:v>
                </c:pt>
                <c:pt idx="13">
                  <c:v>3837</c:v>
                </c:pt>
                <c:pt idx="14">
                  <c:v>#N/A</c:v>
                </c:pt>
              </c:numCache>
            </c:numRef>
          </c:val>
          <c:smooth val="0"/>
          <c:extLst>
            <c:ext xmlns:c16="http://schemas.microsoft.com/office/drawing/2014/chart" uri="{C3380CC4-5D6E-409C-BE32-E72D297353CC}">
              <c16:uniqueId val="{0000000B-B444-4016-8EAA-C07A31337E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800</c:v>
                </c:pt>
                <c:pt idx="1">
                  <c:v>650</c:v>
                </c:pt>
                <c:pt idx="2">
                  <c:v>905</c:v>
                </c:pt>
              </c:numCache>
            </c:numRef>
          </c:val>
          <c:extLst>
            <c:ext xmlns:c16="http://schemas.microsoft.com/office/drawing/2014/chart" uri="{C3380CC4-5D6E-409C-BE32-E72D297353CC}">
              <c16:uniqueId val="{00000000-9923-4802-B2BA-876BCFA403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923-4802-B2BA-876BCFA403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1032</c:v>
                </c:pt>
                <c:pt idx="1">
                  <c:v>1091</c:v>
                </c:pt>
                <c:pt idx="2">
                  <c:v>1174</c:v>
                </c:pt>
              </c:numCache>
            </c:numRef>
          </c:val>
          <c:extLst>
            <c:ext xmlns:c16="http://schemas.microsoft.com/office/drawing/2014/chart" uri="{C3380CC4-5D6E-409C-BE32-E72D297353CC}">
              <c16:uniqueId val="{00000002-9923-4802-B2BA-876BCFA403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{77BFDC02-45AA-4485-B920-4D749574F29D}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F24-4DC6-8F21-4A6FCA7AF9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{E15F3E78-D124-4EA8-8A02-0A5CEC0616CF}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24-4DC6-8F21-4A6FCA7AF9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{6371E20D-AB48-4C6D-A461-54BE22CB145C}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24-4DC6-8F21-4A6FCA7AF9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{40CDC8EF-2E26-4251-A1EC-644B952BB2BC}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24-4DC6-8F21-4A6FCA7AF9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{BBF1F546-BED3-40D1-8325-FDE6AD74124E}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24-4DC6-8F21-4A6FCA7AF93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{B0C4E1EB-3553-4B9B-B195-B311D9FBDE30}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F24-4DC6-8F21-4A6FCA7AF93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{EB513B5A-8BA0-4E11-BD4A-BC936A3C2C72}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F24-4DC6-8F21-4A6FCA7AF93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{68DFA94D-C5F7-44BF-8164-1DD12F7C1363}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F24-4DC6-8F21-4A6FCA7AF93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{34560C50-1D2A-425F-9A06-E1384929B145}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F24-4DC6-8F21-4A6FCA7AF9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65.400000000000006</c:v>
                </c:pt>
                <c:pt idx="8">
                  <c:v>65.599999999999994</c:v>
                </c:pt>
                <c:pt idx="16">
                  <c:v>66.099999999999994</c:v>
                </c:pt>
                <c:pt idx="24">
                  <c:v>67.5</c:v>
                </c:pt>
                <c:pt idx="32">
                  <c:v>69</c:v>
                </c:pt>
              </c:numCache>
            </c:numRef>
          </c:xVal>
          <c:yVal>
            <c:numRef>
              <c:f>公会計指標分析・財政指標組合せ分析表!$BP$51:$DC$51</c:f>
              <c:numCache>
                <c:formatCode>#,##0.0;"▲ "#,##0.0</c:formatCode>
                <c:ptCount val="40"/>
                <c:pt idx="0">
                  <c:v>15.2</c:v>
                </c:pt>
                <c:pt idx="8">
                  <c:v>43.4</c:v>
                </c:pt>
                <c:pt idx="16">
                  <c:v>76.3</c:v>
                </c:pt>
                <c:pt idx="24">
                  <c:v>79.099999999999994</c:v>
                </c:pt>
                <c:pt idx="32">
                  <c:v>70.5</c:v>
                </c:pt>
              </c:numCache>
            </c:numRef>
          </c:yVal>
          <c:smooth val="0"/>
          <c:extLst>
            <c:ext xmlns:c16="http://schemas.microsoft.com/office/drawing/2014/chart" uri="{C3380CC4-5D6E-409C-BE32-E72D297353CC}">
              <c16:uniqueId val="{00000009-7F24-4DC6-8F21-4A6FCA7AF9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{731156AF-8ED7-43ED-8F1A-8957CB20ED57}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F24-4DC6-8F21-4A6FCA7AF9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{584CACB2-620E-42A7-824D-417968D1F8CC}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24-4DC6-8F21-4A6FCA7AF9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{C84CE9F7-24D8-4FA5-8C93-9189C27E85CC}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24-4DC6-8F21-4A6FCA7AF9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{AA3297C2-4FEF-4906-8052-D5A8230AEE46}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24-4DC6-8F21-4A6FCA7AF9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{F5988FD1-6BE0-4FE7-B996-6F9AF96F4D16}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24-4DC6-8F21-4A6FCA7AF93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{BAC1AB37-EB91-4516-8F34-AEEF1E481B27}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F24-4DC6-8F21-4A6FCA7AF93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{3CE130D9-88C1-44FA-BAE4-B27D066F8274}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F24-4DC6-8F21-4A6FCA7AF93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{19B1D1DF-4836-47B6-A70B-B40481BE0782}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F24-4DC6-8F21-4A6FCA7AF93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{098BC81D-B2CA-4D0E-A33D-745A058850E2}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F24-4DC6-8F21-4A6FCA7AF9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F24-4DC6-8F21-4A6FCA7AF93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{2F8E7087-0E23-4394-A9F6-C8D169FCF403}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C65-452F-8724-2077531254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{7FC8CE8F-5CB3-471E-B582-D9E60B6F4D84}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65-452F-8724-2077531254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{A0D2F347-B65E-4B76-A94F-52CD9FDB480F}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65-452F-8724-2077531254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{8A3CF3A0-3EC3-49D3-8E7B-D0DDEDD2D219}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65-452F-8724-2077531254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{4BDF79FB-F2DB-4141-873D-5B1EDC3D29C3}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65-452F-8724-2077531254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{C48023D5-F8EF-44B9-9F62-25C3B9D7B2A9}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C65-452F-8724-2077531254F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{A385D124-EF1E-459E-9171-6B00058BE6FC}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C65-452F-8724-2077531254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{6864B3D2-7F2B-4147-8A17-B34A5BA92EE0}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C65-452F-8724-2077531254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{D5FDAA64-8C01-4969-A987-F47C44E614F2}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C65-452F-8724-2077531254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2.5</c:v>
                </c:pt>
                <c:pt idx="16">
                  <c:v>3.4</c:v>
                </c:pt>
                <c:pt idx="24">
                  <c:v>3.8</c:v>
                </c:pt>
                <c:pt idx="32">
                  <c:v>4.7</c:v>
                </c:pt>
              </c:numCache>
            </c:numRef>
          </c:xVal>
          <c:yVal>
            <c:numRef>
              <c:f>公会計指標分析・財政指標組合せ分析表!$BP$73:$DC$73</c:f>
              <c:numCache>
                <c:formatCode>#,##0.0;"▲ "#,##0.0</c:formatCode>
                <c:ptCount val="40"/>
                <c:pt idx="0">
                  <c:v>15.2</c:v>
                </c:pt>
                <c:pt idx="8">
                  <c:v>43.4</c:v>
                </c:pt>
                <c:pt idx="16">
                  <c:v>76.3</c:v>
                </c:pt>
                <c:pt idx="24">
                  <c:v>79.099999999999994</c:v>
                </c:pt>
                <c:pt idx="32">
                  <c:v>70.5</c:v>
                </c:pt>
              </c:numCache>
            </c:numRef>
          </c:yVal>
          <c:smooth val="0"/>
          <c:extLst>
            <c:ext xmlns:c16="http://schemas.microsoft.com/office/drawing/2014/chart" uri="{C3380CC4-5D6E-409C-BE32-E72D297353CC}">
              <c16:uniqueId val="{00000009-2C65-452F-8724-2077531254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8498226256877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{3DEC5F40-D762-42B8-8EA0-EC50C23A82BD}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C65-452F-8724-2077531254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{45844963-0159-4A60-A128-F055CD48AC01}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65-452F-8724-2077531254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{7555BEF3-3658-414B-BA32-C11AE3B638C4}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65-452F-8724-2077531254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{AAB7D171-E270-4707-A3C5-612738108C33}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65-452F-8724-2077531254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{B382EC2A-8D16-4733-B0D5-72BF5584E022}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65-452F-8724-2077531254F1}"/>
                </c:ext>
              </c:extLst>
            </c:dLbl>
            <c:dLbl>
              <c:idx val="8"/>
              <c:layout>
                <c:manualLayout>
                  <c:x val="0"/>
                  <c:y val="-2.71411124133249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{543A7D66-5124-429F-A6CE-B9C5DB3D47A3}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C65-452F-8724-2077531254F1}"/>
                </c:ext>
              </c:extLst>
            </c:dLbl>
            <c:dLbl>
              <c:idx val="16"/>
              <c:layout>
                <c:manualLayout>
                  <c:x val="0"/>
                  <c:y val="-1.932657354201329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{169FEBDE-4F02-4903-87C0-307E59BEE6A9}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C65-452F-8724-2077531254F1}"/>
                </c:ext>
              </c:extLst>
            </c:dLbl>
            <c:dLbl>
              <c:idx val="24"/>
              <c:layout>
                <c:manualLayout>
                  <c:x val="0"/>
                  <c:y val="-5.7753678830226854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{86FE4C86-DB38-46E9-9313-9526C36B43CC}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C65-452F-8724-2077531254F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{999A4B91-A588-4782-B288-7919049AAD19}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C65-452F-8724-2077531254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2C65-452F-8724-2077531254F1}"/>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組合等が起こした地方債の元利償還金に対する負担金の大幅な増加は、湯河原町真鶴町衛生組合の公債費に対する負担金の増加によるものであると考える。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満期一括償還の財源としての減債基金は該当なし。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一般会計等に係る地方債の現在高は、近年上昇傾向にあったが、令和３年度は借入額の減少などにより令和２年度と比較して町債現在高は減少した。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しかし、湯河原町真鶴町衛生組合に対しての公債費負担金の増加が見込まれることや基金の取り崩しなども引き続き予想されるので、今後も財政の健全化に努める。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神奈川県湯河原町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令和３年度はまちづくり寄附金の増加や、財政調整基金への積立などで増加している。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今後も利子分を積み立てていきながら、必要に応じて積立、取り崩しを行っていく。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・公共施設等総合管理計画推進基金：町の所有する公共施設等について、更新、統廃合及び長寿命化など総合的な管理計画を推進するための基金。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・まちづくり基金：まちづくり寄附金に伴う積立金。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・防災基金：安全・安心なまちづくりに係る事業並びに災害時の復旧事業及び災害の復興事業に活用するための基金。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・社会福祉基金：湯河原町が行う社会福祉事業の資金に充てるための基金。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・育英奨学基金：育英奨学金の資金に充てるための基金。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公共施設等総合管理計画推進基金については、文化福祉会館整備事業などに充当したため減額となっている。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まちづくり基金については、寄附額が増えたことにより積立額も増加している。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公共施設等総合管理計画推進基金は今後も、公共施設の管理の必要などに伴い取り崩ししていくと思われる。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まちづくり寄附金は寄附をいただく際、使用事業の使途を選んでいただいているため、あてはまる事業に伴い取り崩していく予定である。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湯河原町真鶴町衛生組合に対する負担金が増加することが予想されていたので、それに備え財政調整基金を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億円を目標に積立てている。令和３年度は４億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万円の積立を行い、残高は９億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年から衛生組合の元金の償還がはじまったので、これからは財源調整するためにも取り崩す予定。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減債基金より町債の支払いはするつもりは当面ないが、利子の積立てをしている。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今後も動かす予定はない。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7E365E-B5C7-4DFA-A914-EFE990892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9D61016-2808-4E03-A942-034EB6227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20820FE-57AE-44E0-9B0C-0FA2328855A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EC530DD-95E8-4423-B2F2-8E22EB4D885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71B7F70-62E0-4B41-B59F-4FBFE7F655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2AF0A85-8FC6-4847-91D9-260DFCA4909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F5C730E-7B0F-43E5-909E-7BBF262904D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FD2FCA1-7056-48E6-8B66-48BF308C98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1C162C-B4BC-4FE6-9170-C24FA36D3A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CA2D842-0047-4275-8831-04AF7D217E4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C1D155A-B996-4412-9425-73B47C2C3AE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BE0160A-4695-4275-821D-4D08E150AB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4D9FA5-09DF-46EB-8B77-BAF295C6F1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5A6B648-5F61-47EF-BDC6-9088C91C8D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9D0D2FD-7397-4A35-8605-CF4CDF2BB33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40604F-8FFE-4832-9263-8D3A8288BAF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4EA7C2F-8957-4008-9D39-4A6077F19B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9D3F919-9E74-4F20-9BEF-1F9F0B48A5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EF09EED-D4EE-423C-AD6D-28763A71FF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99CB39A-4598-4949-B482-C0D42ECCC4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68A302B-9D42-4732-843E-4636698DC6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92E7904-0224-4EC6-A6F3-1787985EFE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4299766-5F37-4DA9-9BAE-20C2BBF003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B846A3-A56E-4705-9FBD-8C7D88AA8C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71FA62B-9E3F-4AC9-BC21-D3E6F2A3818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C4DEE9-5900-4449-8BA2-03F3D00EC9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9AC9F8A-892C-4266-9E67-43232337E49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3F13756-1969-4BB4-A6B9-A507C3024CC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D062F00-8CEE-460D-B6AC-234ADAD277A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D16B301-AA48-43B3-9164-B8986BC337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A7BCA6-A5E9-4D2F-AE69-686CD09401D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B8F059A-9A45-41D6-ACF7-C00E44D999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BA7432F-5C59-4FEE-A89F-2D99066AD40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E5B2E1-472C-4701-BB7A-2CEAEEF70FD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F2F3944-B322-4100-92E6-6F0E31DCBC4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6A3EB45-2107-4F63-8136-DE9F1747590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642D1F3-66DC-41CA-87E5-B757208127A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3485FC-E6F1-4B26-BF0D-FE8275CDB92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051B5F0-F3CD-451C-96F2-46441E6E8A8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98138AD-9ABE-4E40-BD63-1AB3EAA1E18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40E54D8-B899-472F-8B06-43F1D86D5B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31FD651-48D7-4151-9EC2-C332E4EF962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EBE777D-CABA-4734-95FE-0357D725AA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DC96EAE-E0A9-44BA-94B7-7A1B5E8663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7A232DD-98B2-4D6C-97EC-6089C0404D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39372F-D46E-4B8C-BE65-D52D6AC50B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48A50D4-FBC8-4117-9AEE-6B889ED685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昨年に比べ値は増加し、類似団体より値が大きい。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湯河原町公共施設等総合管理計画に基づき施設の管理を行い、適正な値になるよう目指していく。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3663094-E3E7-4F1A-B401-62C0B14CD2F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12502FA-8B60-49B9-B2F9-30383A841B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F6A276E-61E3-4941-9079-6BB1D6FAEEC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48C83E23-9EEA-4139-AD0B-511005194C8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468EE7D-735C-4A17-901D-13D417FFE11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012F517-D201-421E-B6C5-EB5F0083EF7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F32E35B-3601-408D-AC47-91CC44B061B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20BE55F-3A90-4FAE-9DAB-AC23B48A54E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3B06E9B-5841-4467-87A7-32D81CA7B7E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EFAA95E-1661-4CF2-BE50-4B7864E5AC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AEF86A5-F662-4D9F-9611-E0917DDD4CE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0E4780C-23B3-4198-B871-FE462A1AC1C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09EA976-3038-4D49-BF89-93B9E34E2C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529E298-A791-4B7E-9E85-57572CCA6C7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CD9A21C-2240-4825-8AC2-5D675D28031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D79DA8A9-C50D-415D-BEF3-7EE0B440B3E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0BD0DA8-654B-42D9-96F4-8575B56E426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85A39520-5347-48A6-AEF7-D2F2735CA6E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6EFDBB66-A449-4CA8-8F5D-7D0DAA0C5F9F}"/>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0ACCD9B9-1726-403A-B8DE-F2C2B4086B79}"/>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1982C6A4-4DD3-433E-813C-6EBA4AAC6A7C}"/>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CBCC2D08-0249-4C1E-8A77-FA03F7FB343F}"/>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5E557A79-52C4-4226-B4FE-9901F91D994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648CFAA8-3587-4492-8A59-8B1E55F6EA29}"/>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228E65C-72FB-4380-B838-0292EBD6D274}"/>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D2B007AF-5D40-4F63-B69A-3E774A7D826B}"/>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FE2BC344-2C03-4FA1-94A2-BEFFD620210B}"/>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8BD2DC15-0A43-4B46-A8EB-A3662FD60ABE}"/>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FE380AC4-FF62-4766-80F3-A2397CB5E2B3}"/>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CB2791-D81B-4BCF-999E-FCE735B3596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A767883-FF01-490C-8D2E-B5D315D8615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D9258D7-5709-4FA3-9517-8F2C141257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51074EA-E490-454E-AB8B-988F573050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0390691-7910-4138-BF6B-F21A6F0D06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3" name="楕円 82">
          <a:extLst>
            <a:ext uri="{FF2B5EF4-FFF2-40B4-BE49-F238E27FC236}">
              <a16:creationId xmlns:a16="http://schemas.microsoft.com/office/drawing/2014/main" id="{FF091D2D-5C88-4227-B153-D9DA78DEA114}"/>
            </a:ext>
          </a:extLst>
        </xdr:cNvPr>
        <xdr:cNvSpPr/>
      </xdr:nvSpPr>
      <xdr:spPr>
        <a:xfrm>
          <a:off x="4711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168474</xdr:rowOff>
    </xdr:from>
    <xdr:ext cx="405111" cy="259045"/>
    <xdr:sp macro="" textlink="">
      <xdr:nvSpPr>
        <xdr:cNvPr id="84" name="有形固定資産減価償却率該当値テキスト">
          <a:extLst>
            <a:ext uri="{FF2B5EF4-FFF2-40B4-BE49-F238E27FC236}">
              <a16:creationId xmlns:a16="http://schemas.microsoft.com/office/drawing/2014/main" id="{EE148498-DEB1-4E0E-8E34-68DE0AE24D2A}"/>
            </a:ext>
          </a:extLst>
        </xdr:cNvPr>
        <xdr:cNvSpPr txBox="1"/>
      </xdr:nvSpPr>
      <xdr:spPr>
        <a:xfrm>
          <a:off x="4813300" y="608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5" name="楕円 84">
          <a:extLst>
            <a:ext uri="{FF2B5EF4-FFF2-40B4-BE49-F238E27FC236}">
              <a16:creationId xmlns:a16="http://schemas.microsoft.com/office/drawing/2014/main" id="{4DAACC27-5F2A-4005-A5D4-CEE4E6F3C128}"/>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69397</xdr:rowOff>
    </xdr:to>
    <xdr:cxnSp macro="">
      <xdr:nvCxnSpPr>
        <xdr:cNvPr id="86" name="直線コネクタ 85">
          <a:extLst>
            <a:ext uri="{FF2B5EF4-FFF2-40B4-BE49-F238E27FC236}">
              <a16:creationId xmlns:a16="http://schemas.microsoft.com/office/drawing/2014/main" id="{4A1312E2-E880-4CAD-B0BE-BBB0957BE014}"/>
            </a:ext>
          </a:extLst>
        </xdr:cNvPr>
        <xdr:cNvCxnSpPr/>
      </xdr:nvCxnSpPr>
      <xdr:spPr>
        <a:xfrm>
          <a:off x="4051300" y="610960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100602</xdr:rowOff>
    </xdr:from>
    <xdr:to>
      <xdr:col>15</xdr:col>
      <xdr:colOff>187325</xdr:colOff>
      <xdr:row>31</xdr:row>
      <xdr:rowOff>30752</xdr:rowOff>
    </xdr:to>
    <xdr:sp macro="" textlink="">
      <xdr:nvSpPr>
        <xdr:cNvPr id="87" name="楕円 86">
          <a:extLst>
            <a:ext uri="{FF2B5EF4-FFF2-40B4-BE49-F238E27FC236}">
              <a16:creationId xmlns:a16="http://schemas.microsoft.com/office/drawing/2014/main" id="{DE46EBB6-BA77-43D2-8959-7237B3577BDA}"/>
            </a:ext>
          </a:extLst>
        </xdr:cNvPr>
        <xdr:cNvSpPr/>
      </xdr:nvSpPr>
      <xdr:spPr>
        <a:xfrm>
          <a:off x="3238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31</xdr:row>
      <xdr:rowOff>23132</xdr:rowOff>
    </xdr:to>
    <xdr:cxnSp macro="">
      <xdr:nvCxnSpPr>
        <xdr:cNvPr id="88" name="直線コネクタ 87">
          <a:extLst>
            <a:ext uri="{FF2B5EF4-FFF2-40B4-BE49-F238E27FC236}">
              <a16:creationId xmlns:a16="http://schemas.microsoft.com/office/drawing/2014/main" id="{0187E6F3-5BDE-4997-9CD2-48B26895A924}"/>
            </a:ext>
          </a:extLst>
        </xdr:cNvPr>
        <xdr:cNvCxnSpPr/>
      </xdr:nvCxnSpPr>
      <xdr:spPr>
        <a:xfrm>
          <a:off x="3289300" y="606642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89" name="楕円 88">
          <a:extLst>
            <a:ext uri="{FF2B5EF4-FFF2-40B4-BE49-F238E27FC236}">
              <a16:creationId xmlns:a16="http://schemas.microsoft.com/office/drawing/2014/main" id="{1947CC3F-0434-4117-8835-447420380058}"/>
            </a:ext>
          </a:extLst>
        </xdr:cNvPr>
        <xdr:cNvSpPr/>
      </xdr:nvSpPr>
      <xdr:spPr>
        <a:xfrm>
          <a:off x="2476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135981</xdr:rowOff>
    </xdr:from>
    <xdr:to>
      <xdr:col>15</xdr:col>
      <xdr:colOff>136525</xdr:colOff>
      <xdr:row>30</xdr:row>
      <xdr:rowOff>151402</xdr:rowOff>
    </xdr:to>
    <xdr:cxnSp macro="">
      <xdr:nvCxnSpPr>
        <xdr:cNvPr id="90" name="直線コネクタ 89">
          <a:extLst>
            <a:ext uri="{FF2B5EF4-FFF2-40B4-BE49-F238E27FC236}">
              <a16:creationId xmlns:a16="http://schemas.microsoft.com/office/drawing/2014/main" id="{B4ED1EB8-1572-43C5-A0C1-5AFF2AECA08C}"/>
            </a:ext>
          </a:extLst>
        </xdr:cNvPr>
        <xdr:cNvCxnSpPr/>
      </xdr:nvCxnSpPr>
      <xdr:spPr>
        <a:xfrm>
          <a:off x="2527300" y="605100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91" name="楕円 90">
          <a:extLst>
            <a:ext uri="{FF2B5EF4-FFF2-40B4-BE49-F238E27FC236}">
              <a16:creationId xmlns:a16="http://schemas.microsoft.com/office/drawing/2014/main" id="{75695E42-5EEC-43C8-BDA8-759FE3DF3E04}"/>
            </a:ext>
          </a:extLst>
        </xdr:cNvPr>
        <xdr:cNvSpPr/>
      </xdr:nvSpPr>
      <xdr:spPr>
        <a:xfrm>
          <a:off x="1714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30</xdr:row>
      <xdr:rowOff>135981</xdr:rowOff>
    </xdr:to>
    <xdr:cxnSp macro="">
      <xdr:nvCxnSpPr>
        <xdr:cNvPr id="92" name="直線コネクタ 91">
          <a:extLst>
            <a:ext uri="{FF2B5EF4-FFF2-40B4-BE49-F238E27FC236}">
              <a16:creationId xmlns:a16="http://schemas.microsoft.com/office/drawing/2014/main" id="{467F5EB2-BC4B-43A1-8F85-F28619509136}"/>
            </a:ext>
          </a:extLst>
        </xdr:cNvPr>
        <xdr:cNvCxnSpPr/>
      </xdr:nvCxnSpPr>
      <xdr:spPr>
        <a:xfrm>
          <a:off x="1765300" y="604483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B3387A3D-40D9-49E2-A7BB-BC07D5C1C16D}"/>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4" name="n_2aveValue有形固定資産減価償却率">
          <a:extLst>
            <a:ext uri="{FF2B5EF4-FFF2-40B4-BE49-F238E27FC236}">
              <a16:creationId xmlns:a16="http://schemas.microsoft.com/office/drawing/2014/main" id="{7A424C34-0D67-4149-B8BE-322AEB09942D}"/>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5" name="n_3aveValue有形固定資産減価償却率">
          <a:extLst>
            <a:ext uri="{FF2B5EF4-FFF2-40B4-BE49-F238E27FC236}">
              <a16:creationId xmlns:a16="http://schemas.microsoft.com/office/drawing/2014/main" id="{A356A815-5A67-4AB5-91C2-BBF6F9426043}"/>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6" name="n_4aveValue有形固定資産減価償却率">
          <a:extLst>
            <a:ext uri="{FF2B5EF4-FFF2-40B4-BE49-F238E27FC236}">
              <a16:creationId xmlns:a16="http://schemas.microsoft.com/office/drawing/2014/main" id="{FA5702D7-1A7C-4751-B193-260DB6E8D2E5}"/>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97" name="n_1mainValue有形固定資産減価償却率">
          <a:extLst>
            <a:ext uri="{FF2B5EF4-FFF2-40B4-BE49-F238E27FC236}">
              <a16:creationId xmlns:a16="http://schemas.microsoft.com/office/drawing/2014/main" id="{7D33DF7F-83D8-417A-8C38-F6BFE583AF44}"/>
            </a:ext>
          </a:extLst>
        </xdr:cNvPr>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21879</xdr:rowOff>
    </xdr:from>
    <xdr:ext cx="405111" cy="259045"/>
    <xdr:sp macro="" textlink="">
      <xdr:nvSpPr>
        <xdr:cNvPr id="98" name="n_2mainValue有形固定資産減価償却率">
          <a:extLst>
            <a:ext uri="{FF2B5EF4-FFF2-40B4-BE49-F238E27FC236}">
              <a16:creationId xmlns:a16="http://schemas.microsoft.com/office/drawing/2014/main" id="{1FCE43DD-B57E-44AD-9839-582B7D1AE090}"/>
            </a:ext>
          </a:extLst>
        </xdr:cNvPr>
        <xdr:cNvSpPr txBox="1"/>
      </xdr:nvSpPr>
      <xdr:spPr>
        <a:xfrm>
          <a:off x="308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6458</xdr:rowOff>
    </xdr:from>
    <xdr:ext cx="405111" cy="259045"/>
    <xdr:sp macro="" textlink="">
      <xdr:nvSpPr>
        <xdr:cNvPr id="99" name="n_3mainValue有形固定資産減価償却率">
          <a:extLst>
            <a:ext uri="{FF2B5EF4-FFF2-40B4-BE49-F238E27FC236}">
              <a16:creationId xmlns:a16="http://schemas.microsoft.com/office/drawing/2014/main" id="{E1386C9D-822D-4CA3-A55F-03D475034E62}"/>
            </a:ext>
          </a:extLst>
        </xdr:cNvPr>
        <xdr:cNvSpPr txBox="1"/>
      </xdr:nvSpPr>
      <xdr:spPr>
        <a:xfrm>
          <a:off x="2324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100" name="n_4mainValue有形固定資産減価償却率">
          <a:extLst>
            <a:ext uri="{FF2B5EF4-FFF2-40B4-BE49-F238E27FC236}">
              <a16:creationId xmlns:a16="http://schemas.microsoft.com/office/drawing/2014/main" id="{58F68045-EFC4-4698-A7E7-7C94225C5791}"/>
            </a:ext>
          </a:extLst>
        </xdr:cNvPr>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2CA0736-A754-455F-8A84-6ABE487640B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7E9D962-A32C-482A-904F-B0C79AB1F4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0058F48-4177-434F-95FB-1A81360BA45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7F8B636-3EFC-48DD-AB0D-E24AE8886E8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E9C4CB2-F754-4200-9914-EBAAA5FBCC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76869B6-224B-4F50-8DDE-BE5F2B687E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D4E9C0A-7734-49F2-99AF-7917DB75DFE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FB1F40B-E01F-46F6-B9A0-1AB2BBF351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3B98226-797C-4CE8-93CC-A166AE3B4A4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80574FF-F660-47CE-A4D6-3E05F6E6CF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5087641-915F-4485-8703-7C48A7E258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831C82D-16F2-4F06-BE20-38F4165886E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F5095D2B-5978-411F-9D78-7EBF83A150A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類似団体より債務償還比率の値が高い。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においては万葉公園再整備事業による町債の借り入れが大きいものとなったが、令和３年度の借り入れに関しては元金償還額が上回ったことにより将来負担比率が減少し、債務償還比率が減少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E8EE7FA-C679-4224-98FE-018A7F9C389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3CAE172-750D-4013-9A74-A48B5BE3EA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E19B8C7-C68D-4730-A2AB-97D87E1A03C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C27CE1C-226F-47CA-AAD6-3C4C7AB9818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7C7900C-2348-4D6A-965D-A613DE2D714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BA9220C-EEE0-4187-98D0-D07CBF40291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A3FAA2E-63C7-464D-A052-1CBB79C39B9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BFC0CB9-2129-4C21-AD95-62F43F41DA6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31F3B10A-DF3B-47E9-95CD-179DCA2AB49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DA732DC-A450-42C5-8220-E8DFB5E4F47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E64BCB3-DF73-46E0-9CAE-64A87BF50B5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E289DEF-9A26-409B-BAAC-4730A2C14AC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DD54FE0B-2DA8-44B4-A0A7-202E87A7913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66E59B8-0582-4EEB-89AB-CEEBE00F880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EB32B9C-3381-4A11-8DB1-28043532408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D045D4D5-AAEA-4786-9282-E91F1573E425}"/>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78EB6EED-A44C-4800-87D9-C2AB681E47CC}"/>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5EB8069E-FBAC-4A48-B769-3096523762A1}"/>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4D204D6-2A36-4A35-974C-74155F1C741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23D6901-619A-4BAB-BD99-5C14F3D211C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FA961B4A-F6BD-459B-AA2E-2D9AD8AEEA91}"/>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5C1E3BA7-ADD2-4540-AE9A-4C4D0968956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661BBB44-926A-4675-BD76-3E8C6A31A9BA}"/>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12B7E852-4A60-4A65-92C9-831B682A628F}"/>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0391C9C2-1017-4FD5-9124-2C02EF214E21}"/>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4B846E5E-0615-4727-928E-2BB3A4F555B1}"/>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182C630-D819-4C80-B9C6-C428C5EE95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A1720F2-DFBD-41DA-A180-C4C97B0712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4AFBE95-6F50-4216-9F8C-1EBC595951B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938FA2A-94B6-40AC-B753-81413D6C11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FC54E91-F8A6-4FF7-8537-2FD4D235546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137802</xdr:rowOff>
    </xdr:from>
    <xdr:to>
      <xdr:col>76</xdr:col>
      <xdr:colOff>73025</xdr:colOff>
      <xdr:row>31</xdr:row>
      <xdr:rowOff>67952</xdr:rowOff>
    </xdr:to>
    <xdr:sp macro="" textlink="">
      <xdr:nvSpPr>
        <xdr:cNvPr id="145" name="楕円 144">
          <a:extLst>
            <a:ext uri="{FF2B5EF4-FFF2-40B4-BE49-F238E27FC236}">
              <a16:creationId xmlns:a16="http://schemas.microsoft.com/office/drawing/2014/main" id="{D6067577-1A8F-48B9-B9BF-A3809DFF9E04}"/>
            </a:ext>
          </a:extLst>
        </xdr:cNvPr>
        <xdr:cNvSpPr/>
      </xdr:nvSpPr>
      <xdr:spPr>
        <a:xfrm>
          <a:off x="14744700" y="60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116229</xdr:rowOff>
    </xdr:from>
    <xdr:ext cx="469744" cy="259045"/>
    <xdr:sp macro="" textlink="">
      <xdr:nvSpPr>
        <xdr:cNvPr id="146" name="債務償還比率該当値テキスト">
          <a:extLst>
            <a:ext uri="{FF2B5EF4-FFF2-40B4-BE49-F238E27FC236}">
              <a16:creationId xmlns:a16="http://schemas.microsoft.com/office/drawing/2014/main" id="{515B04DA-81B8-403B-A440-61F7BB2E005E}"/>
            </a:ext>
          </a:extLst>
        </xdr:cNvPr>
        <xdr:cNvSpPr txBox="1"/>
      </xdr:nvSpPr>
      <xdr:spPr>
        <a:xfrm>
          <a:off x="14846300" y="603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54963</xdr:rowOff>
    </xdr:from>
    <xdr:to>
      <xdr:col>72</xdr:col>
      <xdr:colOff>123825</xdr:colOff>
      <xdr:row>34</xdr:row>
      <xdr:rowOff>156563</xdr:rowOff>
    </xdr:to>
    <xdr:sp macro="" textlink="">
      <xdr:nvSpPr>
        <xdr:cNvPr id="147" name="楕円 146">
          <a:extLst>
            <a:ext uri="{FF2B5EF4-FFF2-40B4-BE49-F238E27FC236}">
              <a16:creationId xmlns:a16="http://schemas.microsoft.com/office/drawing/2014/main" id="{CBB75EBC-5369-4C10-B7C1-47C84D3494D0}"/>
            </a:ext>
          </a:extLst>
        </xdr:cNvPr>
        <xdr:cNvSpPr/>
      </xdr:nvSpPr>
      <xdr:spPr>
        <a:xfrm>
          <a:off x="14033500" y="66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17152</xdr:rowOff>
    </xdr:from>
    <xdr:to>
      <xdr:col>76</xdr:col>
      <xdr:colOff>22225</xdr:colOff>
      <xdr:row>34</xdr:row>
      <xdr:rowOff>105763</xdr:rowOff>
    </xdr:to>
    <xdr:cxnSp macro="">
      <xdr:nvCxnSpPr>
        <xdr:cNvPr id="148" name="直線コネクタ 147">
          <a:extLst>
            <a:ext uri="{FF2B5EF4-FFF2-40B4-BE49-F238E27FC236}">
              <a16:creationId xmlns:a16="http://schemas.microsoft.com/office/drawing/2014/main" id="{9D1B3738-AA31-4485-A083-B974FEF28CF4}"/>
            </a:ext>
          </a:extLst>
        </xdr:cNvPr>
        <xdr:cNvCxnSpPr/>
      </xdr:nvCxnSpPr>
      <xdr:spPr>
        <a:xfrm flipV="1">
          <a:off x="14084300" y="6103627"/>
          <a:ext cx="711200" cy="6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113954</xdr:rowOff>
    </xdr:from>
    <xdr:to>
      <xdr:col>68</xdr:col>
      <xdr:colOff>123825</xdr:colOff>
      <xdr:row>33</xdr:row>
      <xdr:rowOff>44104</xdr:rowOff>
    </xdr:to>
    <xdr:sp macro="" textlink="">
      <xdr:nvSpPr>
        <xdr:cNvPr id="149" name="楕円 148">
          <a:extLst>
            <a:ext uri="{FF2B5EF4-FFF2-40B4-BE49-F238E27FC236}">
              <a16:creationId xmlns:a16="http://schemas.microsoft.com/office/drawing/2014/main" id="{E50267D3-323F-48E9-A972-121F620E9AB6}"/>
            </a:ext>
          </a:extLst>
        </xdr:cNvPr>
        <xdr:cNvSpPr/>
      </xdr:nvSpPr>
      <xdr:spPr>
        <a:xfrm>
          <a:off x="13271500" y="63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164754</xdr:rowOff>
    </xdr:from>
    <xdr:to>
      <xdr:col>72</xdr:col>
      <xdr:colOff>73025</xdr:colOff>
      <xdr:row>34</xdr:row>
      <xdr:rowOff>105763</xdr:rowOff>
    </xdr:to>
    <xdr:cxnSp macro="">
      <xdr:nvCxnSpPr>
        <xdr:cNvPr id="150" name="直線コネクタ 149">
          <a:extLst>
            <a:ext uri="{FF2B5EF4-FFF2-40B4-BE49-F238E27FC236}">
              <a16:creationId xmlns:a16="http://schemas.microsoft.com/office/drawing/2014/main" id="{C9903F40-BB5C-47F7-AEB7-064E4B972DDF}"/>
            </a:ext>
          </a:extLst>
        </xdr:cNvPr>
        <xdr:cNvCxnSpPr/>
      </xdr:nvCxnSpPr>
      <xdr:spPr>
        <a:xfrm>
          <a:off x="13322300" y="6422679"/>
          <a:ext cx="762000" cy="2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119232</xdr:rowOff>
    </xdr:from>
    <xdr:to>
      <xdr:col>64</xdr:col>
      <xdr:colOff>123825</xdr:colOff>
      <xdr:row>33</xdr:row>
      <xdr:rowOff>49382</xdr:rowOff>
    </xdr:to>
    <xdr:sp macro="" textlink="">
      <xdr:nvSpPr>
        <xdr:cNvPr id="151" name="楕円 150">
          <a:extLst>
            <a:ext uri="{FF2B5EF4-FFF2-40B4-BE49-F238E27FC236}">
              <a16:creationId xmlns:a16="http://schemas.microsoft.com/office/drawing/2014/main" id="{1EEA21E3-3DDE-4C7F-AE1D-3E8BEFC705A4}"/>
            </a:ext>
          </a:extLst>
        </xdr:cNvPr>
        <xdr:cNvSpPr/>
      </xdr:nvSpPr>
      <xdr:spPr>
        <a:xfrm>
          <a:off x="12509500" y="63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164754</xdr:rowOff>
    </xdr:from>
    <xdr:to>
      <xdr:col>68</xdr:col>
      <xdr:colOff>73025</xdr:colOff>
      <xdr:row>32</xdr:row>
      <xdr:rowOff>170032</xdr:rowOff>
    </xdr:to>
    <xdr:cxnSp macro="">
      <xdr:nvCxnSpPr>
        <xdr:cNvPr id="152" name="直線コネクタ 151">
          <a:extLst>
            <a:ext uri="{FF2B5EF4-FFF2-40B4-BE49-F238E27FC236}">
              <a16:creationId xmlns:a16="http://schemas.microsoft.com/office/drawing/2014/main" id="{D6AD8128-6601-4E21-82A3-97433962BC63}"/>
            </a:ext>
          </a:extLst>
        </xdr:cNvPr>
        <xdr:cNvCxnSpPr/>
      </xdr:nvCxnSpPr>
      <xdr:spPr>
        <a:xfrm flipV="1">
          <a:off x="12560300" y="6422679"/>
          <a:ext cx="762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28194</xdr:rowOff>
    </xdr:from>
    <xdr:to>
      <xdr:col>60</xdr:col>
      <xdr:colOff>123825</xdr:colOff>
      <xdr:row>32</xdr:row>
      <xdr:rowOff>129794</xdr:rowOff>
    </xdr:to>
    <xdr:sp macro="" textlink="">
      <xdr:nvSpPr>
        <xdr:cNvPr id="153" name="楕円 152">
          <a:extLst>
            <a:ext uri="{FF2B5EF4-FFF2-40B4-BE49-F238E27FC236}">
              <a16:creationId xmlns:a16="http://schemas.microsoft.com/office/drawing/2014/main" id="{7F0087D6-BE41-4E8F-90D9-6635A59E3543}"/>
            </a:ext>
          </a:extLst>
        </xdr:cNvPr>
        <xdr:cNvSpPr/>
      </xdr:nvSpPr>
      <xdr:spPr>
        <a:xfrm>
          <a:off x="117475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78994</xdr:rowOff>
    </xdr:from>
    <xdr:to>
      <xdr:col>64</xdr:col>
      <xdr:colOff>73025</xdr:colOff>
      <xdr:row>32</xdr:row>
      <xdr:rowOff>170032</xdr:rowOff>
    </xdr:to>
    <xdr:cxnSp macro="">
      <xdr:nvCxnSpPr>
        <xdr:cNvPr id="154" name="直線コネクタ 153">
          <a:extLst>
            <a:ext uri="{FF2B5EF4-FFF2-40B4-BE49-F238E27FC236}">
              <a16:creationId xmlns:a16="http://schemas.microsoft.com/office/drawing/2014/main" id="{B295B86D-4ABB-4F8E-8CED-28D27F710E23}"/>
            </a:ext>
          </a:extLst>
        </xdr:cNvPr>
        <xdr:cNvCxnSpPr/>
      </xdr:nvCxnSpPr>
      <xdr:spPr>
        <a:xfrm>
          <a:off x="11798300" y="6336919"/>
          <a:ext cx="762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838EBB5D-221C-4B8A-9814-B2C4EA21040A}"/>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7B810F50-C08E-4FA8-B46F-0BF95D212539}"/>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EB944823-65B2-415F-84D3-254046A9F340}"/>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2782BFC6-4EBE-4A6B-9533-578B8E00E76A}"/>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147690</xdr:rowOff>
    </xdr:from>
    <xdr:ext cx="560923" cy="259045"/>
    <xdr:sp macro="" textlink="">
      <xdr:nvSpPr>
        <xdr:cNvPr id="159" name="n_1mainValue債務償還比率">
          <a:extLst>
            <a:ext uri="{FF2B5EF4-FFF2-40B4-BE49-F238E27FC236}">
              <a16:creationId xmlns:a16="http://schemas.microsoft.com/office/drawing/2014/main" id="{6F5B1490-89A7-4F2D-B533-7270074BED57}"/>
            </a:ext>
          </a:extLst>
        </xdr:cNvPr>
        <xdr:cNvSpPr txBox="1"/>
      </xdr:nvSpPr>
      <xdr:spPr>
        <a:xfrm>
          <a:off x="13791138" y="67485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35231</xdr:rowOff>
    </xdr:from>
    <xdr:ext cx="469744" cy="259045"/>
    <xdr:sp macro="" textlink="">
      <xdr:nvSpPr>
        <xdr:cNvPr id="160" name="n_2mainValue債務償還比率">
          <a:extLst>
            <a:ext uri="{FF2B5EF4-FFF2-40B4-BE49-F238E27FC236}">
              <a16:creationId xmlns:a16="http://schemas.microsoft.com/office/drawing/2014/main" id="{BC4EF06F-7B35-4041-8F30-4CFFF413C45C}"/>
            </a:ext>
          </a:extLst>
        </xdr:cNvPr>
        <xdr:cNvSpPr txBox="1"/>
      </xdr:nvSpPr>
      <xdr:spPr>
        <a:xfrm>
          <a:off x="13087427" y="646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40508</xdr:rowOff>
    </xdr:from>
    <xdr:ext cx="469744" cy="259045"/>
    <xdr:sp macro="" textlink="">
      <xdr:nvSpPr>
        <xdr:cNvPr id="161" name="n_3mainValue債務償還比率">
          <a:extLst>
            <a:ext uri="{FF2B5EF4-FFF2-40B4-BE49-F238E27FC236}">
              <a16:creationId xmlns:a16="http://schemas.microsoft.com/office/drawing/2014/main" id="{E52654BD-3843-4554-8CEB-70F9B4AEBD95}"/>
            </a:ext>
          </a:extLst>
        </xdr:cNvPr>
        <xdr:cNvSpPr txBox="1"/>
      </xdr:nvSpPr>
      <xdr:spPr>
        <a:xfrm>
          <a:off x="12325427" y="6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120921</xdr:rowOff>
    </xdr:from>
    <xdr:ext cx="469744" cy="259045"/>
    <xdr:sp macro="" textlink="">
      <xdr:nvSpPr>
        <xdr:cNvPr id="162" name="n_4mainValue債務償還比率">
          <a:extLst>
            <a:ext uri="{FF2B5EF4-FFF2-40B4-BE49-F238E27FC236}">
              <a16:creationId xmlns:a16="http://schemas.microsoft.com/office/drawing/2014/main" id="{EC24E0A9-2C20-4C9B-BCCB-E947EE067F75}"/>
            </a:ext>
          </a:extLst>
        </xdr:cNvPr>
        <xdr:cNvSpPr txBox="1"/>
      </xdr:nvSpPr>
      <xdr:spPr>
        <a:xfrm>
          <a:off x="11563427" y="63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7B6104C-48EC-4418-976A-236F8FE4615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0E6A3C6-5965-47CC-AD78-92A196AAD18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E650B37-B33F-4F57-BC96-3B58D6563F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414C667-7479-4E3F-AE8B-33F4EBB492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FB9E58B-3F40-4B84-BF4D-F49C2DBDEC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7BF3170-C8AA-4044-BA0D-520B76210F2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F5A4DB-37D4-4386-8B4C-6D940A52FF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3643C8-DE0A-4C89-AF5C-DBD0713A7E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1FF2D92-D562-43F7-B6D7-E7E871D7B6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9C627C-8597-4939-A4BD-6C35B33D56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47099D-B79E-4D86-94B2-113848629F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C77900-F84C-48CD-84B3-B6384D379D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6B8D1E-071E-4DE6-8BEF-7E164A5033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A33222-02A3-404D-A9D2-CBF10CA957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FF45C5-DA07-4217-9392-77FF74FAA8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3D5F4B-F70A-4793-84BE-5E99BDD764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5A91CC-EC89-4A20-85C7-EB1E408DD1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447093-91F2-4743-B890-4C396FE1EE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FDDDB3-2B6B-4A24-9686-B73D936F34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67490C-2D9F-4D1E-B502-6EBB902C1A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09A4AE-B58B-4C4F-9AF8-6201101884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1D11F5-0425-4370-804D-1403314B09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03144E-D157-4673-91A8-E7D31AC630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56628E-6004-4C44-9CCA-DBF06CC90B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42EE8B-7EFE-4472-875D-6798691810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76BFA4-FB44-460D-8235-8D78BE139B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0A0A75-0B7B-45A5-93DB-34EEA73B7B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717A28-EB6A-4B27-A591-06FFDDCFA1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D01B7E7-1FB4-4930-A036-6FC633AFD5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CBCC59-97E9-4303-8BA1-3BCF069251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301781-B95C-4B0E-9528-F10A5138C2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6E38AE-5118-428E-BDF4-A52719A2EE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E14928-D3BA-46A9-831E-4F8037A859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1A5F5A-DFFF-4AD5-9D47-36E814E529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228F16-D5A6-4E15-BE43-37613C970F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191F91F-218E-44B1-A86E-87A308B3DB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03CB5B-9EDB-4826-B1A0-02A80FFFBEA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611070-5B3D-432A-BD6C-4D3F80B997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0B6573-9229-428E-98C5-3EDCD7B76AA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3FB667-4BB6-46BA-A580-E070B4A77C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9B1C52-29C4-4C55-8ECF-9B8BC6D102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8A4401-CD96-49C6-8558-50F9AF1BAC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5A7192-8877-49B2-8EB4-CE72A86977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073ACB-4E74-4C53-892A-2663F21CEF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A1B96E-5284-4DFB-A8C7-D50FF68ACB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95DC7A-DD34-4796-B89E-A59E735455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812B30-FAFB-409A-810F-429205C5E0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1BADAFB-5391-4C91-83AC-82EDEFCD56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41D961A-FC06-4130-867E-73BF69BBA1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D40AA14-0743-4661-9996-B561E58B561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77690CC-C5B2-4B7D-9C93-A756E586DDA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4B4283-3C66-4F6D-BE08-61A4B05D40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05DB126-03C0-471F-9B87-3EDBA01CEC6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0A57B59-C4A1-49B1-B30C-6558AF58195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6E369F-F2E8-4F46-86F8-FE44E60E44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F30BC8E-97B6-4C58-86E3-C246F3AC83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CC296DA-F3C6-47E6-BAB9-FD3ED68EC75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31FC3B-8979-4730-B1C1-E8D7C8A109F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6FE10DC-7D2B-4BF2-82A9-1C975076A1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AF12A57-61C1-437D-8FF4-E4727EDA8DB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7DD0FAF-70E0-4578-B1C6-7A615D93F5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66B57AA-2939-477D-9E91-234A0BCB7A44}"/>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AFBB9AD8-9E04-414E-A051-B1046F50318E}"/>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313A3D4E-2DA8-4D07-A380-C48648E799F5}"/>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BEE93874-374C-4005-9C2D-5C106A062D31}"/>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FAB28714-1AB2-4415-864F-6A6E520484F4}"/>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896302EA-C02E-4704-B764-353B36F33826}"/>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9F47D1CA-2443-44B2-9435-5EB7BBBD5162}"/>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24CA53DD-FFED-4453-97DC-E985592E7215}"/>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585D1024-56C0-4A32-8B6F-8D8A2C76CDD1}"/>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F4C94D89-F987-4585-A423-2F464E692CC3}"/>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4E1122FE-B334-452B-9CC5-5539A1A5683D}"/>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C5ED37-7271-499E-AC1B-2C201A259F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494DDF-7441-49FF-8529-519E943BB7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2CFF62-1DFF-4BD2-AB12-3DD40B560C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D4DE54F-9D34-4181-86BE-44C28861F7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A86081-05A9-42AF-9CE3-74B330BEABF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73" name="楕円 72">
          <a:extLst>
            <a:ext uri="{FF2B5EF4-FFF2-40B4-BE49-F238E27FC236}">
              <a16:creationId xmlns:a16="http://schemas.microsoft.com/office/drawing/2014/main" id="{3673F336-B050-43A9-A332-F307D5528ED5}"/>
            </a:ext>
          </a:extLst>
        </xdr:cNvPr>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EF4CAB06-EFC2-441C-9E48-8A109B83DFD8}"/>
            </a:ext>
          </a:extLst>
        </xdr:cNvPr>
        <xdr:cNvSpPr txBox="1"/>
      </xdr:nvSpPr>
      <xdr:spPr>
        <a:xfrm>
          <a:off x="4673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5" name="楕円 74">
          <a:extLst>
            <a:ext uri="{FF2B5EF4-FFF2-40B4-BE49-F238E27FC236}">
              <a16:creationId xmlns:a16="http://schemas.microsoft.com/office/drawing/2014/main" id="{3D56DB33-85A1-4A2D-AF29-34F2529FF451}"/>
            </a:ext>
          </a:extLst>
        </xdr:cNvPr>
        <xdr:cNvSpPr/>
      </xdr:nvSpPr>
      <xdr:spPr>
        <a:xfrm>
          <a:off x="3746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91440</xdr:rowOff>
    </xdr:to>
    <xdr:cxnSp macro="">
      <xdr:nvCxnSpPr>
        <xdr:cNvPr id="76" name="直線コネクタ 75">
          <a:extLst>
            <a:ext uri="{FF2B5EF4-FFF2-40B4-BE49-F238E27FC236}">
              <a16:creationId xmlns:a16="http://schemas.microsoft.com/office/drawing/2014/main" id="{7D1726B8-CBF5-4CFE-90D6-7852666C1C2C}"/>
            </a:ext>
          </a:extLst>
        </xdr:cNvPr>
        <xdr:cNvCxnSpPr/>
      </xdr:nvCxnSpPr>
      <xdr:spPr>
        <a:xfrm>
          <a:off x="3797300" y="62369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156845</xdr:rowOff>
    </xdr:from>
    <xdr:to>
      <xdr:col>15</xdr:col>
      <xdr:colOff>101600</xdr:colOff>
      <xdr:row>36</xdr:row>
      <xdr:rowOff>86995</xdr:rowOff>
    </xdr:to>
    <xdr:sp macro="" textlink="">
      <xdr:nvSpPr>
        <xdr:cNvPr id="77" name="楕円 76">
          <a:extLst>
            <a:ext uri="{FF2B5EF4-FFF2-40B4-BE49-F238E27FC236}">
              <a16:creationId xmlns:a16="http://schemas.microsoft.com/office/drawing/2014/main" id="{BBBDD564-EC2F-477E-A6DB-BB04F1DE9B94}"/>
            </a:ext>
          </a:extLst>
        </xdr:cNvPr>
        <xdr:cNvSpPr/>
      </xdr:nvSpPr>
      <xdr:spPr>
        <a:xfrm>
          <a:off x="2857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36195</xdr:rowOff>
    </xdr:from>
    <xdr:to>
      <xdr:col>19</xdr:col>
      <xdr:colOff>177800</xdr:colOff>
      <xdr:row>36</xdr:row>
      <xdr:rowOff>64770</xdr:rowOff>
    </xdr:to>
    <xdr:cxnSp macro="">
      <xdr:nvCxnSpPr>
        <xdr:cNvPr id="78" name="直線コネクタ 77">
          <a:extLst>
            <a:ext uri="{FF2B5EF4-FFF2-40B4-BE49-F238E27FC236}">
              <a16:creationId xmlns:a16="http://schemas.microsoft.com/office/drawing/2014/main" id="{5B61FE6B-0C04-4CE2-82B2-EA34A2279BCB}"/>
            </a:ext>
          </a:extLst>
        </xdr:cNvPr>
        <xdr:cNvCxnSpPr/>
      </xdr:nvCxnSpPr>
      <xdr:spPr>
        <a:xfrm>
          <a:off x="2908300" y="62083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130175</xdr:rowOff>
    </xdr:from>
    <xdr:to>
      <xdr:col>10</xdr:col>
      <xdr:colOff>165100</xdr:colOff>
      <xdr:row>36</xdr:row>
      <xdr:rowOff>60325</xdr:rowOff>
    </xdr:to>
    <xdr:sp macro="" textlink="">
      <xdr:nvSpPr>
        <xdr:cNvPr id="79" name="楕円 78">
          <a:extLst>
            <a:ext uri="{FF2B5EF4-FFF2-40B4-BE49-F238E27FC236}">
              <a16:creationId xmlns:a16="http://schemas.microsoft.com/office/drawing/2014/main" id="{D500BD4E-25A5-49AC-B6CB-736A158C0B07}"/>
            </a:ext>
          </a:extLst>
        </xdr:cNvPr>
        <xdr:cNvSpPr/>
      </xdr:nvSpPr>
      <xdr:spPr>
        <a:xfrm>
          <a:off x="1968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36195</xdr:rowOff>
    </xdr:to>
    <xdr:cxnSp macro="">
      <xdr:nvCxnSpPr>
        <xdr:cNvPr id="80" name="直線コネクタ 79">
          <a:extLst>
            <a:ext uri="{FF2B5EF4-FFF2-40B4-BE49-F238E27FC236}">
              <a16:creationId xmlns:a16="http://schemas.microsoft.com/office/drawing/2014/main" id="{D95A4BC0-6393-4AF8-8F67-2C9436225DE3}"/>
            </a:ext>
          </a:extLst>
        </xdr:cNvPr>
        <xdr:cNvCxnSpPr/>
      </xdr:nvCxnSpPr>
      <xdr:spPr>
        <a:xfrm>
          <a:off x="2019300" y="61817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122555</xdr:rowOff>
    </xdr:from>
    <xdr:to>
      <xdr:col>6</xdr:col>
      <xdr:colOff>38100</xdr:colOff>
      <xdr:row>36</xdr:row>
      <xdr:rowOff>52705</xdr:rowOff>
    </xdr:to>
    <xdr:sp macro="" textlink="">
      <xdr:nvSpPr>
        <xdr:cNvPr id="81" name="楕円 80">
          <a:extLst>
            <a:ext uri="{FF2B5EF4-FFF2-40B4-BE49-F238E27FC236}">
              <a16:creationId xmlns:a16="http://schemas.microsoft.com/office/drawing/2014/main" id="{E59F5F03-30A0-44EC-9E53-8FE580872294}"/>
            </a:ext>
          </a:extLst>
        </xdr:cNvPr>
        <xdr:cNvSpPr/>
      </xdr:nvSpPr>
      <xdr:spPr>
        <a:xfrm>
          <a:off x="1079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1905</xdr:rowOff>
    </xdr:from>
    <xdr:to>
      <xdr:col>10</xdr:col>
      <xdr:colOff>114300</xdr:colOff>
      <xdr:row>36</xdr:row>
      <xdr:rowOff>9525</xdr:rowOff>
    </xdr:to>
    <xdr:cxnSp macro="">
      <xdr:nvCxnSpPr>
        <xdr:cNvPr id="82" name="直線コネクタ 81">
          <a:extLst>
            <a:ext uri="{FF2B5EF4-FFF2-40B4-BE49-F238E27FC236}">
              <a16:creationId xmlns:a16="http://schemas.microsoft.com/office/drawing/2014/main" id="{BE94D47F-7D8C-4EC9-ACE0-AF9FF39C3B71}"/>
            </a:ext>
          </a:extLst>
        </xdr:cNvPr>
        <xdr:cNvCxnSpPr/>
      </xdr:nvCxnSpPr>
      <xdr:spPr>
        <a:xfrm>
          <a:off x="1130300" y="6174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A986AFE4-2B43-4E29-9923-0A79A0AEEF52}"/>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1D0B7CDC-8CDC-4A4B-8C42-D7765B472144}"/>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B0E0E789-05EA-466F-909F-9C0FAA377221}"/>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6668769D-8705-44BF-9DC6-EC24D953B6C4}"/>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7" name="n_1mainValue【道路】&#10;有形固定資産減価償却率">
          <a:extLst>
            <a:ext uri="{FF2B5EF4-FFF2-40B4-BE49-F238E27FC236}">
              <a16:creationId xmlns:a16="http://schemas.microsoft.com/office/drawing/2014/main" id="{72366916-F503-497D-BDB0-561CBB294199}"/>
            </a:ext>
          </a:extLst>
        </xdr:cNvPr>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103522</xdr:rowOff>
    </xdr:from>
    <xdr:ext cx="405111" cy="259045"/>
    <xdr:sp macro="" textlink="">
      <xdr:nvSpPr>
        <xdr:cNvPr id="88" name="n_2mainValue【道路】&#10;有形固定資産減価償却率">
          <a:extLst>
            <a:ext uri="{FF2B5EF4-FFF2-40B4-BE49-F238E27FC236}">
              <a16:creationId xmlns:a16="http://schemas.microsoft.com/office/drawing/2014/main" id="{07588313-3786-46E4-8A9E-9B4A0C859B60}"/>
            </a:ext>
          </a:extLst>
        </xdr:cNvPr>
        <xdr:cNvSpPr txBox="1"/>
      </xdr:nvSpPr>
      <xdr:spPr>
        <a:xfrm>
          <a:off x="2705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76852</xdr:rowOff>
    </xdr:from>
    <xdr:ext cx="405111" cy="259045"/>
    <xdr:sp macro="" textlink="">
      <xdr:nvSpPr>
        <xdr:cNvPr id="89" name="n_3mainValue【道路】&#10;有形固定資産減価償却率">
          <a:extLst>
            <a:ext uri="{FF2B5EF4-FFF2-40B4-BE49-F238E27FC236}">
              <a16:creationId xmlns:a16="http://schemas.microsoft.com/office/drawing/2014/main" id="{4C041066-FE88-4105-9864-AC3640FC6B55}"/>
            </a:ext>
          </a:extLst>
        </xdr:cNvPr>
        <xdr:cNvSpPr txBox="1"/>
      </xdr:nvSpPr>
      <xdr:spPr>
        <a:xfrm>
          <a:off x="1816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4474EF3E-7E8F-4165-840B-9EE245357048}"/>
            </a:ext>
          </a:extLst>
        </xdr:cNvPr>
        <xdr:cNvSpPr txBox="1"/>
      </xdr:nvSpPr>
      <xdr:spPr>
        <a:xfrm>
          <a:off x="927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EA1FD42-ED8E-476A-967A-F2B3F9CA18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FFB9E8D-E3CF-4D22-868F-0653D4D12F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7F133B7-5ABC-4735-A746-001D1A1325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69B4921-0ED8-402F-8DB3-ED4B7678A5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5D90EB6-FE15-47F1-84EB-387038629C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D8CA2B0-4012-43EA-BEF4-06F54DB349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1E53FDC-2018-4046-A2B7-F14F1CCBEE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3910A34-0054-4441-A2D3-4F46D9C31E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0720A7-3411-42C8-A3A7-EAFD9BBEE8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669DF3A-7F26-4194-8B45-8CDCCB6DEDD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30C03B4-788A-4141-80DA-30E99C3B1E8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6206EB4-AA14-4A13-BA0E-F5B6E1127AE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C120EBD-43C9-4023-A254-57696867CF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4B41ADC-4D20-4CC9-8603-9857B3BC81E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252DB92-34D7-48EE-8601-AD0AAB70F5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26FF9E8-9BFC-4BCE-B9AA-6761AB3848E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4E8B3CF-516E-4B67-B2B5-D8E63D97AB0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5190F59-4C1D-455B-9B2D-2D61A355B1B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0F8016F-BA28-4418-818D-DAFE7DDA01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EA0ED08-4045-4182-9680-61545E804ED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38366F4-B326-4B01-8739-1D199C6587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9A490FA-79BC-484C-A0CB-D0C43DA2C60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5E518B5-6585-4FF4-BC96-B57242E9D6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79F2DC1B-9AD3-4D4D-9DFC-0033147835EB}"/>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6C439991-C8AC-4D1D-98DC-273FD2B7037D}"/>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D35E441D-69F9-4403-82CE-680B00881081}"/>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97C14979-C407-46B2-8AB7-55C51DB8C638}"/>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B853DC96-0814-4067-A702-886502FA430C}"/>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15055E2E-5C36-40A9-8D87-BD2DFFF695C8}"/>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43A5F556-FAEF-4567-A461-E4F9212E8B99}"/>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282BE2E4-6A00-4015-A2DF-68AD0BFA6FA2}"/>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5F172256-37F8-4683-8203-E4A3ED939F91}"/>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492B8F25-6C77-48AE-BDD1-C648E9A7136A}"/>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B3F5B969-6D34-425B-AD99-76AED60FC2EA}"/>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C0E5B9D-C083-40A5-87C4-E96EB20657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508BE2-8786-4AA7-8B9E-7A9A6BB2B0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2C132D7-5F25-482E-99E7-24E1FEFB4E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845C24D-A9D6-4526-9AC5-A7E2116B92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09B8365-32A4-49A7-9223-CA628C1C75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61519</xdr:rowOff>
    </xdr:from>
    <xdr:to>
      <xdr:col>55</xdr:col>
      <xdr:colOff>50800</xdr:colOff>
      <xdr:row>40</xdr:row>
      <xdr:rowOff>163119</xdr:rowOff>
    </xdr:to>
    <xdr:sp macro="" textlink="">
      <xdr:nvSpPr>
        <xdr:cNvPr id="130" name="楕円 129">
          <a:extLst>
            <a:ext uri="{FF2B5EF4-FFF2-40B4-BE49-F238E27FC236}">
              <a16:creationId xmlns:a16="http://schemas.microsoft.com/office/drawing/2014/main" id="{F7B147A8-2B1C-4044-8E92-DE3BC4ECB9FB}"/>
            </a:ext>
          </a:extLst>
        </xdr:cNvPr>
        <xdr:cNvSpPr/>
      </xdr:nvSpPr>
      <xdr:spPr>
        <a:xfrm>
          <a:off x="10426700" y="69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39946</xdr:rowOff>
    </xdr:from>
    <xdr:ext cx="469744" cy="259045"/>
    <xdr:sp macro="" textlink="">
      <xdr:nvSpPr>
        <xdr:cNvPr id="131" name="【道路】&#10;一人当たり延長該当値テキスト">
          <a:extLst>
            <a:ext uri="{FF2B5EF4-FFF2-40B4-BE49-F238E27FC236}">
              <a16:creationId xmlns:a16="http://schemas.microsoft.com/office/drawing/2014/main" id="{66503B46-5D58-4EAB-9659-AFBAF6DAC91C}"/>
            </a:ext>
          </a:extLst>
        </xdr:cNvPr>
        <xdr:cNvSpPr txBox="1"/>
      </xdr:nvSpPr>
      <xdr:spPr>
        <a:xfrm>
          <a:off x="10515600" y="689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111887</xdr:rowOff>
    </xdr:from>
    <xdr:to>
      <xdr:col>50</xdr:col>
      <xdr:colOff>165100</xdr:colOff>
      <xdr:row>41</xdr:row>
      <xdr:rowOff>42037</xdr:rowOff>
    </xdr:to>
    <xdr:sp macro="" textlink="">
      <xdr:nvSpPr>
        <xdr:cNvPr id="132" name="楕円 131">
          <a:extLst>
            <a:ext uri="{FF2B5EF4-FFF2-40B4-BE49-F238E27FC236}">
              <a16:creationId xmlns:a16="http://schemas.microsoft.com/office/drawing/2014/main" id="{782369BA-B1F2-4D84-9C46-1F9F27F637F4}"/>
            </a:ext>
          </a:extLst>
        </xdr:cNvPr>
        <xdr:cNvSpPr/>
      </xdr:nvSpPr>
      <xdr:spPr>
        <a:xfrm>
          <a:off x="9588500" y="69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112319</xdr:rowOff>
    </xdr:from>
    <xdr:to>
      <xdr:col>55</xdr:col>
      <xdr:colOff>0</xdr:colOff>
      <xdr:row>40</xdr:row>
      <xdr:rowOff>162687</xdr:rowOff>
    </xdr:to>
    <xdr:cxnSp macro="">
      <xdr:nvCxnSpPr>
        <xdr:cNvPr id="133" name="直線コネクタ 132">
          <a:extLst>
            <a:ext uri="{FF2B5EF4-FFF2-40B4-BE49-F238E27FC236}">
              <a16:creationId xmlns:a16="http://schemas.microsoft.com/office/drawing/2014/main" id="{BC9F6EAD-8E08-4919-B1D1-EB7E646187E3}"/>
            </a:ext>
          </a:extLst>
        </xdr:cNvPr>
        <xdr:cNvCxnSpPr/>
      </xdr:nvCxnSpPr>
      <xdr:spPr>
        <a:xfrm flipV="1">
          <a:off x="9639300" y="6970319"/>
          <a:ext cx="8382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114592</xdr:rowOff>
    </xdr:from>
    <xdr:to>
      <xdr:col>46</xdr:col>
      <xdr:colOff>38100</xdr:colOff>
      <xdr:row>41</xdr:row>
      <xdr:rowOff>44742</xdr:rowOff>
    </xdr:to>
    <xdr:sp macro="" textlink="">
      <xdr:nvSpPr>
        <xdr:cNvPr id="134" name="楕円 133">
          <a:extLst>
            <a:ext uri="{FF2B5EF4-FFF2-40B4-BE49-F238E27FC236}">
              <a16:creationId xmlns:a16="http://schemas.microsoft.com/office/drawing/2014/main" id="{DEC203FC-7F14-4360-8410-01D195522960}"/>
            </a:ext>
          </a:extLst>
        </xdr:cNvPr>
        <xdr:cNvSpPr/>
      </xdr:nvSpPr>
      <xdr:spPr>
        <a:xfrm>
          <a:off x="8699500" y="69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162687</xdr:rowOff>
    </xdr:from>
    <xdr:to>
      <xdr:col>50</xdr:col>
      <xdr:colOff>114300</xdr:colOff>
      <xdr:row>40</xdr:row>
      <xdr:rowOff>165392</xdr:rowOff>
    </xdr:to>
    <xdr:cxnSp macro="">
      <xdr:nvCxnSpPr>
        <xdr:cNvPr id="135" name="直線コネクタ 134">
          <a:extLst>
            <a:ext uri="{FF2B5EF4-FFF2-40B4-BE49-F238E27FC236}">
              <a16:creationId xmlns:a16="http://schemas.microsoft.com/office/drawing/2014/main" id="{9AC2EEE9-E399-4278-BBB1-0224ED416B92}"/>
            </a:ext>
          </a:extLst>
        </xdr:cNvPr>
        <xdr:cNvCxnSpPr/>
      </xdr:nvCxnSpPr>
      <xdr:spPr>
        <a:xfrm flipV="1">
          <a:off x="8750300" y="702068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118173</xdr:rowOff>
    </xdr:from>
    <xdr:to>
      <xdr:col>41</xdr:col>
      <xdr:colOff>101600</xdr:colOff>
      <xdr:row>41</xdr:row>
      <xdr:rowOff>48323</xdr:rowOff>
    </xdr:to>
    <xdr:sp macro="" textlink="">
      <xdr:nvSpPr>
        <xdr:cNvPr id="136" name="楕円 135">
          <a:extLst>
            <a:ext uri="{FF2B5EF4-FFF2-40B4-BE49-F238E27FC236}">
              <a16:creationId xmlns:a16="http://schemas.microsoft.com/office/drawing/2014/main" id="{0C19C6D9-CA8C-4A29-8963-1577D2814698}"/>
            </a:ext>
          </a:extLst>
        </xdr:cNvPr>
        <xdr:cNvSpPr/>
      </xdr:nvSpPr>
      <xdr:spPr>
        <a:xfrm>
          <a:off x="7810500" y="6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165392</xdr:rowOff>
    </xdr:from>
    <xdr:to>
      <xdr:col>45</xdr:col>
      <xdr:colOff>177800</xdr:colOff>
      <xdr:row>40</xdr:row>
      <xdr:rowOff>168973</xdr:rowOff>
    </xdr:to>
    <xdr:cxnSp macro="">
      <xdr:nvCxnSpPr>
        <xdr:cNvPr id="137" name="直線コネクタ 136">
          <a:extLst>
            <a:ext uri="{FF2B5EF4-FFF2-40B4-BE49-F238E27FC236}">
              <a16:creationId xmlns:a16="http://schemas.microsoft.com/office/drawing/2014/main" id="{B81758D1-079C-4D86-A08C-E0AE9651963C}"/>
            </a:ext>
          </a:extLst>
        </xdr:cNvPr>
        <xdr:cNvCxnSpPr/>
      </xdr:nvCxnSpPr>
      <xdr:spPr>
        <a:xfrm flipV="1">
          <a:off x="7861300" y="70233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120117</xdr:rowOff>
    </xdr:from>
    <xdr:to>
      <xdr:col>36</xdr:col>
      <xdr:colOff>165100</xdr:colOff>
      <xdr:row>41</xdr:row>
      <xdr:rowOff>50267</xdr:rowOff>
    </xdr:to>
    <xdr:sp macro="" textlink="">
      <xdr:nvSpPr>
        <xdr:cNvPr id="138" name="楕円 137">
          <a:extLst>
            <a:ext uri="{FF2B5EF4-FFF2-40B4-BE49-F238E27FC236}">
              <a16:creationId xmlns:a16="http://schemas.microsoft.com/office/drawing/2014/main" id="{8135F5F0-1432-4C52-98EE-7F955D8AE80C}"/>
            </a:ext>
          </a:extLst>
        </xdr:cNvPr>
        <xdr:cNvSpPr/>
      </xdr:nvSpPr>
      <xdr:spPr>
        <a:xfrm>
          <a:off x="6921500" y="69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168973</xdr:rowOff>
    </xdr:from>
    <xdr:to>
      <xdr:col>41</xdr:col>
      <xdr:colOff>50800</xdr:colOff>
      <xdr:row>40</xdr:row>
      <xdr:rowOff>170917</xdr:rowOff>
    </xdr:to>
    <xdr:cxnSp macro="">
      <xdr:nvCxnSpPr>
        <xdr:cNvPr id="139" name="直線コネクタ 138">
          <a:extLst>
            <a:ext uri="{FF2B5EF4-FFF2-40B4-BE49-F238E27FC236}">
              <a16:creationId xmlns:a16="http://schemas.microsoft.com/office/drawing/2014/main" id="{0256720B-C09B-4F4E-878A-6D6F87CBE080}"/>
            </a:ext>
          </a:extLst>
        </xdr:cNvPr>
        <xdr:cNvCxnSpPr/>
      </xdr:nvCxnSpPr>
      <xdr:spPr>
        <a:xfrm flipV="1">
          <a:off x="6972300" y="702697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929A475B-BEAF-4D9F-9BFC-290163D6CEA9}"/>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4533EDDE-8BC2-4EE6-8A8A-94FC8888E8F6}"/>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617D9D8C-8023-4AC9-AB5F-074D24573E96}"/>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C26A0E75-FF90-43D8-A2FC-B8EE0023580C}"/>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33164</xdr:rowOff>
    </xdr:from>
    <xdr:ext cx="469744" cy="259045"/>
    <xdr:sp macro="" textlink="">
      <xdr:nvSpPr>
        <xdr:cNvPr id="144" name="n_1mainValue【道路】&#10;一人当たり延長">
          <a:extLst>
            <a:ext uri="{FF2B5EF4-FFF2-40B4-BE49-F238E27FC236}">
              <a16:creationId xmlns:a16="http://schemas.microsoft.com/office/drawing/2014/main" id="{6FCC2C69-BBC5-4C1D-88AB-8E224D9055C7}"/>
            </a:ext>
          </a:extLst>
        </xdr:cNvPr>
        <xdr:cNvSpPr txBox="1"/>
      </xdr:nvSpPr>
      <xdr:spPr>
        <a:xfrm>
          <a:off x="9391727" y="70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35869</xdr:rowOff>
    </xdr:from>
    <xdr:ext cx="469744" cy="259045"/>
    <xdr:sp macro="" textlink="">
      <xdr:nvSpPr>
        <xdr:cNvPr id="145" name="n_2mainValue【道路】&#10;一人当たり延長">
          <a:extLst>
            <a:ext uri="{FF2B5EF4-FFF2-40B4-BE49-F238E27FC236}">
              <a16:creationId xmlns:a16="http://schemas.microsoft.com/office/drawing/2014/main" id="{566F53EA-0AB8-4818-BD38-B3C598BBD7A2}"/>
            </a:ext>
          </a:extLst>
        </xdr:cNvPr>
        <xdr:cNvSpPr txBox="1"/>
      </xdr:nvSpPr>
      <xdr:spPr>
        <a:xfrm>
          <a:off x="8515427" y="70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39450</xdr:rowOff>
    </xdr:from>
    <xdr:ext cx="469744" cy="259045"/>
    <xdr:sp macro="" textlink="">
      <xdr:nvSpPr>
        <xdr:cNvPr id="146" name="n_3mainValue【道路】&#10;一人当たり延長">
          <a:extLst>
            <a:ext uri="{FF2B5EF4-FFF2-40B4-BE49-F238E27FC236}">
              <a16:creationId xmlns:a16="http://schemas.microsoft.com/office/drawing/2014/main" id="{371C654D-CFD0-4BB2-8A58-1E1BA3D2E682}"/>
            </a:ext>
          </a:extLst>
        </xdr:cNvPr>
        <xdr:cNvSpPr txBox="1"/>
      </xdr:nvSpPr>
      <xdr:spPr>
        <a:xfrm>
          <a:off x="7626427" y="70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41394</xdr:rowOff>
    </xdr:from>
    <xdr:ext cx="469744" cy="259045"/>
    <xdr:sp macro="" textlink="">
      <xdr:nvSpPr>
        <xdr:cNvPr id="147" name="n_4mainValue【道路】&#10;一人当たり延長">
          <a:extLst>
            <a:ext uri="{FF2B5EF4-FFF2-40B4-BE49-F238E27FC236}">
              <a16:creationId xmlns:a16="http://schemas.microsoft.com/office/drawing/2014/main" id="{26362E28-6A09-4581-A9F0-F38DD943B0AD}"/>
            </a:ext>
          </a:extLst>
        </xdr:cNvPr>
        <xdr:cNvSpPr txBox="1"/>
      </xdr:nvSpPr>
      <xdr:spPr>
        <a:xfrm>
          <a:off x="6737427" y="70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354CF9E-375B-4BFC-8E18-609C2F801C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90C5DD8-0BA3-435E-BB74-7C79F25DF0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150E28D-5FEA-4CEB-BAD0-D8337376E5A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A38726F-A616-4FC1-977F-1111C37708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62DB342-2DC9-4572-ABE8-CFF3AED5D0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AC7CBEE-E943-49E3-B9D5-1BF6119E17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56AAA0E-832E-4C14-AFE7-A686DA72D7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52308B9-80A1-4193-BE9D-2ECEF37424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5EE81AF-870F-40A4-AFD8-7437B77F8C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C957811-2648-48AA-A51F-529D3A6EA9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289A69A-2A7D-47D3-845A-D0A90FB33A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30323DE-0146-4F0E-9A79-EF7C0902E8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234EF4E-0169-4269-9AAC-C76E7924DE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B5B3010-3E0F-4CF9-9228-DDE492781C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A93FCBA-8FBC-4CB0-89FA-474692D322B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A9A9320-24A5-4209-8C32-608BAFE3CD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F79F1FD-A1E9-4A84-8A9A-DC7C60E06D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764A78B-8B60-4C3F-8DD9-E86963F0E7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6206F75-7D31-450A-936C-E3B9511FBD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3783D85-B091-4D3B-ADA1-E05F2FE216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7EFAE41-7AFD-4A16-9F15-EF15C69869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2474D6D-DE09-43B3-A50C-76D3BFE91B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FF7A7CD-1A95-4033-BD94-B18438B946D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C6F9B21-FAC2-44B6-BEC8-83DA402AA0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3D4DC23-3EE5-4D0F-BFF4-B1C1F1B565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60AE5214-CF80-4686-B88B-3A0304CF29C8}"/>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7B8D57B-8F1F-434B-BAA8-BFBB50F480EE}"/>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7335AC9-F275-4D2C-A0D7-F19FDEC35E0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8E8E734-39A5-43A9-81E6-70B73247E67F}"/>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A76F42CD-E379-4B7E-8AE1-3BED28525D3A}"/>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9F87DFE-3C1B-49C7-A2CB-FD9A92AFECB9}"/>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51911780-A11E-4A81-B07E-6E218BEC6D51}"/>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C716BDA8-2030-430F-B70D-1968E1E5ECA3}"/>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F0445DEA-E28B-4366-BF72-88253564D2FC}"/>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23FD1FB2-2D15-4EC5-B606-F757A5216B1C}"/>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8C105693-1C83-4776-B881-924994472E99}"/>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C3912FD-4D9E-4FBA-8B28-8CD77A3294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097B549-B82D-41E1-9FAF-027D8519D2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C6A1AD4-9C75-4EED-90DB-955BD4CCF6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AD45D1B-FE14-4577-9AED-6DF08CF097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104D01B-4C1B-49DA-B69B-FC1DAB9D75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37374</xdr:rowOff>
    </xdr:from>
    <xdr:to>
      <xdr:col>24</xdr:col>
      <xdr:colOff>114300</xdr:colOff>
      <xdr:row>62</xdr:row>
      <xdr:rowOff>138974</xdr:rowOff>
    </xdr:to>
    <xdr:sp macro="" textlink="">
      <xdr:nvSpPr>
        <xdr:cNvPr id="189" name="楕円 188">
          <a:extLst>
            <a:ext uri="{FF2B5EF4-FFF2-40B4-BE49-F238E27FC236}">
              <a16:creationId xmlns:a16="http://schemas.microsoft.com/office/drawing/2014/main" id="{7F02159D-F590-4AB5-9E44-F301C089BE9E}"/>
            </a:ext>
          </a:extLst>
        </xdr:cNvPr>
        <xdr:cNvSpPr/>
      </xdr:nvSpPr>
      <xdr:spPr>
        <a:xfrm>
          <a:off x="4584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15801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AE612A9-4044-4310-980F-386D2ACF3C02}"/>
            </a:ext>
          </a:extLst>
        </xdr:cNvPr>
        <xdr:cNvSpPr txBox="1"/>
      </xdr:nvSpPr>
      <xdr:spPr>
        <a:xfrm>
          <a:off x="4673600"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91" name="楕円 190">
          <a:extLst>
            <a:ext uri="{FF2B5EF4-FFF2-40B4-BE49-F238E27FC236}">
              <a16:creationId xmlns:a16="http://schemas.microsoft.com/office/drawing/2014/main" id="{7991208F-75F1-4B46-9F3B-AADE3612D3D9}"/>
            </a:ext>
          </a:extLst>
        </xdr:cNvPr>
        <xdr:cNvSpPr/>
      </xdr:nvSpPr>
      <xdr:spPr>
        <a:xfrm>
          <a:off x="3746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88174</xdr:rowOff>
    </xdr:to>
    <xdr:cxnSp macro="">
      <xdr:nvCxnSpPr>
        <xdr:cNvPr id="192" name="直線コネクタ 191">
          <a:extLst>
            <a:ext uri="{FF2B5EF4-FFF2-40B4-BE49-F238E27FC236}">
              <a16:creationId xmlns:a16="http://schemas.microsoft.com/office/drawing/2014/main" id="{3AE3A26F-6266-444E-8B3F-5B6E8D92608A}"/>
            </a:ext>
          </a:extLst>
        </xdr:cNvPr>
        <xdr:cNvCxnSpPr/>
      </xdr:nvCxnSpPr>
      <xdr:spPr>
        <a:xfrm>
          <a:off x="3797300" y="106903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93" name="楕円 192">
          <a:extLst>
            <a:ext uri="{FF2B5EF4-FFF2-40B4-BE49-F238E27FC236}">
              <a16:creationId xmlns:a16="http://schemas.microsoft.com/office/drawing/2014/main" id="{548D5BFC-0EE9-4C38-9572-5D8A10AC8367}"/>
            </a:ext>
          </a:extLst>
        </xdr:cNvPr>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34290</xdr:rowOff>
    </xdr:from>
    <xdr:to>
      <xdr:col>19</xdr:col>
      <xdr:colOff>177800</xdr:colOff>
      <xdr:row>62</xdr:row>
      <xdr:rowOff>60416</xdr:rowOff>
    </xdr:to>
    <xdr:cxnSp macro="">
      <xdr:nvCxnSpPr>
        <xdr:cNvPr id="194" name="直線コネクタ 193">
          <a:extLst>
            <a:ext uri="{FF2B5EF4-FFF2-40B4-BE49-F238E27FC236}">
              <a16:creationId xmlns:a16="http://schemas.microsoft.com/office/drawing/2014/main" id="{50707775-C44C-4F9C-94FB-E3523B7F4B78}"/>
            </a:ext>
          </a:extLst>
        </xdr:cNvPr>
        <xdr:cNvCxnSpPr/>
      </xdr:nvCxnSpPr>
      <xdr:spPr>
        <a:xfrm>
          <a:off x="2908300" y="106641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5" name="楕円 194">
          <a:extLst>
            <a:ext uri="{FF2B5EF4-FFF2-40B4-BE49-F238E27FC236}">
              <a16:creationId xmlns:a16="http://schemas.microsoft.com/office/drawing/2014/main" id="{46D276B1-1433-4B3C-A476-053A685BEA29}"/>
            </a:ext>
          </a:extLst>
        </xdr:cNvPr>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34290</xdr:rowOff>
    </xdr:to>
    <xdr:cxnSp macro="">
      <xdr:nvCxnSpPr>
        <xdr:cNvPr id="196" name="直線コネクタ 195">
          <a:extLst>
            <a:ext uri="{FF2B5EF4-FFF2-40B4-BE49-F238E27FC236}">
              <a16:creationId xmlns:a16="http://schemas.microsoft.com/office/drawing/2014/main" id="{09F9AD03-21EA-4D93-B2FF-AEBB85CFD9A6}"/>
            </a:ext>
          </a:extLst>
        </xdr:cNvPr>
        <xdr:cNvCxnSpPr/>
      </xdr:nvCxnSpPr>
      <xdr:spPr>
        <a:xfrm>
          <a:off x="2019300" y="106380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7" name="楕円 196">
          <a:extLst>
            <a:ext uri="{FF2B5EF4-FFF2-40B4-BE49-F238E27FC236}">
              <a16:creationId xmlns:a16="http://schemas.microsoft.com/office/drawing/2014/main" id="{DA21BD97-4646-4E85-B798-A83D554B1E74}"/>
            </a:ext>
          </a:extLst>
        </xdr:cNvPr>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8165</xdr:rowOff>
    </xdr:to>
    <xdr:cxnSp macro="">
      <xdr:nvCxnSpPr>
        <xdr:cNvPr id="198" name="直線コネクタ 197">
          <a:extLst>
            <a:ext uri="{FF2B5EF4-FFF2-40B4-BE49-F238E27FC236}">
              <a16:creationId xmlns:a16="http://schemas.microsoft.com/office/drawing/2014/main" id="{5EE99899-D0F8-47BE-8DA5-0BD4AFB84519}"/>
            </a:ext>
          </a:extLst>
        </xdr:cNvPr>
        <xdr:cNvCxnSpPr/>
      </xdr:nvCxnSpPr>
      <xdr:spPr>
        <a:xfrm>
          <a:off x="1130300" y="106086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7F9EAFF-EE20-4E61-875C-CBE39C999014}"/>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C2D7F47-192D-4F64-827F-4D99E3D50727}"/>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B12253D-A7A6-4674-B8DA-AF04541377BB}"/>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DFD4179-C61F-493B-A551-AC30FB71D30F}"/>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41AB37E-F7CA-4C15-8E8A-220D4990B29B}"/>
            </a:ext>
          </a:extLst>
        </xdr:cNvPr>
        <xdr:cNvSpPr txBox="1"/>
      </xdr:nvSpPr>
      <xdr:spPr>
        <a:xfrm>
          <a:off x="3582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A0BB1B8-8906-47CB-87EB-9A485087F1F4}"/>
            </a:ext>
          </a:extLst>
        </xdr:cNvPr>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327D0A4-C007-4E11-A4C1-EC6D43AFCA27}"/>
            </a:ext>
          </a:extLst>
        </xdr:cNvPr>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7E6415D-3FDF-4C4D-9759-9FBC2679BBC6}"/>
            </a:ext>
          </a:extLst>
        </xdr:cNvPr>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13C0A3A-EB06-42EF-930C-9E988DBD29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FFB261F-E23A-43DC-87D0-A8CEAE7584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011433F-C221-40D4-A49B-5D83F3A6DD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82E45E2-ACFE-44FE-B2FF-E8472C5572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5E14FB8-89D6-47CB-B397-AB525F4B97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E95553F-87A6-4728-9582-E3595224A6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5607868-B2DE-4ADF-96F5-07B462B6FA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6970A6E-3082-44F7-827B-D481B1CF028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9685F6C-609C-4671-80CE-0920E37725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8BF54CB-4687-4B5B-BE75-A0D1746526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E5BFE51-7996-4C16-B7C4-867873569E6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9C9A0E4C-42AC-43F0-BB61-5CF915EB000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6EDC5BD-D987-4052-A00B-8330AAC7326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50AC2FA-2C00-4B1B-956E-E40ADACEE3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3C7BFD3-8D96-4EB5-A354-19C019D024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BBE65FA1-D02A-4B20-BDA0-79031F16AB2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8DE2FA6-0AE6-4B68-826A-6654764290F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49CEE0F-1502-405F-AC02-62FAB27BD6B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C53E4AE-19E4-4CB8-BDA3-762DA02FA72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7B48AD4-B8CC-41CE-9ABF-81B8B5A56BF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1216C24-C6C1-4004-8B4F-302F6C0450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81030315-5772-4DE4-8EF6-9EDD7527824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85C0D9E-E328-43B7-ACB2-536D5743F3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B4756CCA-4E40-46B8-9426-919B61C57A0A}"/>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9E251B71-9741-46EB-AEAB-5DE2E999BDDE}"/>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1E178BA5-19B2-404B-8253-1CD3DB664861}"/>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6FF564F-CB22-4A16-AF3D-6F0C8FFDEAF6}"/>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75641D84-5FE3-4C99-A8C0-1E2B60FD8E9B}"/>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B61FE3C-1CBE-4E3D-B6D3-81C060692E36}"/>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8D786EA-ECD3-46B9-AB2B-53BDEA46B657}"/>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CA9B9C83-97D6-4DC0-A8B4-DC0F19C834FF}"/>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ED8D7BEF-36F1-4606-8850-541F591462F1}"/>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93354057-0905-42BF-87E0-DBE019CB4FE9}"/>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AB7E222F-03BC-4862-8103-35278548DAA8}"/>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E39800-AACC-46F4-B787-F4E4AD6CF5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978B86-8F57-4F1C-87B5-E39FD1F3DC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5A22BD-0B86-4DDB-BAF4-ED04676413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9DE8CA-5E21-4E63-B0FE-085AD980A6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801716B-6461-4FC7-90BC-A68DA05A31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149135</xdr:rowOff>
    </xdr:from>
    <xdr:to>
      <xdr:col>55</xdr:col>
      <xdr:colOff>50800</xdr:colOff>
      <xdr:row>56</xdr:row>
      <xdr:rowOff>79285</xdr:rowOff>
    </xdr:to>
    <xdr:sp macro="" textlink="">
      <xdr:nvSpPr>
        <xdr:cNvPr id="246" name="楕円 245">
          <a:extLst>
            <a:ext uri="{FF2B5EF4-FFF2-40B4-BE49-F238E27FC236}">
              <a16:creationId xmlns:a16="http://schemas.microsoft.com/office/drawing/2014/main" id="{1ED21D1A-DB7D-45A3-9D21-98F622DC1EC5}"/>
            </a:ext>
          </a:extLst>
        </xdr:cNvPr>
        <xdr:cNvSpPr/>
      </xdr:nvSpPr>
      <xdr:spPr>
        <a:xfrm>
          <a:off x="10426700" y="95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102162</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98A641B7-A2D0-4B16-A206-4491BCA6B9E4}"/>
            </a:ext>
          </a:extLst>
        </xdr:cNvPr>
        <xdr:cNvSpPr txBox="1"/>
      </xdr:nvSpPr>
      <xdr:spPr>
        <a:xfrm>
          <a:off x="10515600" y="9531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169174</xdr:rowOff>
    </xdr:from>
    <xdr:to>
      <xdr:col>50</xdr:col>
      <xdr:colOff>165100</xdr:colOff>
      <xdr:row>56</xdr:row>
      <xdr:rowOff>99324</xdr:rowOff>
    </xdr:to>
    <xdr:sp macro="" textlink="">
      <xdr:nvSpPr>
        <xdr:cNvPr id="248" name="楕円 247">
          <a:extLst>
            <a:ext uri="{FF2B5EF4-FFF2-40B4-BE49-F238E27FC236}">
              <a16:creationId xmlns:a16="http://schemas.microsoft.com/office/drawing/2014/main" id="{D9E3139E-FCE0-4C43-B4B2-910519C6CAC9}"/>
            </a:ext>
          </a:extLst>
        </xdr:cNvPr>
        <xdr:cNvSpPr/>
      </xdr:nvSpPr>
      <xdr:spPr>
        <a:xfrm>
          <a:off x="9588500" y="959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28485</xdr:rowOff>
    </xdr:from>
    <xdr:to>
      <xdr:col>55</xdr:col>
      <xdr:colOff>0</xdr:colOff>
      <xdr:row>56</xdr:row>
      <xdr:rowOff>48524</xdr:rowOff>
    </xdr:to>
    <xdr:cxnSp macro="">
      <xdr:nvCxnSpPr>
        <xdr:cNvPr id="249" name="直線コネクタ 248">
          <a:extLst>
            <a:ext uri="{FF2B5EF4-FFF2-40B4-BE49-F238E27FC236}">
              <a16:creationId xmlns:a16="http://schemas.microsoft.com/office/drawing/2014/main" id="{2C70BADE-00A9-47B5-B668-C4E90077B442}"/>
            </a:ext>
          </a:extLst>
        </xdr:cNvPr>
        <xdr:cNvCxnSpPr/>
      </xdr:nvCxnSpPr>
      <xdr:spPr>
        <a:xfrm flipV="1">
          <a:off x="9639300" y="9629685"/>
          <a:ext cx="8382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16042</xdr:rowOff>
    </xdr:from>
    <xdr:to>
      <xdr:col>46</xdr:col>
      <xdr:colOff>38100</xdr:colOff>
      <xdr:row>56</xdr:row>
      <xdr:rowOff>117642</xdr:rowOff>
    </xdr:to>
    <xdr:sp macro="" textlink="">
      <xdr:nvSpPr>
        <xdr:cNvPr id="250" name="楕円 249">
          <a:extLst>
            <a:ext uri="{FF2B5EF4-FFF2-40B4-BE49-F238E27FC236}">
              <a16:creationId xmlns:a16="http://schemas.microsoft.com/office/drawing/2014/main" id="{2959D621-9B7D-4B32-B0CE-2B4990B833DE}"/>
            </a:ext>
          </a:extLst>
        </xdr:cNvPr>
        <xdr:cNvSpPr/>
      </xdr:nvSpPr>
      <xdr:spPr>
        <a:xfrm>
          <a:off x="8699500" y="96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48524</xdr:rowOff>
    </xdr:from>
    <xdr:to>
      <xdr:col>50</xdr:col>
      <xdr:colOff>114300</xdr:colOff>
      <xdr:row>56</xdr:row>
      <xdr:rowOff>66842</xdr:rowOff>
    </xdr:to>
    <xdr:cxnSp macro="">
      <xdr:nvCxnSpPr>
        <xdr:cNvPr id="251" name="直線コネクタ 250">
          <a:extLst>
            <a:ext uri="{FF2B5EF4-FFF2-40B4-BE49-F238E27FC236}">
              <a16:creationId xmlns:a16="http://schemas.microsoft.com/office/drawing/2014/main" id="{76D6E63B-6E6A-4E9D-8EA5-BC268096B848}"/>
            </a:ext>
          </a:extLst>
        </xdr:cNvPr>
        <xdr:cNvCxnSpPr/>
      </xdr:nvCxnSpPr>
      <xdr:spPr>
        <a:xfrm flipV="1">
          <a:off x="8750300" y="9649724"/>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39481</xdr:rowOff>
    </xdr:from>
    <xdr:to>
      <xdr:col>41</xdr:col>
      <xdr:colOff>101600</xdr:colOff>
      <xdr:row>56</xdr:row>
      <xdr:rowOff>141081</xdr:rowOff>
    </xdr:to>
    <xdr:sp macro="" textlink="">
      <xdr:nvSpPr>
        <xdr:cNvPr id="252" name="楕円 251">
          <a:extLst>
            <a:ext uri="{FF2B5EF4-FFF2-40B4-BE49-F238E27FC236}">
              <a16:creationId xmlns:a16="http://schemas.microsoft.com/office/drawing/2014/main" id="{236D2E78-3051-4E3A-8C91-5FE72C5F3261}"/>
            </a:ext>
          </a:extLst>
        </xdr:cNvPr>
        <xdr:cNvSpPr/>
      </xdr:nvSpPr>
      <xdr:spPr>
        <a:xfrm>
          <a:off x="7810500" y="96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66842</xdr:rowOff>
    </xdr:from>
    <xdr:to>
      <xdr:col>45</xdr:col>
      <xdr:colOff>177800</xdr:colOff>
      <xdr:row>56</xdr:row>
      <xdr:rowOff>90281</xdr:rowOff>
    </xdr:to>
    <xdr:cxnSp macro="">
      <xdr:nvCxnSpPr>
        <xdr:cNvPr id="253" name="直線コネクタ 252">
          <a:extLst>
            <a:ext uri="{FF2B5EF4-FFF2-40B4-BE49-F238E27FC236}">
              <a16:creationId xmlns:a16="http://schemas.microsoft.com/office/drawing/2014/main" id="{19162ADC-8605-4070-AD5A-91152D23AA81}"/>
            </a:ext>
          </a:extLst>
        </xdr:cNvPr>
        <xdr:cNvCxnSpPr/>
      </xdr:nvCxnSpPr>
      <xdr:spPr>
        <a:xfrm flipV="1">
          <a:off x="7861300" y="9668042"/>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46217</xdr:rowOff>
    </xdr:from>
    <xdr:to>
      <xdr:col>36</xdr:col>
      <xdr:colOff>165100</xdr:colOff>
      <xdr:row>56</xdr:row>
      <xdr:rowOff>147817</xdr:rowOff>
    </xdr:to>
    <xdr:sp macro="" textlink="">
      <xdr:nvSpPr>
        <xdr:cNvPr id="254" name="楕円 253">
          <a:extLst>
            <a:ext uri="{FF2B5EF4-FFF2-40B4-BE49-F238E27FC236}">
              <a16:creationId xmlns:a16="http://schemas.microsoft.com/office/drawing/2014/main" id="{3134697B-10AD-4EEF-9AB7-557734A17030}"/>
            </a:ext>
          </a:extLst>
        </xdr:cNvPr>
        <xdr:cNvSpPr/>
      </xdr:nvSpPr>
      <xdr:spPr>
        <a:xfrm>
          <a:off x="6921500" y="96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90281</xdr:rowOff>
    </xdr:from>
    <xdr:to>
      <xdr:col>41</xdr:col>
      <xdr:colOff>50800</xdr:colOff>
      <xdr:row>56</xdr:row>
      <xdr:rowOff>97017</xdr:rowOff>
    </xdr:to>
    <xdr:cxnSp macro="">
      <xdr:nvCxnSpPr>
        <xdr:cNvPr id="255" name="直線コネクタ 254">
          <a:extLst>
            <a:ext uri="{FF2B5EF4-FFF2-40B4-BE49-F238E27FC236}">
              <a16:creationId xmlns:a16="http://schemas.microsoft.com/office/drawing/2014/main" id="{D903C4E4-6CBA-4C97-A2D9-ACEED9E8C51B}"/>
            </a:ext>
          </a:extLst>
        </xdr:cNvPr>
        <xdr:cNvCxnSpPr/>
      </xdr:nvCxnSpPr>
      <xdr:spPr>
        <a:xfrm flipV="1">
          <a:off x="6972300" y="969148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9B93194-EF92-4745-B279-E818F7676394}"/>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43069CC-8C6B-4595-92CD-F2049C79BE30}"/>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C1D13AC-7A61-4E05-9DF8-CE5EABA355DA}"/>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6CC8B8E-76B3-4165-B084-3A479A65A5F7}"/>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115851</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87A95122-14F6-4E4B-816E-696E6AE1E0D9}"/>
            </a:ext>
          </a:extLst>
        </xdr:cNvPr>
        <xdr:cNvSpPr txBox="1"/>
      </xdr:nvSpPr>
      <xdr:spPr>
        <a:xfrm>
          <a:off x="9281505" y="9374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134169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30C05BD8-CA35-47D6-BAE0-5FC4BEF66B62}"/>
            </a:ext>
          </a:extLst>
        </xdr:cNvPr>
        <xdr:cNvSpPr txBox="1"/>
      </xdr:nvSpPr>
      <xdr:spPr>
        <a:xfrm>
          <a:off x="8405205" y="9392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157608</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AE43ED49-8EBC-4B3C-B5ED-FAC5CDB8C1B3}"/>
            </a:ext>
          </a:extLst>
        </xdr:cNvPr>
        <xdr:cNvSpPr txBox="1"/>
      </xdr:nvSpPr>
      <xdr:spPr>
        <a:xfrm>
          <a:off x="7516205" y="9415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164344</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592E9A8F-F6AF-4537-8FD6-92330BEA3449}"/>
            </a:ext>
          </a:extLst>
        </xdr:cNvPr>
        <xdr:cNvSpPr txBox="1"/>
      </xdr:nvSpPr>
      <xdr:spPr>
        <a:xfrm>
          <a:off x="6627205" y="9422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D5EC817-D03D-459C-800C-ABEE57A823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8FDCBF8-9EA9-42AD-BB53-2A81A6F9E2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79C5D83-6758-4737-A7F7-B0A3F526C5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E55BA83-8D7A-4A81-ADA6-ECD81A01CF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0735068-1F01-4E6C-AC66-3073BCF7D16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025FD46-B632-4B4E-926D-250833FC1A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7EC0DA2-8397-4A80-BA83-A2252EADB8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9A66D3B-48DD-451D-BC0D-51B5AE1C66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53CC339-3704-4EA7-9646-C5707E2811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B57E986-7BC2-4FC3-B731-9A4295F9A7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286AC49-4893-4C2A-8B16-28ECF684EB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4F3519E-8FA2-4A3B-BD7D-708706549EA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33393FCA-83A3-43A9-8A14-24BCB93B791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23D43AC1-CD20-4964-BA93-786CC4BC330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292775-1144-48B3-A7E7-3E69473102D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8CF0D9B-319C-49A1-9F47-C6B6AB7113D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946931CD-9D84-4D01-AD75-DA870BAC1AB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31022AD-98B5-49C7-96E7-11DF127F71F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54266E2-B059-4BB6-953B-AC3E51AAFDD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DB2B47BB-F315-4B73-9BD9-1D57D72EB3C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2A92B48F-86F1-4C73-A9B4-6E1880BC9D4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2A94D33D-6A6A-4E95-9EC4-6B68FF6214B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CE3A0B43-6F2E-49DC-886F-AB189071E69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9C9F88F-5490-4702-87F5-0ACF7AFDD6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D14B7F9-1CDE-4B01-9E4C-552162C481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C9DC3B54-8BE7-44BA-9F7D-FA298272F975}"/>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F9DA6FC-8EE2-4ABD-896F-37288BEA6EE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8FA8C85E-0418-49B8-825F-A7261202890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CA685D6D-107C-4314-88E9-D63A8BC9CFCB}"/>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A75F67E1-AB7D-4D73-8DD2-BC17B366B146}"/>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E6DEB2D-2C42-4207-B7D3-2C2D5B259BFC}"/>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CC7247B4-A5B1-41CC-87B3-B9BF269B4853}"/>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6ECEDDCD-CF8A-4EE1-8897-DB42DE5CF591}"/>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835F8D6A-3D8E-4605-AFF6-E6940497B6A4}"/>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AE58F9DB-4177-4314-B70B-2586A600730D}"/>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774AB679-2828-484D-994D-A7091259CA9A}"/>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BB93C29-85CC-4F72-B1AF-BFEFBD3527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85CE0A6-FD74-45B7-BF24-8CBBFE50DF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638D496-BD15-4CF6-A3B6-D8F71E13A1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D004D2-3943-4608-99DB-A41204EACDC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5082287-64DB-4ADC-B53F-206982E3CF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id="{027905C9-400D-41EB-9719-DA34A82AF02E}"/>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67619517-9BB2-4B52-854D-C0B847A34D6A}"/>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a:extLst>
            <a:ext uri="{FF2B5EF4-FFF2-40B4-BE49-F238E27FC236}">
              <a16:creationId xmlns:a16="http://schemas.microsoft.com/office/drawing/2014/main" id="{0928A747-BF97-4724-A9F1-2D2A34022979}"/>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id="{BADBF806-8C77-47FD-ABC0-37F28A0B770A}"/>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113030</xdr:rowOff>
    </xdr:from>
    <xdr:to>
      <xdr:col>15</xdr:col>
      <xdr:colOff>101600</xdr:colOff>
      <xdr:row>87</xdr:row>
      <xdr:rowOff>43180</xdr:rowOff>
    </xdr:to>
    <xdr:sp macro="" textlink="">
      <xdr:nvSpPr>
        <xdr:cNvPr id="309" name="楕円 308">
          <a:extLst>
            <a:ext uri="{FF2B5EF4-FFF2-40B4-BE49-F238E27FC236}">
              <a16:creationId xmlns:a16="http://schemas.microsoft.com/office/drawing/2014/main" id="{63F4A4F4-4C6A-468E-A7B4-7D36C3982944}"/>
            </a:ext>
          </a:extLst>
        </xdr:cNvPr>
        <xdr:cNvSpPr/>
      </xdr:nvSpPr>
      <xdr:spPr>
        <a:xfrm>
          <a:off x="2857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163830</xdr:rowOff>
    </xdr:from>
    <xdr:to>
      <xdr:col>19</xdr:col>
      <xdr:colOff>177800</xdr:colOff>
      <xdr:row>86</xdr:row>
      <xdr:rowOff>168729</xdr:rowOff>
    </xdr:to>
    <xdr:cxnSp macro="">
      <xdr:nvCxnSpPr>
        <xdr:cNvPr id="310" name="直線コネクタ 309">
          <a:extLst>
            <a:ext uri="{FF2B5EF4-FFF2-40B4-BE49-F238E27FC236}">
              <a16:creationId xmlns:a16="http://schemas.microsoft.com/office/drawing/2014/main" id="{E1155328-E816-44B9-82CB-6355C8CFC55D}"/>
            </a:ext>
          </a:extLst>
        </xdr:cNvPr>
        <xdr:cNvCxnSpPr/>
      </xdr:nvCxnSpPr>
      <xdr:spPr>
        <a:xfrm>
          <a:off x="2908300" y="1490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101600</xdr:rowOff>
    </xdr:from>
    <xdr:to>
      <xdr:col>10</xdr:col>
      <xdr:colOff>165100</xdr:colOff>
      <xdr:row>87</xdr:row>
      <xdr:rowOff>31750</xdr:rowOff>
    </xdr:to>
    <xdr:sp macro="" textlink="">
      <xdr:nvSpPr>
        <xdr:cNvPr id="311" name="楕円 310">
          <a:extLst>
            <a:ext uri="{FF2B5EF4-FFF2-40B4-BE49-F238E27FC236}">
              <a16:creationId xmlns:a16="http://schemas.microsoft.com/office/drawing/2014/main" id="{2653304C-E981-4152-8C7F-D23ED402EDF5}"/>
            </a:ext>
          </a:extLst>
        </xdr:cNvPr>
        <xdr:cNvSpPr/>
      </xdr:nvSpPr>
      <xdr:spPr>
        <a:xfrm>
          <a:off x="1968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152400</xdr:rowOff>
    </xdr:from>
    <xdr:to>
      <xdr:col>15</xdr:col>
      <xdr:colOff>50800</xdr:colOff>
      <xdr:row>86</xdr:row>
      <xdr:rowOff>163830</xdr:rowOff>
    </xdr:to>
    <xdr:cxnSp macro="">
      <xdr:nvCxnSpPr>
        <xdr:cNvPr id="312" name="直線コネクタ 311">
          <a:extLst>
            <a:ext uri="{FF2B5EF4-FFF2-40B4-BE49-F238E27FC236}">
              <a16:creationId xmlns:a16="http://schemas.microsoft.com/office/drawing/2014/main" id="{4ABA58F7-7992-4B01-83A2-999886AD87CD}"/>
            </a:ext>
          </a:extLst>
        </xdr:cNvPr>
        <xdr:cNvCxnSpPr/>
      </xdr:nvCxnSpPr>
      <xdr:spPr>
        <a:xfrm>
          <a:off x="2019300" y="14897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85271</xdr:rowOff>
    </xdr:from>
    <xdr:to>
      <xdr:col>6</xdr:col>
      <xdr:colOff>38100</xdr:colOff>
      <xdr:row>87</xdr:row>
      <xdr:rowOff>15421</xdr:rowOff>
    </xdr:to>
    <xdr:sp macro="" textlink="">
      <xdr:nvSpPr>
        <xdr:cNvPr id="313" name="楕円 312">
          <a:extLst>
            <a:ext uri="{FF2B5EF4-FFF2-40B4-BE49-F238E27FC236}">
              <a16:creationId xmlns:a16="http://schemas.microsoft.com/office/drawing/2014/main" id="{9BF72BEC-92EA-4833-8487-CE1AD13F6F3F}"/>
            </a:ext>
          </a:extLst>
        </xdr:cNvPr>
        <xdr:cNvSpPr/>
      </xdr:nvSpPr>
      <xdr:spPr>
        <a:xfrm>
          <a:off x="1079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136071</xdr:rowOff>
    </xdr:from>
    <xdr:to>
      <xdr:col>10</xdr:col>
      <xdr:colOff>114300</xdr:colOff>
      <xdr:row>86</xdr:row>
      <xdr:rowOff>152400</xdr:rowOff>
    </xdr:to>
    <xdr:cxnSp macro="">
      <xdr:nvCxnSpPr>
        <xdr:cNvPr id="314" name="直線コネクタ 313">
          <a:extLst>
            <a:ext uri="{FF2B5EF4-FFF2-40B4-BE49-F238E27FC236}">
              <a16:creationId xmlns:a16="http://schemas.microsoft.com/office/drawing/2014/main" id="{3658DF68-1847-49EB-BFE5-A7E48E6A9AE5}"/>
            </a:ext>
          </a:extLst>
        </xdr:cNvPr>
        <xdr:cNvCxnSpPr/>
      </xdr:nvCxnSpPr>
      <xdr:spPr>
        <a:xfrm>
          <a:off x="1130300" y="14880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9A3E55B0-28B9-4012-9737-4419A13CE523}"/>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C95E7FB-FF8A-41A0-81EC-A0117D6FB1DB}"/>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64D9EE1A-A6D2-49E8-A02B-0F6485793D8D}"/>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E4E62774-FB5D-4529-8D1B-E532CD2DFEE9}"/>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a:extLst>
            <a:ext uri="{FF2B5EF4-FFF2-40B4-BE49-F238E27FC236}">
              <a16:creationId xmlns:a16="http://schemas.microsoft.com/office/drawing/2014/main" id="{0DFF7B7F-5EBB-40ED-A8D7-C85AA9DB0BBA}"/>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34307</xdr:rowOff>
    </xdr:from>
    <xdr:ext cx="405111" cy="259045"/>
    <xdr:sp macro="" textlink="">
      <xdr:nvSpPr>
        <xdr:cNvPr id="320" name="n_2mainValue【公営住宅】&#10;有形固定資産減価償却率">
          <a:extLst>
            <a:ext uri="{FF2B5EF4-FFF2-40B4-BE49-F238E27FC236}">
              <a16:creationId xmlns:a16="http://schemas.microsoft.com/office/drawing/2014/main" id="{B348F2FE-C517-4FB0-92A5-2B7681435787}"/>
            </a:ext>
          </a:extLst>
        </xdr:cNvPr>
        <xdr:cNvSpPr txBox="1"/>
      </xdr:nvSpPr>
      <xdr:spPr>
        <a:xfrm>
          <a:off x="27057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22877</xdr:rowOff>
    </xdr:from>
    <xdr:ext cx="405111" cy="259045"/>
    <xdr:sp macro="" textlink="">
      <xdr:nvSpPr>
        <xdr:cNvPr id="321" name="n_3mainValue【公営住宅】&#10;有形固定資産減価償却率">
          <a:extLst>
            <a:ext uri="{FF2B5EF4-FFF2-40B4-BE49-F238E27FC236}">
              <a16:creationId xmlns:a16="http://schemas.microsoft.com/office/drawing/2014/main" id="{31C4DBDF-0FB7-401C-AFA0-6DAA8D965AB7}"/>
            </a:ext>
          </a:extLst>
        </xdr:cNvPr>
        <xdr:cNvSpPr txBox="1"/>
      </xdr:nvSpPr>
      <xdr:spPr>
        <a:xfrm>
          <a:off x="1816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6548</xdr:rowOff>
    </xdr:from>
    <xdr:ext cx="405111" cy="259045"/>
    <xdr:sp macro="" textlink="">
      <xdr:nvSpPr>
        <xdr:cNvPr id="322" name="n_4mainValue【公営住宅】&#10;有形固定資産減価償却率">
          <a:extLst>
            <a:ext uri="{FF2B5EF4-FFF2-40B4-BE49-F238E27FC236}">
              <a16:creationId xmlns:a16="http://schemas.microsoft.com/office/drawing/2014/main" id="{2FA680EB-43A9-48A8-A664-734B9267CF22}"/>
            </a:ext>
          </a:extLst>
        </xdr:cNvPr>
        <xdr:cNvSpPr txBox="1"/>
      </xdr:nvSpPr>
      <xdr:spPr>
        <a:xfrm>
          <a:off x="927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F3BEF13-5892-408B-859C-A5252C0485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E5632A9C-4B82-45FF-AB23-134C585959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AAA0525-9580-4852-9BFB-0A13B9AEB9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09A7F28-0533-41F9-9DDF-F1669CA76B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1AB1F2B7-4FAB-4A97-A0D5-BC38763005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42FB68F-24F9-469F-8F72-0D31B23C9F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7A861FE-DB4D-427E-B0ED-78B4101873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FDC7AC3-30BF-4AA2-9D1C-D834696C51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934D8FD-D8FA-4F31-AAA6-99F60F7FF9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5C3CD92-5EDE-4272-A4CF-B8B06FC53B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CA6437A-D70A-47AF-80A3-51CB5D3E727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2DFE7467-21EF-4D9B-8CA1-5B24569B3CF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6FBD3CA-1479-4C07-A12B-09D516AD74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6089CBC0-61CB-403B-91FD-C2525E24197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C1FA535-EC97-4851-BFC1-5E8501F8D59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34EC15C0-2E0A-463A-B9BE-0BA8F87F624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16F43901-8128-4C85-B186-6BBC955FAF1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BC13FD66-B5C8-4E3D-92E7-E1E30292BA7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AAA65B0-D5DC-40BC-A0A7-BEECC7A2D8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1E8F317-3BCE-4E51-9C12-4621DD6C7B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3992CF88-ADC9-434C-975F-99CCDBF1B9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1F1A074B-5BD7-492D-A5C8-B13589A76DAB}"/>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DA653E32-FABD-44EC-9136-E985F9EEA89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52B7323A-A0A5-4CF4-A694-ED3ACA59F1E8}"/>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B5813337-0CC7-4D68-91F8-D34545A104FE}"/>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E6F75D27-7514-4139-BC35-A857960FA9C6}"/>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946E8732-3950-4AEB-A9D5-22C16E8B37CC}"/>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86796746-C3A0-49C5-AA6F-283DDFE9192A}"/>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B764E46E-5051-4F04-ACD9-0E8C86C2723E}"/>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70FC5B60-0AB5-4AD2-ACAA-502A86D09C3B}"/>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6AC24CE7-A223-4B5A-AE9B-05918B26E1A2}"/>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6FC3C074-3FEB-41A6-851F-2976470C7A8D}"/>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6787B06-F4D6-462F-9EB6-75C68046CA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DAF2445-68B2-48CE-8D52-D5E314B0BF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1623A5F-B304-4D5C-A7C4-C9FE4EB058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D0F47AD-BC6D-4A1E-92E4-0C9DCCA4BEB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F3D4BD4-E3DE-47F8-BD82-0227AA8E4E7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128346</xdr:rowOff>
    </xdr:from>
    <xdr:to>
      <xdr:col>55</xdr:col>
      <xdr:colOff>50800</xdr:colOff>
      <xdr:row>86</xdr:row>
      <xdr:rowOff>58496</xdr:rowOff>
    </xdr:to>
    <xdr:sp macro="" textlink="">
      <xdr:nvSpPr>
        <xdr:cNvPr id="360" name="楕円 359">
          <a:extLst>
            <a:ext uri="{FF2B5EF4-FFF2-40B4-BE49-F238E27FC236}">
              <a16:creationId xmlns:a16="http://schemas.microsoft.com/office/drawing/2014/main" id="{2C8F7962-53D6-4C38-8C30-43A15E0CD7CB}"/>
            </a:ext>
          </a:extLst>
        </xdr:cNvPr>
        <xdr:cNvSpPr/>
      </xdr:nvSpPr>
      <xdr:spPr>
        <a:xfrm>
          <a:off x="104267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43273</xdr:rowOff>
    </xdr:from>
    <xdr:ext cx="469744" cy="259045"/>
    <xdr:sp macro="" textlink="">
      <xdr:nvSpPr>
        <xdr:cNvPr id="361" name="【公営住宅】&#10;一人当たり面積該当値テキスト">
          <a:extLst>
            <a:ext uri="{FF2B5EF4-FFF2-40B4-BE49-F238E27FC236}">
              <a16:creationId xmlns:a16="http://schemas.microsoft.com/office/drawing/2014/main" id="{377E3859-95D5-4A49-940F-15CC08921891}"/>
            </a:ext>
          </a:extLst>
        </xdr:cNvPr>
        <xdr:cNvSpPr txBox="1"/>
      </xdr:nvSpPr>
      <xdr:spPr>
        <a:xfrm>
          <a:off x="10515600" y="1461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362" name="楕円 361">
          <a:extLst>
            <a:ext uri="{FF2B5EF4-FFF2-40B4-BE49-F238E27FC236}">
              <a16:creationId xmlns:a16="http://schemas.microsoft.com/office/drawing/2014/main" id="{FBAE2C54-6B53-4510-893A-D506335356E7}"/>
            </a:ext>
          </a:extLst>
        </xdr:cNvPr>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xdr:rowOff>
    </xdr:from>
    <xdr:to>
      <xdr:col>55</xdr:col>
      <xdr:colOff>0</xdr:colOff>
      <xdr:row>86</xdr:row>
      <xdr:rowOff>7925</xdr:rowOff>
    </xdr:to>
    <xdr:cxnSp macro="">
      <xdr:nvCxnSpPr>
        <xdr:cNvPr id="363" name="直線コネクタ 362">
          <a:extLst>
            <a:ext uri="{FF2B5EF4-FFF2-40B4-BE49-F238E27FC236}">
              <a16:creationId xmlns:a16="http://schemas.microsoft.com/office/drawing/2014/main" id="{9190CCBC-A5C6-4FFD-9253-CC8701BCAC7B}"/>
            </a:ext>
          </a:extLst>
        </xdr:cNvPr>
        <xdr:cNvCxnSpPr/>
      </xdr:nvCxnSpPr>
      <xdr:spPr>
        <a:xfrm flipV="1">
          <a:off x="9639300" y="147523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64" name="楕円 363">
          <a:extLst>
            <a:ext uri="{FF2B5EF4-FFF2-40B4-BE49-F238E27FC236}">
              <a16:creationId xmlns:a16="http://schemas.microsoft.com/office/drawing/2014/main" id="{01CED0E7-AE6A-426C-8CF8-D1515177228F}"/>
            </a:ext>
          </a:extLst>
        </xdr:cNvPr>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7925</xdr:rowOff>
    </xdr:from>
    <xdr:to>
      <xdr:col>50</xdr:col>
      <xdr:colOff>114300</xdr:colOff>
      <xdr:row>86</xdr:row>
      <xdr:rowOff>8382</xdr:rowOff>
    </xdr:to>
    <xdr:cxnSp macro="">
      <xdr:nvCxnSpPr>
        <xdr:cNvPr id="365" name="直線コネクタ 364">
          <a:extLst>
            <a:ext uri="{FF2B5EF4-FFF2-40B4-BE49-F238E27FC236}">
              <a16:creationId xmlns:a16="http://schemas.microsoft.com/office/drawing/2014/main" id="{2F96EA71-3F97-418F-A7E3-513185DA82EF}"/>
            </a:ext>
          </a:extLst>
        </xdr:cNvPr>
        <xdr:cNvCxnSpPr/>
      </xdr:nvCxnSpPr>
      <xdr:spPr>
        <a:xfrm flipV="1">
          <a:off x="8750300" y="14752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129490</xdr:rowOff>
    </xdr:from>
    <xdr:to>
      <xdr:col>41</xdr:col>
      <xdr:colOff>101600</xdr:colOff>
      <xdr:row>86</xdr:row>
      <xdr:rowOff>59640</xdr:rowOff>
    </xdr:to>
    <xdr:sp macro="" textlink="">
      <xdr:nvSpPr>
        <xdr:cNvPr id="366" name="楕円 365">
          <a:extLst>
            <a:ext uri="{FF2B5EF4-FFF2-40B4-BE49-F238E27FC236}">
              <a16:creationId xmlns:a16="http://schemas.microsoft.com/office/drawing/2014/main" id="{BAB3CA3E-A31F-40B7-82AF-0D5946233684}"/>
            </a:ext>
          </a:extLst>
        </xdr:cNvPr>
        <xdr:cNvSpPr/>
      </xdr:nvSpPr>
      <xdr:spPr>
        <a:xfrm>
          <a:off x="7810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8840</xdr:rowOff>
    </xdr:to>
    <xdr:cxnSp macro="">
      <xdr:nvCxnSpPr>
        <xdr:cNvPr id="367" name="直線コネクタ 366">
          <a:extLst>
            <a:ext uri="{FF2B5EF4-FFF2-40B4-BE49-F238E27FC236}">
              <a16:creationId xmlns:a16="http://schemas.microsoft.com/office/drawing/2014/main" id="{E4050D5D-FC56-4269-AB36-4FCD5B491DA4}"/>
            </a:ext>
          </a:extLst>
        </xdr:cNvPr>
        <xdr:cNvCxnSpPr/>
      </xdr:nvCxnSpPr>
      <xdr:spPr>
        <a:xfrm flipV="1">
          <a:off x="7861300" y="147530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129718</xdr:rowOff>
    </xdr:from>
    <xdr:to>
      <xdr:col>36</xdr:col>
      <xdr:colOff>165100</xdr:colOff>
      <xdr:row>86</xdr:row>
      <xdr:rowOff>59868</xdr:rowOff>
    </xdr:to>
    <xdr:sp macro="" textlink="">
      <xdr:nvSpPr>
        <xdr:cNvPr id="368" name="楕円 367">
          <a:extLst>
            <a:ext uri="{FF2B5EF4-FFF2-40B4-BE49-F238E27FC236}">
              <a16:creationId xmlns:a16="http://schemas.microsoft.com/office/drawing/2014/main" id="{A812359B-D318-4604-8528-88AF224D6C77}"/>
            </a:ext>
          </a:extLst>
        </xdr:cNvPr>
        <xdr:cNvSpPr/>
      </xdr:nvSpPr>
      <xdr:spPr>
        <a:xfrm>
          <a:off x="6921500" y="147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8840</xdr:rowOff>
    </xdr:from>
    <xdr:to>
      <xdr:col>41</xdr:col>
      <xdr:colOff>50800</xdr:colOff>
      <xdr:row>86</xdr:row>
      <xdr:rowOff>9068</xdr:rowOff>
    </xdr:to>
    <xdr:cxnSp macro="">
      <xdr:nvCxnSpPr>
        <xdr:cNvPr id="369" name="直線コネクタ 368">
          <a:extLst>
            <a:ext uri="{FF2B5EF4-FFF2-40B4-BE49-F238E27FC236}">
              <a16:creationId xmlns:a16="http://schemas.microsoft.com/office/drawing/2014/main" id="{39D74B93-5F34-45FF-802E-C145C023A6AC}"/>
            </a:ext>
          </a:extLst>
        </xdr:cNvPr>
        <xdr:cNvCxnSpPr/>
      </xdr:nvCxnSpPr>
      <xdr:spPr>
        <a:xfrm flipV="1">
          <a:off x="6972300" y="147535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F0A58AC9-9315-49D9-8AA2-4179569F1C53}"/>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D9064819-06B4-4A6E-9DA5-C10F8ED037A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41E3539B-2C17-46A1-BE20-8F2127936820}"/>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D18C01A7-6D92-4D48-9B17-BCCA22B2CEB8}"/>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74" name="n_1mainValue【公営住宅】&#10;一人当たり面積">
          <a:extLst>
            <a:ext uri="{FF2B5EF4-FFF2-40B4-BE49-F238E27FC236}">
              <a16:creationId xmlns:a16="http://schemas.microsoft.com/office/drawing/2014/main" id="{74A7C771-6015-46DD-A88E-E094249B8C27}"/>
            </a:ext>
          </a:extLst>
        </xdr:cNvPr>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75" name="n_2mainValue【公営住宅】&#10;一人当たり面積">
          <a:extLst>
            <a:ext uri="{FF2B5EF4-FFF2-40B4-BE49-F238E27FC236}">
              <a16:creationId xmlns:a16="http://schemas.microsoft.com/office/drawing/2014/main" id="{2C9C0B0D-5FD6-4D5B-9B76-F9C3661FB81A}"/>
            </a:ext>
          </a:extLst>
        </xdr:cNvPr>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50767</xdr:rowOff>
    </xdr:from>
    <xdr:ext cx="469744" cy="259045"/>
    <xdr:sp macro="" textlink="">
      <xdr:nvSpPr>
        <xdr:cNvPr id="376" name="n_3mainValue【公営住宅】&#10;一人当たり面積">
          <a:extLst>
            <a:ext uri="{FF2B5EF4-FFF2-40B4-BE49-F238E27FC236}">
              <a16:creationId xmlns:a16="http://schemas.microsoft.com/office/drawing/2014/main" id="{97DA31F3-9597-41DB-B120-A5D211307058}"/>
            </a:ext>
          </a:extLst>
        </xdr:cNvPr>
        <xdr:cNvSpPr txBox="1"/>
      </xdr:nvSpPr>
      <xdr:spPr>
        <a:xfrm>
          <a:off x="76264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50995</xdr:rowOff>
    </xdr:from>
    <xdr:ext cx="469744" cy="259045"/>
    <xdr:sp macro="" textlink="">
      <xdr:nvSpPr>
        <xdr:cNvPr id="377" name="n_4mainValue【公営住宅】&#10;一人当たり面積">
          <a:extLst>
            <a:ext uri="{FF2B5EF4-FFF2-40B4-BE49-F238E27FC236}">
              <a16:creationId xmlns:a16="http://schemas.microsoft.com/office/drawing/2014/main" id="{DECD4A22-7F5D-45F4-8807-96653C0FA938}"/>
            </a:ext>
          </a:extLst>
        </xdr:cNvPr>
        <xdr:cNvSpPr txBox="1"/>
      </xdr:nvSpPr>
      <xdr:spPr>
        <a:xfrm>
          <a:off x="6737427" y="147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3A7414F-586B-44B9-8915-F354E7B5A4F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521FEC3-C566-4495-9A25-3246A570A5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5643EB9-B563-4DF2-97BB-A713743D0C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16FCB1B-67C8-4390-A0C9-B975A77DB2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3CE71F5-C619-4E94-AB62-49F36CFAA3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22AC3E0-96C6-4BC3-9553-41219E971E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C698237-E2C0-4FA0-944F-701DBD25C2F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7DD8A48-21C1-43AF-A9DB-AEE9FF9C53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A72D1173-D1DF-4FDE-B67A-D49A2F4397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F5AEB5A3-543A-4587-91E8-4E7A562615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C962A49-F8AC-4BEB-991A-AD809A60952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id="{AFF31F8C-4B29-4DA8-A5D5-4048332A152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0" name="テキスト ボックス 389">
          <a:extLst>
            <a:ext uri="{FF2B5EF4-FFF2-40B4-BE49-F238E27FC236}">
              <a16:creationId xmlns:a16="http://schemas.microsoft.com/office/drawing/2014/main" id="{F54AAA5B-62F0-4B7B-9577-F48AD6B6AFAA}"/>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id="{F08CA8AC-F7E2-4DC8-A36A-94FA154AE71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id="{5AFE67D9-4645-4F13-AE11-AB5438FA704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id="{042B6D09-6884-421E-A5F9-58A12797120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id="{BFD091EC-D036-4ED2-ADD5-68A88339ACF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id="{1D782C0B-BE57-4C02-A50B-CB738771796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id="{372BA48B-2ECA-46C6-A3C1-84BFA002E32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BA20F2D-9A0F-4279-BFF8-E54F7CD4375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1B5891D8-34B2-4C05-A029-DAB120113F0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F242A12F-62CD-4D51-A8F7-B3CC88CAE8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400" name="直線コネクタ 399">
          <a:extLst>
            <a:ext uri="{FF2B5EF4-FFF2-40B4-BE49-F238E27FC236}">
              <a16:creationId xmlns:a16="http://schemas.microsoft.com/office/drawing/2014/main" id="{3AC891CF-517C-45F1-B0BE-F1A9B0424091}"/>
            </a:ext>
          </a:extLst>
        </xdr:cNvPr>
        <xdr:cNvCxnSpPr/>
      </xdr:nvCxnSpPr>
      <xdr:spPr>
        <a:xfrm flipV="1">
          <a:off x="4634865" y="1710004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99D2ECF8-F10E-4662-A5CF-FAD7E511F141}"/>
            </a:ext>
          </a:extLst>
        </xdr:cNvPr>
        <xdr:cNvSpPr txBox="1"/>
      </xdr:nvSpPr>
      <xdr:spPr>
        <a:xfrm>
          <a:off x="46736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402" name="直線コネクタ 401">
          <a:extLst>
            <a:ext uri="{FF2B5EF4-FFF2-40B4-BE49-F238E27FC236}">
              <a16:creationId xmlns:a16="http://schemas.microsoft.com/office/drawing/2014/main" id="{D6A59E9B-B151-4BB1-A4E6-858B2EF8F9B5}"/>
            </a:ext>
          </a:extLst>
        </xdr:cNvPr>
        <xdr:cNvCxnSpPr/>
      </xdr:nvCxnSpPr>
      <xdr:spPr>
        <a:xfrm>
          <a:off x="4546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CFD1588A-8A78-4E01-9A19-4DE88B29CBD4}"/>
            </a:ext>
          </a:extLst>
        </xdr:cNvPr>
        <xdr:cNvSpPr txBox="1"/>
      </xdr:nvSpPr>
      <xdr:spPr>
        <a:xfrm>
          <a:off x="4673600" y="1687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404" name="直線コネクタ 403">
          <a:extLst>
            <a:ext uri="{FF2B5EF4-FFF2-40B4-BE49-F238E27FC236}">
              <a16:creationId xmlns:a16="http://schemas.microsoft.com/office/drawing/2014/main" id="{31480F7C-CD96-4C41-ACBD-0CD446D8E545}"/>
            </a:ext>
          </a:extLst>
        </xdr:cNvPr>
        <xdr:cNvCxnSpPr/>
      </xdr:nvCxnSpPr>
      <xdr:spPr>
        <a:xfrm>
          <a:off x="4546600" y="1710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112285</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C879B82D-ECFC-40A0-A5F2-74AFD3D02D20}"/>
            </a:ext>
          </a:extLst>
        </xdr:cNvPr>
        <xdr:cNvSpPr txBox="1"/>
      </xdr:nvSpPr>
      <xdr:spPr>
        <a:xfrm>
          <a:off x="4673600" y="1777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406" name="フローチャート: 判断 405">
          <a:extLst>
            <a:ext uri="{FF2B5EF4-FFF2-40B4-BE49-F238E27FC236}">
              <a16:creationId xmlns:a16="http://schemas.microsoft.com/office/drawing/2014/main" id="{A3D29A83-5D06-4BDF-B095-7F37036A9A29}"/>
            </a:ext>
          </a:extLst>
        </xdr:cNvPr>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407" name="フローチャート: 判断 406">
          <a:extLst>
            <a:ext uri="{FF2B5EF4-FFF2-40B4-BE49-F238E27FC236}">
              <a16:creationId xmlns:a16="http://schemas.microsoft.com/office/drawing/2014/main" id="{D5AB68A3-BE2D-4BF2-AC0E-ED3099F02C0C}"/>
            </a:ext>
          </a:extLst>
        </xdr:cNvPr>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29972</xdr:rowOff>
    </xdr:from>
    <xdr:to>
      <xdr:col>15</xdr:col>
      <xdr:colOff>101600</xdr:colOff>
      <xdr:row>104</xdr:row>
      <xdr:rowOff>131572</xdr:rowOff>
    </xdr:to>
    <xdr:sp macro="" textlink="">
      <xdr:nvSpPr>
        <xdr:cNvPr id="408" name="フローチャート: 判断 407">
          <a:extLst>
            <a:ext uri="{FF2B5EF4-FFF2-40B4-BE49-F238E27FC236}">
              <a16:creationId xmlns:a16="http://schemas.microsoft.com/office/drawing/2014/main" id="{271EAE1D-CC0B-4F10-AC55-FBC03108A614}"/>
            </a:ext>
          </a:extLst>
        </xdr:cNvPr>
        <xdr:cNvSpPr/>
      </xdr:nvSpPr>
      <xdr:spPr>
        <a:xfrm>
          <a:off x="2857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409" name="フローチャート: 判断 408">
          <a:extLst>
            <a:ext uri="{FF2B5EF4-FFF2-40B4-BE49-F238E27FC236}">
              <a16:creationId xmlns:a16="http://schemas.microsoft.com/office/drawing/2014/main" id="{C677FDB6-FBB7-4748-B10D-6D88E6EA04D4}"/>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114554</xdr:rowOff>
    </xdr:from>
    <xdr:to>
      <xdr:col>6</xdr:col>
      <xdr:colOff>38100</xdr:colOff>
      <xdr:row>104</xdr:row>
      <xdr:rowOff>44704</xdr:rowOff>
    </xdr:to>
    <xdr:sp macro="" textlink="">
      <xdr:nvSpPr>
        <xdr:cNvPr id="410" name="フローチャート: 判断 409">
          <a:extLst>
            <a:ext uri="{FF2B5EF4-FFF2-40B4-BE49-F238E27FC236}">
              <a16:creationId xmlns:a16="http://schemas.microsoft.com/office/drawing/2014/main" id="{A6AF6AAF-9103-4E67-835E-54010FD3E61A}"/>
            </a:ext>
          </a:extLst>
        </xdr:cNvPr>
        <xdr:cNvSpPr/>
      </xdr:nvSpPr>
      <xdr:spPr>
        <a:xfrm>
          <a:off x="1079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6BFC88D-6BCD-4F71-9999-F7256E1FE9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9C443F8-43E1-49A2-93C8-2244ADC5593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56D2C4C-D51D-4004-BFF6-CC75B071E6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4C3060E-B189-4CE2-97D9-6ED873D1FA9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38E3489-EA04-4517-AFC3-46CC62CF80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416" name="楕円 415">
          <a:extLst>
            <a:ext uri="{FF2B5EF4-FFF2-40B4-BE49-F238E27FC236}">
              <a16:creationId xmlns:a16="http://schemas.microsoft.com/office/drawing/2014/main" id="{AC6941A5-54F3-411F-884A-D627E7B352C7}"/>
            </a:ext>
          </a:extLst>
        </xdr:cNvPr>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152416</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1D483A7E-78BC-4B06-839F-71374C743242}"/>
            </a:ext>
          </a:extLst>
        </xdr:cNvPr>
        <xdr:cNvSpPr txBox="1"/>
      </xdr:nvSpPr>
      <xdr:spPr>
        <a:xfrm>
          <a:off x="4673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135128</xdr:rowOff>
    </xdr:from>
    <xdr:to>
      <xdr:col>20</xdr:col>
      <xdr:colOff>38100</xdr:colOff>
      <xdr:row>106</xdr:row>
      <xdr:rowOff>65278</xdr:rowOff>
    </xdr:to>
    <xdr:sp macro="" textlink="">
      <xdr:nvSpPr>
        <xdr:cNvPr id="418" name="楕円 417">
          <a:extLst>
            <a:ext uri="{FF2B5EF4-FFF2-40B4-BE49-F238E27FC236}">
              <a16:creationId xmlns:a16="http://schemas.microsoft.com/office/drawing/2014/main" id="{1D92A644-A5AE-4717-BDAD-1E4E6188530F}"/>
            </a:ext>
          </a:extLst>
        </xdr:cNvPr>
        <xdr:cNvSpPr/>
      </xdr:nvSpPr>
      <xdr:spPr>
        <a:xfrm>
          <a:off x="3746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14478</xdr:rowOff>
    </xdr:from>
    <xdr:to>
      <xdr:col>24</xdr:col>
      <xdr:colOff>63500</xdr:colOff>
      <xdr:row>106</xdr:row>
      <xdr:rowOff>53339</xdr:rowOff>
    </xdr:to>
    <xdr:cxnSp macro="">
      <xdr:nvCxnSpPr>
        <xdr:cNvPr id="419" name="直線コネクタ 418">
          <a:extLst>
            <a:ext uri="{FF2B5EF4-FFF2-40B4-BE49-F238E27FC236}">
              <a16:creationId xmlns:a16="http://schemas.microsoft.com/office/drawing/2014/main" id="{A3E28A5D-A09E-4862-9A29-FE43071BF166}"/>
            </a:ext>
          </a:extLst>
        </xdr:cNvPr>
        <xdr:cNvCxnSpPr/>
      </xdr:nvCxnSpPr>
      <xdr:spPr>
        <a:xfrm>
          <a:off x="3797300" y="1818817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93980</xdr:rowOff>
    </xdr:from>
    <xdr:to>
      <xdr:col>15</xdr:col>
      <xdr:colOff>101600</xdr:colOff>
      <xdr:row>106</xdr:row>
      <xdr:rowOff>24130</xdr:rowOff>
    </xdr:to>
    <xdr:sp macro="" textlink="">
      <xdr:nvSpPr>
        <xdr:cNvPr id="420" name="楕円 419">
          <a:extLst>
            <a:ext uri="{FF2B5EF4-FFF2-40B4-BE49-F238E27FC236}">
              <a16:creationId xmlns:a16="http://schemas.microsoft.com/office/drawing/2014/main" id="{38D9A6D2-6117-4F3C-BD5A-4633500BC35E}"/>
            </a:ext>
          </a:extLst>
        </xdr:cNvPr>
        <xdr:cNvSpPr/>
      </xdr:nvSpPr>
      <xdr:spPr>
        <a:xfrm>
          <a:off x="2857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14478</xdr:rowOff>
    </xdr:to>
    <xdr:cxnSp macro="">
      <xdr:nvCxnSpPr>
        <xdr:cNvPr id="421" name="直線コネクタ 420">
          <a:extLst>
            <a:ext uri="{FF2B5EF4-FFF2-40B4-BE49-F238E27FC236}">
              <a16:creationId xmlns:a16="http://schemas.microsoft.com/office/drawing/2014/main" id="{52F1554F-2174-4D21-BAE9-76FAF7A267EF}"/>
            </a:ext>
          </a:extLst>
        </xdr:cNvPr>
        <xdr:cNvCxnSpPr/>
      </xdr:nvCxnSpPr>
      <xdr:spPr>
        <a:xfrm>
          <a:off x="2908300" y="181470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50546</xdr:rowOff>
    </xdr:from>
    <xdr:to>
      <xdr:col>10</xdr:col>
      <xdr:colOff>165100</xdr:colOff>
      <xdr:row>105</xdr:row>
      <xdr:rowOff>152146</xdr:rowOff>
    </xdr:to>
    <xdr:sp macro="" textlink="">
      <xdr:nvSpPr>
        <xdr:cNvPr id="422" name="楕円 421">
          <a:extLst>
            <a:ext uri="{FF2B5EF4-FFF2-40B4-BE49-F238E27FC236}">
              <a16:creationId xmlns:a16="http://schemas.microsoft.com/office/drawing/2014/main" id="{2F424DEF-8D45-4D55-B8B2-F6C325372824}"/>
            </a:ext>
          </a:extLst>
        </xdr:cNvPr>
        <xdr:cNvSpPr/>
      </xdr:nvSpPr>
      <xdr:spPr>
        <a:xfrm>
          <a:off x="1968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101346</xdr:rowOff>
    </xdr:from>
    <xdr:to>
      <xdr:col>15</xdr:col>
      <xdr:colOff>50800</xdr:colOff>
      <xdr:row>105</xdr:row>
      <xdr:rowOff>144780</xdr:rowOff>
    </xdr:to>
    <xdr:cxnSp macro="">
      <xdr:nvCxnSpPr>
        <xdr:cNvPr id="423" name="直線コネクタ 422">
          <a:extLst>
            <a:ext uri="{FF2B5EF4-FFF2-40B4-BE49-F238E27FC236}">
              <a16:creationId xmlns:a16="http://schemas.microsoft.com/office/drawing/2014/main" id="{3F5B86D9-E89B-4C92-974D-AE38BE4BCC82}"/>
            </a:ext>
          </a:extLst>
        </xdr:cNvPr>
        <xdr:cNvCxnSpPr/>
      </xdr:nvCxnSpPr>
      <xdr:spPr>
        <a:xfrm>
          <a:off x="2019300" y="181035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7113</xdr:rowOff>
    </xdr:from>
    <xdr:to>
      <xdr:col>6</xdr:col>
      <xdr:colOff>38100</xdr:colOff>
      <xdr:row>105</xdr:row>
      <xdr:rowOff>108713</xdr:rowOff>
    </xdr:to>
    <xdr:sp macro="" textlink="">
      <xdr:nvSpPr>
        <xdr:cNvPr id="424" name="楕円 423">
          <a:extLst>
            <a:ext uri="{FF2B5EF4-FFF2-40B4-BE49-F238E27FC236}">
              <a16:creationId xmlns:a16="http://schemas.microsoft.com/office/drawing/2014/main" id="{71626C51-9705-4AF8-9DEA-D96DFD150A5D}"/>
            </a:ext>
          </a:extLst>
        </xdr:cNvPr>
        <xdr:cNvSpPr/>
      </xdr:nvSpPr>
      <xdr:spPr>
        <a:xfrm>
          <a:off x="1079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57913</xdr:rowOff>
    </xdr:from>
    <xdr:to>
      <xdr:col>10</xdr:col>
      <xdr:colOff>114300</xdr:colOff>
      <xdr:row>105</xdr:row>
      <xdr:rowOff>101346</xdr:rowOff>
    </xdr:to>
    <xdr:cxnSp macro="">
      <xdr:nvCxnSpPr>
        <xdr:cNvPr id="425" name="直線コネクタ 424">
          <a:extLst>
            <a:ext uri="{FF2B5EF4-FFF2-40B4-BE49-F238E27FC236}">
              <a16:creationId xmlns:a16="http://schemas.microsoft.com/office/drawing/2014/main" id="{CFD1413A-C2C0-4675-BD27-F652FA815ADF}"/>
            </a:ext>
          </a:extLst>
        </xdr:cNvPr>
        <xdr:cNvCxnSpPr/>
      </xdr:nvCxnSpPr>
      <xdr:spPr>
        <a:xfrm>
          <a:off x="1130300" y="180601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24655</xdr:rowOff>
    </xdr:from>
    <xdr:ext cx="405111" cy="259045"/>
    <xdr:sp macro="" textlink="">
      <xdr:nvSpPr>
        <xdr:cNvPr id="426" name="n_1aveValue【港湾・漁港】&#10;有形固定資産減価償却率">
          <a:extLst>
            <a:ext uri="{FF2B5EF4-FFF2-40B4-BE49-F238E27FC236}">
              <a16:creationId xmlns:a16="http://schemas.microsoft.com/office/drawing/2014/main" id="{6A3261AB-884C-43C4-BF59-9A2216ECC7F5}"/>
            </a:ext>
          </a:extLst>
        </xdr:cNvPr>
        <xdr:cNvSpPr txBox="1"/>
      </xdr:nvSpPr>
      <xdr:spPr>
        <a:xfrm>
          <a:off x="3582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148099</xdr:rowOff>
    </xdr:from>
    <xdr:ext cx="405111" cy="259045"/>
    <xdr:sp macro="" textlink="">
      <xdr:nvSpPr>
        <xdr:cNvPr id="427" name="n_2aveValue【港湾・漁港】&#10;有形固定資産減価償却率">
          <a:extLst>
            <a:ext uri="{FF2B5EF4-FFF2-40B4-BE49-F238E27FC236}">
              <a16:creationId xmlns:a16="http://schemas.microsoft.com/office/drawing/2014/main" id="{2A9885A5-7C63-47E2-8C9E-9BF4B55B4503}"/>
            </a:ext>
          </a:extLst>
        </xdr:cNvPr>
        <xdr:cNvSpPr txBox="1"/>
      </xdr:nvSpPr>
      <xdr:spPr>
        <a:xfrm>
          <a:off x="27057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428" name="n_3aveValue【港湾・漁港】&#10;有形固定資産減価償却率">
          <a:extLst>
            <a:ext uri="{FF2B5EF4-FFF2-40B4-BE49-F238E27FC236}">
              <a16:creationId xmlns:a16="http://schemas.microsoft.com/office/drawing/2014/main" id="{E431A9F0-3F9B-4733-9D50-1E3A4DB7190B}"/>
            </a:ext>
          </a:extLst>
        </xdr:cNvPr>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61231</xdr:rowOff>
    </xdr:from>
    <xdr:ext cx="405111" cy="259045"/>
    <xdr:sp macro="" textlink="">
      <xdr:nvSpPr>
        <xdr:cNvPr id="429" name="n_4aveValue【港湾・漁港】&#10;有形固定資産減価償却率">
          <a:extLst>
            <a:ext uri="{FF2B5EF4-FFF2-40B4-BE49-F238E27FC236}">
              <a16:creationId xmlns:a16="http://schemas.microsoft.com/office/drawing/2014/main" id="{9D029149-476D-412D-AB41-1D6290C435B0}"/>
            </a:ext>
          </a:extLst>
        </xdr:cNvPr>
        <xdr:cNvSpPr txBox="1"/>
      </xdr:nvSpPr>
      <xdr:spPr>
        <a:xfrm>
          <a:off x="927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56405</xdr:rowOff>
    </xdr:from>
    <xdr:ext cx="405111" cy="259045"/>
    <xdr:sp macro="" textlink="">
      <xdr:nvSpPr>
        <xdr:cNvPr id="430" name="n_1mainValue【港湾・漁港】&#10;有形固定資産減価償却率">
          <a:extLst>
            <a:ext uri="{FF2B5EF4-FFF2-40B4-BE49-F238E27FC236}">
              <a16:creationId xmlns:a16="http://schemas.microsoft.com/office/drawing/2014/main" id="{57C6277A-B495-4C00-870F-E37B3E117F9A}"/>
            </a:ext>
          </a:extLst>
        </xdr:cNvPr>
        <xdr:cNvSpPr txBox="1"/>
      </xdr:nvSpPr>
      <xdr:spPr>
        <a:xfrm>
          <a:off x="3582044"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15257</xdr:rowOff>
    </xdr:from>
    <xdr:ext cx="405111" cy="259045"/>
    <xdr:sp macro="" textlink="">
      <xdr:nvSpPr>
        <xdr:cNvPr id="431" name="n_2mainValue【港湾・漁港】&#10;有形固定資産減価償却率">
          <a:extLst>
            <a:ext uri="{FF2B5EF4-FFF2-40B4-BE49-F238E27FC236}">
              <a16:creationId xmlns:a16="http://schemas.microsoft.com/office/drawing/2014/main" id="{165C9297-0D45-4FA6-A4FA-F8B2058D4AB4}"/>
            </a:ext>
          </a:extLst>
        </xdr:cNvPr>
        <xdr:cNvSpPr txBox="1"/>
      </xdr:nvSpPr>
      <xdr:spPr>
        <a:xfrm>
          <a:off x="2705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143273</xdr:rowOff>
    </xdr:from>
    <xdr:ext cx="405111" cy="259045"/>
    <xdr:sp macro="" textlink="">
      <xdr:nvSpPr>
        <xdr:cNvPr id="432" name="n_3mainValue【港湾・漁港】&#10;有形固定資産減価償却率">
          <a:extLst>
            <a:ext uri="{FF2B5EF4-FFF2-40B4-BE49-F238E27FC236}">
              <a16:creationId xmlns:a16="http://schemas.microsoft.com/office/drawing/2014/main" id="{89ACEC5D-D1C5-437E-855F-FC623077DBD8}"/>
            </a:ext>
          </a:extLst>
        </xdr:cNvPr>
        <xdr:cNvSpPr txBox="1"/>
      </xdr:nvSpPr>
      <xdr:spPr>
        <a:xfrm>
          <a:off x="1816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99840</xdr:rowOff>
    </xdr:from>
    <xdr:ext cx="405111" cy="259045"/>
    <xdr:sp macro="" textlink="">
      <xdr:nvSpPr>
        <xdr:cNvPr id="433" name="n_4mainValue【港湾・漁港】&#10;有形固定資産減価償却率">
          <a:extLst>
            <a:ext uri="{FF2B5EF4-FFF2-40B4-BE49-F238E27FC236}">
              <a16:creationId xmlns:a16="http://schemas.microsoft.com/office/drawing/2014/main" id="{C9F8D83E-CC01-4CA9-B8E4-5B07A5C8B334}"/>
            </a:ext>
          </a:extLst>
        </xdr:cNvPr>
        <xdr:cNvSpPr txBox="1"/>
      </xdr:nvSpPr>
      <xdr:spPr>
        <a:xfrm>
          <a:off x="927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EF9088DF-2D2F-4707-AB42-AB571BE322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5E3F47DE-C92D-4E5C-A73C-48B0F89D3E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5EE49189-CA4D-4B41-83E5-15016220C0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2D713179-0C77-4E2D-9A02-BA54C72B0B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4EC01A3F-28EB-45DA-9B48-CE78A4755A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3DC99246-9D0D-4E10-8A84-9780380992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4D89DC14-F4DF-4BD0-AD25-914A71DDCB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62B1376E-1DE5-4756-9CBF-275573095A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2FC2C59-18B2-4A3A-AA07-DDEB83F60B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FA09240B-C47C-4D05-9DAB-435941C72A3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4E7D218B-5D80-4A80-AC9E-1842926F7B5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D98CE98B-26CD-468C-B1C9-4668DF7E67F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3D4C1001-2C26-4FB6-84DB-12973623749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id="{2C75656D-C2D3-43BA-B0BF-F41D34CFDC21}"/>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B42D5772-844D-4A3D-A9A1-FFC94750E83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id="{4560CD0C-2CB0-4367-9829-501E5776AA0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20FB249D-704E-4AE5-A0AE-F963A0E0E05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id="{0841419A-2827-490C-9325-3B322904174C}"/>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9592AFD4-E2C1-4F70-800A-FD488533C7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915C15FD-4B6C-4C38-91CF-8494AFF844F8}"/>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9C998820-3D0D-4C73-AF15-5F9F8E91EF1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455" name="直線コネクタ 454">
          <a:extLst>
            <a:ext uri="{FF2B5EF4-FFF2-40B4-BE49-F238E27FC236}">
              <a16:creationId xmlns:a16="http://schemas.microsoft.com/office/drawing/2014/main" id="{3EE723D0-8002-4A78-8566-07B827766200}"/>
            </a:ext>
          </a:extLst>
        </xdr:cNvPr>
        <xdr:cNvCxnSpPr/>
      </xdr:nvCxnSpPr>
      <xdr:spPr>
        <a:xfrm flipV="1">
          <a:off x="10476865" y="17141538"/>
          <a:ext cx="0" cy="144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56" name="【港湾・漁港】&#10;一人当たり有形固定資産（償却資産）額最小値テキスト">
          <a:extLst>
            <a:ext uri="{FF2B5EF4-FFF2-40B4-BE49-F238E27FC236}">
              <a16:creationId xmlns:a16="http://schemas.microsoft.com/office/drawing/2014/main" id="{E0615281-7360-401C-B568-BB418C14094E}"/>
            </a:ext>
          </a:extLst>
        </xdr:cNvPr>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57" name="直線コネクタ 456">
          <a:extLst>
            <a:ext uri="{FF2B5EF4-FFF2-40B4-BE49-F238E27FC236}">
              <a16:creationId xmlns:a16="http://schemas.microsoft.com/office/drawing/2014/main" id="{BE293AA9-D627-4FE8-ABE9-BA714335760D}"/>
            </a:ext>
          </a:extLst>
        </xdr:cNvPr>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93D73079-404D-4B75-B8BE-F93FFC471C9D}"/>
            </a:ext>
          </a:extLst>
        </xdr:cNvPr>
        <xdr:cNvSpPr txBox="1"/>
      </xdr:nvSpPr>
      <xdr:spPr>
        <a:xfrm>
          <a:off x="10515600" y="1691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459" name="直線コネクタ 458">
          <a:extLst>
            <a:ext uri="{FF2B5EF4-FFF2-40B4-BE49-F238E27FC236}">
              <a16:creationId xmlns:a16="http://schemas.microsoft.com/office/drawing/2014/main" id="{CED294EA-54B9-4B41-A925-E55557D456CF}"/>
            </a:ext>
          </a:extLst>
        </xdr:cNvPr>
        <xdr:cNvCxnSpPr/>
      </xdr:nvCxnSpPr>
      <xdr:spPr>
        <a:xfrm>
          <a:off x="10388600" y="17141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144445</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FC961A3C-DBBD-4C59-80B1-E9365C26BEB3}"/>
            </a:ext>
          </a:extLst>
        </xdr:cNvPr>
        <xdr:cNvSpPr txBox="1"/>
      </xdr:nvSpPr>
      <xdr:spPr>
        <a:xfrm>
          <a:off x="10515600" y="1797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461" name="フローチャート: 判断 460">
          <a:extLst>
            <a:ext uri="{FF2B5EF4-FFF2-40B4-BE49-F238E27FC236}">
              <a16:creationId xmlns:a16="http://schemas.microsoft.com/office/drawing/2014/main" id="{862201F1-339F-48C6-A306-07FCFA6770ED}"/>
            </a:ext>
          </a:extLst>
        </xdr:cNvPr>
        <xdr:cNvSpPr/>
      </xdr:nvSpPr>
      <xdr:spPr>
        <a:xfrm>
          <a:off x="10426700" y="181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78499</xdr:rowOff>
    </xdr:from>
    <xdr:to>
      <xdr:col>50</xdr:col>
      <xdr:colOff>165100</xdr:colOff>
      <xdr:row>106</xdr:row>
      <xdr:rowOff>8649</xdr:rowOff>
    </xdr:to>
    <xdr:sp macro="" textlink="">
      <xdr:nvSpPr>
        <xdr:cNvPr id="462" name="フローチャート: 判断 461">
          <a:extLst>
            <a:ext uri="{FF2B5EF4-FFF2-40B4-BE49-F238E27FC236}">
              <a16:creationId xmlns:a16="http://schemas.microsoft.com/office/drawing/2014/main" id="{CB1FDA16-0852-4B8E-B20C-636E72E4CFBD}"/>
            </a:ext>
          </a:extLst>
        </xdr:cNvPr>
        <xdr:cNvSpPr/>
      </xdr:nvSpPr>
      <xdr:spPr>
        <a:xfrm>
          <a:off x="95885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69675</xdr:rowOff>
    </xdr:from>
    <xdr:to>
      <xdr:col>46</xdr:col>
      <xdr:colOff>38100</xdr:colOff>
      <xdr:row>105</xdr:row>
      <xdr:rowOff>171275</xdr:rowOff>
    </xdr:to>
    <xdr:sp macro="" textlink="">
      <xdr:nvSpPr>
        <xdr:cNvPr id="463" name="フローチャート: 判断 462">
          <a:extLst>
            <a:ext uri="{FF2B5EF4-FFF2-40B4-BE49-F238E27FC236}">
              <a16:creationId xmlns:a16="http://schemas.microsoft.com/office/drawing/2014/main" id="{59174BA4-04E9-4D8B-8F56-853E4AA1B4FB}"/>
            </a:ext>
          </a:extLst>
        </xdr:cNvPr>
        <xdr:cNvSpPr/>
      </xdr:nvSpPr>
      <xdr:spPr>
        <a:xfrm>
          <a:off x="8699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119999</xdr:rowOff>
    </xdr:from>
    <xdr:to>
      <xdr:col>41</xdr:col>
      <xdr:colOff>101600</xdr:colOff>
      <xdr:row>106</xdr:row>
      <xdr:rowOff>50149</xdr:rowOff>
    </xdr:to>
    <xdr:sp macro="" textlink="">
      <xdr:nvSpPr>
        <xdr:cNvPr id="464" name="フローチャート: 判断 463">
          <a:extLst>
            <a:ext uri="{FF2B5EF4-FFF2-40B4-BE49-F238E27FC236}">
              <a16:creationId xmlns:a16="http://schemas.microsoft.com/office/drawing/2014/main" id="{7E59301D-DB3B-4FF5-AE1B-1478E960CC35}"/>
            </a:ext>
          </a:extLst>
        </xdr:cNvPr>
        <xdr:cNvSpPr/>
      </xdr:nvSpPr>
      <xdr:spPr>
        <a:xfrm>
          <a:off x="7810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78915</xdr:rowOff>
    </xdr:from>
    <xdr:to>
      <xdr:col>36</xdr:col>
      <xdr:colOff>165100</xdr:colOff>
      <xdr:row>106</xdr:row>
      <xdr:rowOff>9065</xdr:rowOff>
    </xdr:to>
    <xdr:sp macro="" textlink="">
      <xdr:nvSpPr>
        <xdr:cNvPr id="465" name="フローチャート: 判断 464">
          <a:extLst>
            <a:ext uri="{FF2B5EF4-FFF2-40B4-BE49-F238E27FC236}">
              <a16:creationId xmlns:a16="http://schemas.microsoft.com/office/drawing/2014/main" id="{BE857D40-050A-4491-A97E-645C76E94AB0}"/>
            </a:ext>
          </a:extLst>
        </xdr:cNvPr>
        <xdr:cNvSpPr/>
      </xdr:nvSpPr>
      <xdr:spPr>
        <a:xfrm>
          <a:off x="6921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67DB689-6F30-44D1-86D1-CEF7669581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C345A2A-A7C4-46EF-95D8-DCC56B2F8CA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D0AA604-12A7-497D-9D04-B6B603BEA07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B0B3BF3-5B3C-4860-80ED-DBD504D147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ADEC104-754D-4A46-BAAD-04441891469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66241</xdr:rowOff>
    </xdr:from>
    <xdr:to>
      <xdr:col>55</xdr:col>
      <xdr:colOff>50800</xdr:colOff>
      <xdr:row>107</xdr:row>
      <xdr:rowOff>167841</xdr:rowOff>
    </xdr:to>
    <xdr:sp macro="" textlink="">
      <xdr:nvSpPr>
        <xdr:cNvPr id="471" name="楕円 470">
          <a:extLst>
            <a:ext uri="{FF2B5EF4-FFF2-40B4-BE49-F238E27FC236}">
              <a16:creationId xmlns:a16="http://schemas.microsoft.com/office/drawing/2014/main" id="{7E569DB2-B52D-4ED7-AAEF-C610DBED8005}"/>
            </a:ext>
          </a:extLst>
        </xdr:cNvPr>
        <xdr:cNvSpPr/>
      </xdr:nvSpPr>
      <xdr:spPr>
        <a:xfrm>
          <a:off x="10426700" y="184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44668</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19DAFD20-1FC6-47E0-ABA8-5979162BCA26}"/>
            </a:ext>
          </a:extLst>
        </xdr:cNvPr>
        <xdr:cNvSpPr txBox="1"/>
      </xdr:nvSpPr>
      <xdr:spPr>
        <a:xfrm>
          <a:off x="10515600" y="183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68066</xdr:rowOff>
    </xdr:from>
    <xdr:to>
      <xdr:col>50</xdr:col>
      <xdr:colOff>165100</xdr:colOff>
      <xdr:row>107</xdr:row>
      <xdr:rowOff>169666</xdr:rowOff>
    </xdr:to>
    <xdr:sp macro="" textlink="">
      <xdr:nvSpPr>
        <xdr:cNvPr id="473" name="楕円 472">
          <a:extLst>
            <a:ext uri="{FF2B5EF4-FFF2-40B4-BE49-F238E27FC236}">
              <a16:creationId xmlns:a16="http://schemas.microsoft.com/office/drawing/2014/main" id="{9CB1B597-0B95-4534-BAAF-0F83585A9BFA}"/>
            </a:ext>
          </a:extLst>
        </xdr:cNvPr>
        <xdr:cNvSpPr/>
      </xdr:nvSpPr>
      <xdr:spPr>
        <a:xfrm>
          <a:off x="9588500" y="184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117041</xdr:rowOff>
    </xdr:from>
    <xdr:to>
      <xdr:col>55</xdr:col>
      <xdr:colOff>0</xdr:colOff>
      <xdr:row>107</xdr:row>
      <xdr:rowOff>118866</xdr:rowOff>
    </xdr:to>
    <xdr:cxnSp macro="">
      <xdr:nvCxnSpPr>
        <xdr:cNvPr id="474" name="直線コネクタ 473">
          <a:extLst>
            <a:ext uri="{FF2B5EF4-FFF2-40B4-BE49-F238E27FC236}">
              <a16:creationId xmlns:a16="http://schemas.microsoft.com/office/drawing/2014/main" id="{6ACB796C-5D74-496C-88E1-E4A913B40B2D}"/>
            </a:ext>
          </a:extLst>
        </xdr:cNvPr>
        <xdr:cNvCxnSpPr/>
      </xdr:nvCxnSpPr>
      <xdr:spPr>
        <a:xfrm flipV="1">
          <a:off x="9639300" y="18462191"/>
          <a:ext cx="8382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69675</xdr:rowOff>
    </xdr:from>
    <xdr:to>
      <xdr:col>46</xdr:col>
      <xdr:colOff>38100</xdr:colOff>
      <xdr:row>107</xdr:row>
      <xdr:rowOff>171275</xdr:rowOff>
    </xdr:to>
    <xdr:sp macro="" textlink="">
      <xdr:nvSpPr>
        <xdr:cNvPr id="475" name="楕円 474">
          <a:extLst>
            <a:ext uri="{FF2B5EF4-FFF2-40B4-BE49-F238E27FC236}">
              <a16:creationId xmlns:a16="http://schemas.microsoft.com/office/drawing/2014/main" id="{6D64C7EC-8EDD-4B10-B4FC-97938B18EE61}"/>
            </a:ext>
          </a:extLst>
        </xdr:cNvPr>
        <xdr:cNvSpPr/>
      </xdr:nvSpPr>
      <xdr:spPr>
        <a:xfrm>
          <a:off x="8699500" y="184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118866</xdr:rowOff>
    </xdr:from>
    <xdr:to>
      <xdr:col>50</xdr:col>
      <xdr:colOff>114300</xdr:colOff>
      <xdr:row>107</xdr:row>
      <xdr:rowOff>120475</xdr:rowOff>
    </xdr:to>
    <xdr:cxnSp macro="">
      <xdr:nvCxnSpPr>
        <xdr:cNvPr id="476" name="直線コネクタ 475">
          <a:extLst>
            <a:ext uri="{FF2B5EF4-FFF2-40B4-BE49-F238E27FC236}">
              <a16:creationId xmlns:a16="http://schemas.microsoft.com/office/drawing/2014/main" id="{CBB3AA39-AF4C-479C-A992-D28DCFF9FE9B}"/>
            </a:ext>
          </a:extLst>
        </xdr:cNvPr>
        <xdr:cNvCxnSpPr/>
      </xdr:nvCxnSpPr>
      <xdr:spPr>
        <a:xfrm flipV="1">
          <a:off x="8750300" y="18464016"/>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71779</xdr:rowOff>
    </xdr:from>
    <xdr:to>
      <xdr:col>41</xdr:col>
      <xdr:colOff>101600</xdr:colOff>
      <xdr:row>108</xdr:row>
      <xdr:rowOff>1929</xdr:rowOff>
    </xdr:to>
    <xdr:sp macro="" textlink="">
      <xdr:nvSpPr>
        <xdr:cNvPr id="477" name="楕円 476">
          <a:extLst>
            <a:ext uri="{FF2B5EF4-FFF2-40B4-BE49-F238E27FC236}">
              <a16:creationId xmlns:a16="http://schemas.microsoft.com/office/drawing/2014/main" id="{5976968D-2D57-48CF-AC0B-C2BD9275B6CC}"/>
            </a:ext>
          </a:extLst>
        </xdr:cNvPr>
        <xdr:cNvSpPr/>
      </xdr:nvSpPr>
      <xdr:spPr>
        <a:xfrm>
          <a:off x="7810500" y="18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120475</xdr:rowOff>
    </xdr:from>
    <xdr:to>
      <xdr:col>45</xdr:col>
      <xdr:colOff>177800</xdr:colOff>
      <xdr:row>107</xdr:row>
      <xdr:rowOff>122579</xdr:rowOff>
    </xdr:to>
    <xdr:cxnSp macro="">
      <xdr:nvCxnSpPr>
        <xdr:cNvPr id="478" name="直線コネクタ 477">
          <a:extLst>
            <a:ext uri="{FF2B5EF4-FFF2-40B4-BE49-F238E27FC236}">
              <a16:creationId xmlns:a16="http://schemas.microsoft.com/office/drawing/2014/main" id="{879BDC4D-2705-450A-8C2A-092D8D6B4021}"/>
            </a:ext>
          </a:extLst>
        </xdr:cNvPr>
        <xdr:cNvCxnSpPr/>
      </xdr:nvCxnSpPr>
      <xdr:spPr>
        <a:xfrm flipV="1">
          <a:off x="7861300" y="1846562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72921</xdr:rowOff>
    </xdr:from>
    <xdr:to>
      <xdr:col>36</xdr:col>
      <xdr:colOff>165100</xdr:colOff>
      <xdr:row>108</xdr:row>
      <xdr:rowOff>3071</xdr:rowOff>
    </xdr:to>
    <xdr:sp macro="" textlink="">
      <xdr:nvSpPr>
        <xdr:cNvPr id="479" name="楕円 478">
          <a:extLst>
            <a:ext uri="{FF2B5EF4-FFF2-40B4-BE49-F238E27FC236}">
              <a16:creationId xmlns:a16="http://schemas.microsoft.com/office/drawing/2014/main" id="{7BDE4AA7-A775-43D5-A70D-000458F10CA6}"/>
            </a:ext>
          </a:extLst>
        </xdr:cNvPr>
        <xdr:cNvSpPr/>
      </xdr:nvSpPr>
      <xdr:spPr>
        <a:xfrm>
          <a:off x="6921500" y="184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122579</xdr:rowOff>
    </xdr:from>
    <xdr:to>
      <xdr:col>41</xdr:col>
      <xdr:colOff>50800</xdr:colOff>
      <xdr:row>107</xdr:row>
      <xdr:rowOff>123721</xdr:rowOff>
    </xdr:to>
    <xdr:cxnSp macro="">
      <xdr:nvCxnSpPr>
        <xdr:cNvPr id="480" name="直線コネクタ 479">
          <a:extLst>
            <a:ext uri="{FF2B5EF4-FFF2-40B4-BE49-F238E27FC236}">
              <a16:creationId xmlns:a16="http://schemas.microsoft.com/office/drawing/2014/main" id="{FC9E3BB4-421E-468C-A912-6B51EF4BE80C}"/>
            </a:ext>
          </a:extLst>
        </xdr:cNvPr>
        <xdr:cNvCxnSpPr/>
      </xdr:nvCxnSpPr>
      <xdr:spPr>
        <a:xfrm flipV="1">
          <a:off x="6972300" y="1846772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25176</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id="{1B15D030-11E7-429A-ABDF-3CE4E3B8C394}"/>
            </a:ext>
          </a:extLst>
        </xdr:cNvPr>
        <xdr:cNvSpPr txBox="1"/>
      </xdr:nvSpPr>
      <xdr:spPr>
        <a:xfrm>
          <a:off x="9327095" y="1785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16352</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4AC72688-901B-42A3-AFAC-A34027966FD0}"/>
            </a:ext>
          </a:extLst>
        </xdr:cNvPr>
        <xdr:cNvSpPr txBox="1"/>
      </xdr:nvSpPr>
      <xdr:spPr>
        <a:xfrm>
          <a:off x="8450795" y="1784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66676</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003FF803-4C49-4AA1-8BA9-97D5250DC40F}"/>
            </a:ext>
          </a:extLst>
        </xdr:cNvPr>
        <xdr:cNvSpPr txBox="1"/>
      </xdr:nvSpPr>
      <xdr:spPr>
        <a:xfrm>
          <a:off x="7594111" y="17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25592</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0108823A-C891-4DF8-8F67-6FDDCFD000C1}"/>
            </a:ext>
          </a:extLst>
        </xdr:cNvPr>
        <xdr:cNvSpPr txBox="1"/>
      </xdr:nvSpPr>
      <xdr:spPr>
        <a:xfrm>
          <a:off x="6672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160793</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E4C253BA-F033-4184-B4FB-3A1F6EFB7C1A}"/>
            </a:ext>
          </a:extLst>
        </xdr:cNvPr>
        <xdr:cNvSpPr txBox="1"/>
      </xdr:nvSpPr>
      <xdr:spPr>
        <a:xfrm>
          <a:off x="9359411" y="185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162402</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7680F643-91FB-4023-805A-2FBE0FFE0CD0}"/>
            </a:ext>
          </a:extLst>
        </xdr:cNvPr>
        <xdr:cNvSpPr txBox="1"/>
      </xdr:nvSpPr>
      <xdr:spPr>
        <a:xfrm>
          <a:off x="8483111" y="18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164506</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B6966026-8C62-4082-9A07-F57F903172C9}"/>
            </a:ext>
          </a:extLst>
        </xdr:cNvPr>
        <xdr:cNvSpPr txBox="1"/>
      </xdr:nvSpPr>
      <xdr:spPr>
        <a:xfrm>
          <a:off x="7594111" y="18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165648</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0BBA6D95-1FEC-465A-BF62-8FB5DBE18199}"/>
            </a:ext>
          </a:extLst>
        </xdr:cNvPr>
        <xdr:cNvSpPr txBox="1"/>
      </xdr:nvSpPr>
      <xdr:spPr>
        <a:xfrm>
          <a:off x="6705111" y="185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E39ED215-D0CD-4067-BB00-B5BDAA188E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DE2E8B3-69A0-4CF6-86C3-E7122CDF5D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204A5C2-1A54-4620-BA8A-11B6060E8F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91669BD-B03E-4299-9BF4-3D1182425D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BEA8E93B-6F64-4151-9F82-0710B11E83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A4549EDB-DDB6-479D-BC93-40690F2878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A9FEACA1-DE1E-4F8B-B06F-0484EC17D6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A68B1E08-792C-4178-B035-F2895D0809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DFB625C1-7BC5-4870-B66A-0A7C1903B8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90B58496-C1D4-448A-BD52-D85E70EAC9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E74067C1-974C-46AE-8478-1AE7C4CA86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D871CA94-5EFB-4B91-94A5-A3B5F52047C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E89E104-EEAD-4BD8-9558-C53FACFBBC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42A095FC-FE50-4EC7-B253-DA7E7D577AD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34A8265B-00B8-403A-AC8A-34E0E0E62C8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C11ACB7D-724C-4772-9237-06AB3AB6A7D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50194932-26A8-47F1-8960-DC1F1F3C121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BED8C778-5E72-4B37-AC3E-078D2317A14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15B8FAB2-8C6F-42F5-988C-AA324CE3C41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69039087-7CA8-48D0-B306-B9A7BA79A96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16312F51-D856-45F1-A62A-0B5236120C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35BC9417-AC84-43CD-BC6B-4D82B5DC59A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3DF5ABB2-C287-4DE4-9376-A94AB990631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8CCB75ED-1669-4D9E-9573-E72C010FBE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A984E388-527B-4FF9-B3A7-83543BB183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id="{6FA7B6AB-FFF5-484E-8363-912BFA7DD91B}"/>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9EAE3D2B-FDAD-494E-9E63-A3009A18BDC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id="{4E124B21-0180-4B9F-9E40-5AFD0A65D2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id="{2DC8DEEA-AF7A-4F69-B0DB-27AFE23E743D}"/>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8" name="直線コネクタ 517">
          <a:extLst>
            <a:ext uri="{FF2B5EF4-FFF2-40B4-BE49-F238E27FC236}">
              <a16:creationId xmlns:a16="http://schemas.microsoft.com/office/drawing/2014/main" id="{7553B553-A188-4607-AEDA-51C67277EC3A}"/>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BC19BF1B-ECCE-45BB-A91E-5EEEB503B95B}"/>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20" name="フローチャート: 判断 519">
          <a:extLst>
            <a:ext uri="{FF2B5EF4-FFF2-40B4-BE49-F238E27FC236}">
              <a16:creationId xmlns:a16="http://schemas.microsoft.com/office/drawing/2014/main" id="{1BA2B18A-8C65-4F1D-A9A6-F9F314940E81}"/>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521" name="フローチャート: 判断 520">
          <a:extLst>
            <a:ext uri="{FF2B5EF4-FFF2-40B4-BE49-F238E27FC236}">
              <a16:creationId xmlns:a16="http://schemas.microsoft.com/office/drawing/2014/main" id="{DDDD80BD-D54C-43CF-9AB4-FA59B5B349DA}"/>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22" name="フローチャート: 判断 521">
          <a:extLst>
            <a:ext uri="{FF2B5EF4-FFF2-40B4-BE49-F238E27FC236}">
              <a16:creationId xmlns:a16="http://schemas.microsoft.com/office/drawing/2014/main" id="{608C0EBC-6406-4A1A-A6A7-61942F8A88E5}"/>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3" name="フローチャート: 判断 522">
          <a:extLst>
            <a:ext uri="{FF2B5EF4-FFF2-40B4-BE49-F238E27FC236}">
              <a16:creationId xmlns:a16="http://schemas.microsoft.com/office/drawing/2014/main" id="{C336B2C9-7332-4736-A545-95D16D86AAC9}"/>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4" name="フローチャート: 判断 523">
          <a:extLst>
            <a:ext uri="{FF2B5EF4-FFF2-40B4-BE49-F238E27FC236}">
              <a16:creationId xmlns:a16="http://schemas.microsoft.com/office/drawing/2014/main" id="{0AC0D2DF-1F52-4CBA-B502-3A46E6D4E2CD}"/>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184AE89-E68E-4C30-939A-393F41F4444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EA9E2DE-E6A1-4246-AEF1-F7B97332FD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A81D76CC-321A-4DED-A4D6-30720AB88E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F379143-B9DC-4D07-A66C-2568B3BA63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5893E23-C291-47CC-8B88-40F7D3046A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530" name="楕円 529">
          <a:extLst>
            <a:ext uri="{FF2B5EF4-FFF2-40B4-BE49-F238E27FC236}">
              <a16:creationId xmlns:a16="http://schemas.microsoft.com/office/drawing/2014/main" id="{AC4CDAEC-6680-4919-AF36-739D05892B12}"/>
            </a:ext>
          </a:extLst>
        </xdr:cNvPr>
        <xdr:cNvSpPr/>
      </xdr:nvSpPr>
      <xdr:spPr>
        <a:xfrm>
          <a:off x="16268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8A2885C5-540E-48E5-99D1-58BB4AB161DA}"/>
            </a:ext>
          </a:extLst>
        </xdr:cNvPr>
        <xdr:cNvSpPr txBox="1"/>
      </xdr:nvSpPr>
      <xdr:spPr>
        <a:xfrm>
          <a:off x="16357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66222</xdr:rowOff>
    </xdr:from>
    <xdr:to>
      <xdr:col>81</xdr:col>
      <xdr:colOff>101600</xdr:colOff>
      <xdr:row>36</xdr:row>
      <xdr:rowOff>167822</xdr:rowOff>
    </xdr:to>
    <xdr:sp macro="" textlink="">
      <xdr:nvSpPr>
        <xdr:cNvPr id="532" name="楕円 531">
          <a:extLst>
            <a:ext uri="{FF2B5EF4-FFF2-40B4-BE49-F238E27FC236}">
              <a16:creationId xmlns:a16="http://schemas.microsoft.com/office/drawing/2014/main" id="{3D1E06B8-ABCC-4CC2-B0E4-86B0F8C6892C}"/>
            </a:ext>
          </a:extLst>
        </xdr:cNvPr>
        <xdr:cNvSpPr/>
      </xdr:nvSpPr>
      <xdr:spPr>
        <a:xfrm>
          <a:off x="15430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117022</xdr:rowOff>
    </xdr:from>
    <xdr:to>
      <xdr:col>85</xdr:col>
      <xdr:colOff>127000</xdr:colOff>
      <xdr:row>36</xdr:row>
      <xdr:rowOff>149678</xdr:rowOff>
    </xdr:to>
    <xdr:cxnSp macro="">
      <xdr:nvCxnSpPr>
        <xdr:cNvPr id="533" name="直線コネクタ 532">
          <a:extLst>
            <a:ext uri="{FF2B5EF4-FFF2-40B4-BE49-F238E27FC236}">
              <a16:creationId xmlns:a16="http://schemas.microsoft.com/office/drawing/2014/main" id="{2CA7CC84-0A02-4BAD-AE75-FD15D9738B45}"/>
            </a:ext>
          </a:extLst>
        </xdr:cNvPr>
        <xdr:cNvCxnSpPr/>
      </xdr:nvCxnSpPr>
      <xdr:spPr>
        <a:xfrm>
          <a:off x="15481300" y="62892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35197</xdr:rowOff>
    </xdr:from>
    <xdr:to>
      <xdr:col>76</xdr:col>
      <xdr:colOff>165100</xdr:colOff>
      <xdr:row>36</xdr:row>
      <xdr:rowOff>136797</xdr:rowOff>
    </xdr:to>
    <xdr:sp macro="" textlink="">
      <xdr:nvSpPr>
        <xdr:cNvPr id="534" name="楕円 533">
          <a:extLst>
            <a:ext uri="{FF2B5EF4-FFF2-40B4-BE49-F238E27FC236}">
              <a16:creationId xmlns:a16="http://schemas.microsoft.com/office/drawing/2014/main" id="{67E03EEB-94AC-4C0E-9B74-902960480994}"/>
            </a:ext>
          </a:extLst>
        </xdr:cNvPr>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85997</xdr:rowOff>
    </xdr:from>
    <xdr:to>
      <xdr:col>81</xdr:col>
      <xdr:colOff>50800</xdr:colOff>
      <xdr:row>36</xdr:row>
      <xdr:rowOff>117022</xdr:rowOff>
    </xdr:to>
    <xdr:cxnSp macro="">
      <xdr:nvCxnSpPr>
        <xdr:cNvPr id="535" name="直線コネクタ 534">
          <a:extLst>
            <a:ext uri="{FF2B5EF4-FFF2-40B4-BE49-F238E27FC236}">
              <a16:creationId xmlns:a16="http://schemas.microsoft.com/office/drawing/2014/main" id="{80436C96-546F-47F6-BC36-0AE2244B707A}"/>
            </a:ext>
          </a:extLst>
        </xdr:cNvPr>
        <xdr:cNvCxnSpPr/>
      </xdr:nvCxnSpPr>
      <xdr:spPr>
        <a:xfrm>
          <a:off x="14592300" y="62581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536" name="楕円 535">
          <a:extLst>
            <a:ext uri="{FF2B5EF4-FFF2-40B4-BE49-F238E27FC236}">
              <a16:creationId xmlns:a16="http://schemas.microsoft.com/office/drawing/2014/main" id="{24217F5F-DAA4-494C-88DD-18D7CAA3E307}"/>
            </a:ext>
          </a:extLst>
        </xdr:cNvPr>
        <xdr:cNvSpPr/>
      </xdr:nvSpPr>
      <xdr:spPr>
        <a:xfrm>
          <a:off x="13652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85997</xdr:rowOff>
    </xdr:from>
    <xdr:to>
      <xdr:col>76</xdr:col>
      <xdr:colOff>114300</xdr:colOff>
      <xdr:row>38</xdr:row>
      <xdr:rowOff>125185</xdr:rowOff>
    </xdr:to>
    <xdr:cxnSp macro="">
      <xdr:nvCxnSpPr>
        <xdr:cNvPr id="537" name="直線コネクタ 536">
          <a:extLst>
            <a:ext uri="{FF2B5EF4-FFF2-40B4-BE49-F238E27FC236}">
              <a16:creationId xmlns:a16="http://schemas.microsoft.com/office/drawing/2014/main" id="{F914E6BD-5986-4766-856E-33DB09663065}"/>
            </a:ext>
          </a:extLst>
        </xdr:cNvPr>
        <xdr:cNvCxnSpPr/>
      </xdr:nvCxnSpPr>
      <xdr:spPr>
        <a:xfrm flipV="1">
          <a:off x="13703300" y="6258197"/>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56424</xdr:rowOff>
    </xdr:from>
    <xdr:to>
      <xdr:col>67</xdr:col>
      <xdr:colOff>101600</xdr:colOff>
      <xdr:row>38</xdr:row>
      <xdr:rowOff>158024</xdr:rowOff>
    </xdr:to>
    <xdr:sp macro="" textlink="">
      <xdr:nvSpPr>
        <xdr:cNvPr id="538" name="楕円 537">
          <a:extLst>
            <a:ext uri="{FF2B5EF4-FFF2-40B4-BE49-F238E27FC236}">
              <a16:creationId xmlns:a16="http://schemas.microsoft.com/office/drawing/2014/main" id="{2383DB4A-ACD4-4910-A89B-99E89D5F4728}"/>
            </a:ext>
          </a:extLst>
        </xdr:cNvPr>
        <xdr:cNvSpPr/>
      </xdr:nvSpPr>
      <xdr:spPr>
        <a:xfrm>
          <a:off x="12763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107224</xdr:rowOff>
    </xdr:from>
    <xdr:to>
      <xdr:col>71</xdr:col>
      <xdr:colOff>177800</xdr:colOff>
      <xdr:row>38</xdr:row>
      <xdr:rowOff>125185</xdr:rowOff>
    </xdr:to>
    <xdr:cxnSp macro="">
      <xdr:nvCxnSpPr>
        <xdr:cNvPr id="539" name="直線コネクタ 538">
          <a:extLst>
            <a:ext uri="{FF2B5EF4-FFF2-40B4-BE49-F238E27FC236}">
              <a16:creationId xmlns:a16="http://schemas.microsoft.com/office/drawing/2014/main" id="{B2FDD8E3-66BC-497E-9AFF-46E9C19ABE50}"/>
            </a:ext>
          </a:extLst>
        </xdr:cNvPr>
        <xdr:cNvCxnSpPr/>
      </xdr:nvCxnSpPr>
      <xdr:spPr>
        <a:xfrm>
          <a:off x="12814300" y="66223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3D076972-DD73-4F6F-947B-0A15049AD627}"/>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D8A44777-1E73-4835-BFB9-012CDF025B5F}"/>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DE18C8-DDAC-4C41-8AB0-2CFC11F5C37F}"/>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69DA3A8B-048E-47C6-9D8F-71CF49BE1705}"/>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12899</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EC4DA622-774E-47B5-91F2-3D259998CA29}"/>
            </a:ext>
          </a:extLst>
        </xdr:cNvPr>
        <xdr:cNvSpPr txBox="1"/>
      </xdr:nvSpPr>
      <xdr:spPr>
        <a:xfrm>
          <a:off x="152660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6337F06A-9361-46E3-AE35-94D96C83E6CF}"/>
            </a:ext>
          </a:extLst>
        </xdr:cNvPr>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8F42AC59-CD00-475F-BB0B-881BC6951E4B}"/>
            </a:ext>
          </a:extLst>
        </xdr:cNvPr>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149151</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6E455818-68DF-4D9A-A09B-E0DD4AAA815A}"/>
            </a:ext>
          </a:extLst>
        </xdr:cNvPr>
        <xdr:cNvSpPr txBox="1"/>
      </xdr:nvSpPr>
      <xdr:spPr>
        <a:xfrm>
          <a:off x="12611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665DF17B-B1E2-40D0-BC06-5302C7EFEF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17C7B204-BFC6-4A18-B0B2-A8D3299FE1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1DD266FF-0B7D-4570-88D9-CD8C300343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9C5A2D7-83D0-45A4-B20B-2BFF0A595A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F694D862-ACF8-4A8B-B5E0-4B2E1A90BD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9397F53-2BDB-46E0-97E4-E2252EECAC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FA24135C-FC9B-4BB6-A72F-7C27E8473B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C7BA0043-6DB7-4F0B-9CA6-64B0FC17E0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7264522B-4094-46E5-8021-9D9BDC7108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13C63372-01FF-43E0-92FB-9D22FD3ED89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C37969AF-2FC9-41E5-9350-011682227CB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775A9398-EDD7-4128-B870-EF1CB44A9C6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5FC06AC9-58E6-43BA-B9BA-6B6E1625EA0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C5A5CDAA-C0A3-47E7-9AF6-3844E0382D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7340B02-455A-4333-80AB-5BE4D7F3053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1585CC8A-34D2-4384-B3D6-F8A979AA569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8C9982CC-52C2-4E91-9858-06BC4A3C7D9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D603DD65-5E46-4447-ADD3-59B56B1909E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93C31B2F-9B10-4E59-9E19-DF11F6AAF8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7C631D4C-5226-4D0A-8FF9-FBF30439435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6EA78589-4CF9-48A3-A9D9-6863A2F50D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id="{7B75F1F9-8276-4CC8-BAF0-2BBBD9A7A4D1}"/>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4936E970-92CF-473F-A509-FDA6091CDC8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id="{2F8AE2F3-2D3F-4C70-8FCF-B9DDFAA4D34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819890F3-22B2-48D0-87F6-EB965A302434}"/>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573" name="直線コネクタ 572">
          <a:extLst>
            <a:ext uri="{FF2B5EF4-FFF2-40B4-BE49-F238E27FC236}">
              <a16:creationId xmlns:a16="http://schemas.microsoft.com/office/drawing/2014/main" id="{D3E72258-D2B2-4D18-B7D0-E65874209623}"/>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F4CB9662-13D3-4D02-8419-A1DA70A5E306}"/>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5" name="フローチャート: 判断 574">
          <a:extLst>
            <a:ext uri="{FF2B5EF4-FFF2-40B4-BE49-F238E27FC236}">
              <a16:creationId xmlns:a16="http://schemas.microsoft.com/office/drawing/2014/main" id="{280FF16D-1F74-4B73-8F3B-7ABB788C0BD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576" name="フローチャート: 判断 575">
          <a:extLst>
            <a:ext uri="{FF2B5EF4-FFF2-40B4-BE49-F238E27FC236}">
              <a16:creationId xmlns:a16="http://schemas.microsoft.com/office/drawing/2014/main" id="{AD3F1D42-BB7B-4A0A-85AA-8714304EA1CA}"/>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577" name="フローチャート: 判断 576">
          <a:extLst>
            <a:ext uri="{FF2B5EF4-FFF2-40B4-BE49-F238E27FC236}">
              <a16:creationId xmlns:a16="http://schemas.microsoft.com/office/drawing/2014/main" id="{B1C27286-9DDD-439A-BDE9-8C0B7124FC85}"/>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id="{1B0E7A31-9ABC-41BA-B68E-92C382576EEF}"/>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79" name="フローチャート: 判断 578">
          <a:extLst>
            <a:ext uri="{FF2B5EF4-FFF2-40B4-BE49-F238E27FC236}">
              <a16:creationId xmlns:a16="http://schemas.microsoft.com/office/drawing/2014/main" id="{23B876C4-3E47-44AE-91A6-CF4EB1AE5C16}"/>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FDFB0DF0-06F0-4150-9AE9-1FE22AD4BE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5B26E5A-015C-4C58-AD55-C13D21E55C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42745F8-9DF6-4421-AD03-E3D458C1EF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0DD3D26-9165-4C32-B6A5-16CADD25989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FB262C4-0F88-4AFB-8D99-B9CF729898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52832</xdr:rowOff>
    </xdr:from>
    <xdr:to>
      <xdr:col>116</xdr:col>
      <xdr:colOff>114300</xdr:colOff>
      <xdr:row>39</xdr:row>
      <xdr:rowOff>154432</xdr:rowOff>
    </xdr:to>
    <xdr:sp macro="" textlink="">
      <xdr:nvSpPr>
        <xdr:cNvPr id="585" name="楕円 584">
          <a:extLst>
            <a:ext uri="{FF2B5EF4-FFF2-40B4-BE49-F238E27FC236}">
              <a16:creationId xmlns:a16="http://schemas.microsoft.com/office/drawing/2014/main" id="{919323F0-8905-400B-8986-7AD85B58F137}"/>
            </a:ext>
          </a:extLst>
        </xdr:cNvPr>
        <xdr:cNvSpPr/>
      </xdr:nvSpPr>
      <xdr:spPr>
        <a:xfrm>
          <a:off x="22110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75709</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E14152BC-30A1-415D-94FF-F4C70447A4B3}"/>
            </a:ext>
          </a:extLst>
        </xdr:cNvPr>
        <xdr:cNvSpPr txBox="1"/>
      </xdr:nvSpPr>
      <xdr:spPr>
        <a:xfrm>
          <a:off x="22199600"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57404</xdr:rowOff>
    </xdr:from>
    <xdr:to>
      <xdr:col>112</xdr:col>
      <xdr:colOff>38100</xdr:colOff>
      <xdr:row>39</xdr:row>
      <xdr:rowOff>159004</xdr:rowOff>
    </xdr:to>
    <xdr:sp macro="" textlink="">
      <xdr:nvSpPr>
        <xdr:cNvPr id="587" name="楕円 586">
          <a:extLst>
            <a:ext uri="{FF2B5EF4-FFF2-40B4-BE49-F238E27FC236}">
              <a16:creationId xmlns:a16="http://schemas.microsoft.com/office/drawing/2014/main" id="{691F5F47-0A81-4C5A-8C3B-A3D8B29853B3}"/>
            </a:ext>
          </a:extLst>
        </xdr:cNvPr>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103632</xdr:rowOff>
    </xdr:from>
    <xdr:to>
      <xdr:col>116</xdr:col>
      <xdr:colOff>63500</xdr:colOff>
      <xdr:row>39</xdr:row>
      <xdr:rowOff>108204</xdr:rowOff>
    </xdr:to>
    <xdr:cxnSp macro="">
      <xdr:nvCxnSpPr>
        <xdr:cNvPr id="588" name="直線コネクタ 587">
          <a:extLst>
            <a:ext uri="{FF2B5EF4-FFF2-40B4-BE49-F238E27FC236}">
              <a16:creationId xmlns:a16="http://schemas.microsoft.com/office/drawing/2014/main" id="{B59517A1-F5C9-4E58-AA93-C173F8FBB006}"/>
            </a:ext>
          </a:extLst>
        </xdr:cNvPr>
        <xdr:cNvCxnSpPr/>
      </xdr:nvCxnSpPr>
      <xdr:spPr>
        <a:xfrm flipV="1">
          <a:off x="21323300" y="67901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61976</xdr:rowOff>
    </xdr:from>
    <xdr:to>
      <xdr:col>107</xdr:col>
      <xdr:colOff>101600</xdr:colOff>
      <xdr:row>39</xdr:row>
      <xdr:rowOff>163576</xdr:rowOff>
    </xdr:to>
    <xdr:sp macro="" textlink="">
      <xdr:nvSpPr>
        <xdr:cNvPr id="589" name="楕円 588">
          <a:extLst>
            <a:ext uri="{FF2B5EF4-FFF2-40B4-BE49-F238E27FC236}">
              <a16:creationId xmlns:a16="http://schemas.microsoft.com/office/drawing/2014/main" id="{C67BFC5F-A477-4660-A766-3083226147AA}"/>
            </a:ext>
          </a:extLst>
        </xdr:cNvPr>
        <xdr:cNvSpPr/>
      </xdr:nvSpPr>
      <xdr:spPr>
        <a:xfrm>
          <a:off x="20383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108204</xdr:rowOff>
    </xdr:from>
    <xdr:to>
      <xdr:col>111</xdr:col>
      <xdr:colOff>177800</xdr:colOff>
      <xdr:row>39</xdr:row>
      <xdr:rowOff>112776</xdr:rowOff>
    </xdr:to>
    <xdr:cxnSp macro="">
      <xdr:nvCxnSpPr>
        <xdr:cNvPr id="590" name="直線コネクタ 589">
          <a:extLst>
            <a:ext uri="{FF2B5EF4-FFF2-40B4-BE49-F238E27FC236}">
              <a16:creationId xmlns:a16="http://schemas.microsoft.com/office/drawing/2014/main" id="{2F61662D-2434-442F-9927-6A30A5D6B146}"/>
            </a:ext>
          </a:extLst>
        </xdr:cNvPr>
        <xdr:cNvCxnSpPr/>
      </xdr:nvCxnSpPr>
      <xdr:spPr>
        <a:xfrm flipV="1">
          <a:off x="20434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68834</xdr:rowOff>
    </xdr:from>
    <xdr:to>
      <xdr:col>102</xdr:col>
      <xdr:colOff>165100</xdr:colOff>
      <xdr:row>39</xdr:row>
      <xdr:rowOff>170434</xdr:rowOff>
    </xdr:to>
    <xdr:sp macro="" textlink="">
      <xdr:nvSpPr>
        <xdr:cNvPr id="591" name="楕円 590">
          <a:extLst>
            <a:ext uri="{FF2B5EF4-FFF2-40B4-BE49-F238E27FC236}">
              <a16:creationId xmlns:a16="http://schemas.microsoft.com/office/drawing/2014/main" id="{6402F546-9963-46E9-900C-4FABAB6BC27A}"/>
            </a:ext>
          </a:extLst>
        </xdr:cNvPr>
        <xdr:cNvSpPr/>
      </xdr:nvSpPr>
      <xdr:spPr>
        <a:xfrm>
          <a:off x="19494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112776</xdr:rowOff>
    </xdr:from>
    <xdr:to>
      <xdr:col>107</xdr:col>
      <xdr:colOff>50800</xdr:colOff>
      <xdr:row>39</xdr:row>
      <xdr:rowOff>119634</xdr:rowOff>
    </xdr:to>
    <xdr:cxnSp macro="">
      <xdr:nvCxnSpPr>
        <xdr:cNvPr id="592" name="直線コネクタ 591">
          <a:extLst>
            <a:ext uri="{FF2B5EF4-FFF2-40B4-BE49-F238E27FC236}">
              <a16:creationId xmlns:a16="http://schemas.microsoft.com/office/drawing/2014/main" id="{A3F17029-6F98-4918-BD28-57E325492829}"/>
            </a:ext>
          </a:extLst>
        </xdr:cNvPr>
        <xdr:cNvCxnSpPr/>
      </xdr:nvCxnSpPr>
      <xdr:spPr>
        <a:xfrm flipV="1">
          <a:off x="19545300" y="67993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593" name="楕円 592">
          <a:extLst>
            <a:ext uri="{FF2B5EF4-FFF2-40B4-BE49-F238E27FC236}">
              <a16:creationId xmlns:a16="http://schemas.microsoft.com/office/drawing/2014/main" id="{E48BE2DC-DFB0-4308-BF54-50E241C29525}"/>
            </a:ext>
          </a:extLst>
        </xdr:cNvPr>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119634</xdr:rowOff>
    </xdr:from>
    <xdr:to>
      <xdr:col>102</xdr:col>
      <xdr:colOff>114300</xdr:colOff>
      <xdr:row>39</xdr:row>
      <xdr:rowOff>121920</xdr:rowOff>
    </xdr:to>
    <xdr:cxnSp macro="">
      <xdr:nvCxnSpPr>
        <xdr:cNvPr id="594" name="直線コネクタ 593">
          <a:extLst>
            <a:ext uri="{FF2B5EF4-FFF2-40B4-BE49-F238E27FC236}">
              <a16:creationId xmlns:a16="http://schemas.microsoft.com/office/drawing/2014/main" id="{D0ECD34A-FB52-459B-AB69-9EB2D9C43BEC}"/>
            </a:ext>
          </a:extLst>
        </xdr:cNvPr>
        <xdr:cNvCxnSpPr/>
      </xdr:nvCxnSpPr>
      <xdr:spPr>
        <a:xfrm flipV="1">
          <a:off x="18656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CF13F876-D3D6-4EF6-9A83-B23AC031CF0A}"/>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D51277CE-7E51-40D8-9579-D4DC9890404E}"/>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128A5154-2193-4D7F-9731-3003EBCB99DF}"/>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A133328D-D381-4CE2-838A-50A28E42C52C}"/>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4081</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76C45A1-4558-4045-82F1-0CF9D87B3714}"/>
            </a:ext>
          </a:extLst>
        </xdr:cNvPr>
        <xdr:cNvSpPr txBox="1"/>
      </xdr:nvSpPr>
      <xdr:spPr>
        <a:xfrm>
          <a:off x="210757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8653</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9F510A20-B512-486C-91CE-2EBA49E4E7FB}"/>
            </a:ext>
          </a:extLst>
        </xdr:cNvPr>
        <xdr:cNvSpPr txBox="1"/>
      </xdr:nvSpPr>
      <xdr:spPr>
        <a:xfrm>
          <a:off x="20199427"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15511</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3538AF80-9738-433F-8422-0D542E02E989}"/>
            </a:ext>
          </a:extLst>
        </xdr:cNvPr>
        <xdr:cNvSpPr txBox="1"/>
      </xdr:nvSpPr>
      <xdr:spPr>
        <a:xfrm>
          <a:off x="19310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1059DA2C-C5E0-4B48-9526-B70BF6968639}"/>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C388C05F-EDFC-4377-A83E-A1C2B6CA7A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B16ABB-62D9-4551-B08F-0E74A4720D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31023E37-64B1-40B2-8CB1-9360299452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9F1B5814-8553-4034-9DE0-6B5B64090A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79A196F3-B2D6-4B5C-8C9E-F589A13E9C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5E3B198A-1278-4D0D-AEC2-C4C06BEFF7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857FA307-6707-4E91-9F70-17D965E453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A559A06F-0B6F-4FAC-9F6B-77C9B36D24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4818C77-1DEF-4B93-958E-0388E24B83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34BC8DDB-56BD-4259-A27F-EA5BA3EDA6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DDB4ED84-063D-4108-8F16-9D7911B1213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7D8E4D7A-9666-4736-8A97-84235AEB2B5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30091A0-077A-4698-B339-3512DF5313E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17179DD8-1202-42E1-BC6B-0963B670C7F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E450DAD4-09C3-457A-A7AA-B2311EC5597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C9281683-622F-4F9F-A1CD-F2D8BCF4A1D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684C3DCB-DD4D-4C4D-856E-4A543E73097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86A2C814-4D41-4205-A4AF-63633B3AA4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DA6196E1-76B1-4878-81F1-C5A9AD9D107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A668637E-41D4-4567-9F73-DA276A6674D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523CECF-E1DE-4E13-BD17-3BDCEA25555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FF312877-D2C1-4864-8922-BAA1BFDF85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E29929CE-FB68-43D4-853B-23B12C1FB88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D6F3F4EB-64B7-4406-A78C-66406B10A1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627" name="直線コネクタ 626">
          <a:extLst>
            <a:ext uri="{FF2B5EF4-FFF2-40B4-BE49-F238E27FC236}">
              <a16:creationId xmlns:a16="http://schemas.microsoft.com/office/drawing/2014/main" id="{E914BD62-3F8A-4DDD-9D51-1F6090BD9A99}"/>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D7E66687-EEA9-4C0B-8F07-46EC52FC324A}"/>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29" name="直線コネクタ 628">
          <a:extLst>
            <a:ext uri="{FF2B5EF4-FFF2-40B4-BE49-F238E27FC236}">
              <a16:creationId xmlns:a16="http://schemas.microsoft.com/office/drawing/2014/main" id="{9D0616B9-E45D-4EA6-978F-7F7A08411CB1}"/>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A5F79EFA-529F-42AB-AF12-B776C98C8C59}"/>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631" name="直線コネクタ 630">
          <a:extLst>
            <a:ext uri="{FF2B5EF4-FFF2-40B4-BE49-F238E27FC236}">
              <a16:creationId xmlns:a16="http://schemas.microsoft.com/office/drawing/2014/main" id="{511C4802-433E-4898-909F-E306A2A59892}"/>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28F3BD6E-EF25-4515-8D2F-414FC50E76CB}"/>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633" name="フローチャート: 判断 632">
          <a:extLst>
            <a:ext uri="{FF2B5EF4-FFF2-40B4-BE49-F238E27FC236}">
              <a16:creationId xmlns:a16="http://schemas.microsoft.com/office/drawing/2014/main" id="{AC8AAA8A-E84E-4724-9F79-329B6677F62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4" name="フローチャート: 判断 633">
          <a:extLst>
            <a:ext uri="{FF2B5EF4-FFF2-40B4-BE49-F238E27FC236}">
              <a16:creationId xmlns:a16="http://schemas.microsoft.com/office/drawing/2014/main" id="{2D9370BB-7817-40B3-B373-DEB453C90791}"/>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35" name="フローチャート: 判断 634">
          <a:extLst>
            <a:ext uri="{FF2B5EF4-FFF2-40B4-BE49-F238E27FC236}">
              <a16:creationId xmlns:a16="http://schemas.microsoft.com/office/drawing/2014/main" id="{4C3A33BE-D13F-42BC-8950-46F00DA93EC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636" name="フローチャート: 判断 635">
          <a:extLst>
            <a:ext uri="{FF2B5EF4-FFF2-40B4-BE49-F238E27FC236}">
              <a16:creationId xmlns:a16="http://schemas.microsoft.com/office/drawing/2014/main" id="{8B249E6D-0553-4D0B-BCCD-9D43F5B74BB3}"/>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637" name="フローチャート: 判断 636">
          <a:extLst>
            <a:ext uri="{FF2B5EF4-FFF2-40B4-BE49-F238E27FC236}">
              <a16:creationId xmlns:a16="http://schemas.microsoft.com/office/drawing/2014/main" id="{F1357A4F-8C9D-4913-8C33-073F019B9A7E}"/>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287B3087-C317-4AFA-9FC5-A97C7BCD3F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89AF360-655D-4BB4-9BF8-2A3CB6D8BD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724D3FA-87A4-43EA-B937-ADF628A656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5972D74-791A-4637-923E-7DFEE6E3CB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0599229-874C-4B7E-A4C8-8276086E1B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78740</xdr:rowOff>
    </xdr:from>
    <xdr:to>
      <xdr:col>85</xdr:col>
      <xdr:colOff>177800</xdr:colOff>
      <xdr:row>63</xdr:row>
      <xdr:rowOff>8890</xdr:rowOff>
    </xdr:to>
    <xdr:sp macro="" textlink="">
      <xdr:nvSpPr>
        <xdr:cNvPr id="643" name="楕円 642">
          <a:extLst>
            <a:ext uri="{FF2B5EF4-FFF2-40B4-BE49-F238E27FC236}">
              <a16:creationId xmlns:a16="http://schemas.microsoft.com/office/drawing/2014/main" id="{B09FD559-1882-45CB-8F92-B27ABFA59604}"/>
            </a:ext>
          </a:extLst>
        </xdr:cNvPr>
        <xdr:cNvSpPr/>
      </xdr:nvSpPr>
      <xdr:spPr>
        <a:xfrm>
          <a:off x="16268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165117</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B9871FCE-7E50-4880-8BE0-4B3BC9DFFA3F}"/>
            </a:ext>
          </a:extLst>
        </xdr:cNvPr>
        <xdr:cNvSpPr txBox="1"/>
      </xdr:nvSpPr>
      <xdr:spPr>
        <a:xfrm>
          <a:off x="16357600" y="1062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5" name="楕円 644">
          <a:extLst>
            <a:ext uri="{FF2B5EF4-FFF2-40B4-BE49-F238E27FC236}">
              <a16:creationId xmlns:a16="http://schemas.microsoft.com/office/drawing/2014/main" id="{0D662902-1238-47F3-B486-B9896AF9EA2F}"/>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129540</xdr:rowOff>
    </xdr:to>
    <xdr:cxnSp macro="">
      <xdr:nvCxnSpPr>
        <xdr:cNvPr id="646" name="直線コネクタ 645">
          <a:extLst>
            <a:ext uri="{FF2B5EF4-FFF2-40B4-BE49-F238E27FC236}">
              <a16:creationId xmlns:a16="http://schemas.microsoft.com/office/drawing/2014/main" id="{38E86833-3A71-4FCC-947D-C9D79E72EC60}"/>
            </a:ext>
          </a:extLst>
        </xdr:cNvPr>
        <xdr:cNvCxnSpPr/>
      </xdr:nvCxnSpPr>
      <xdr:spPr>
        <a:xfrm>
          <a:off x="15481300" y="10744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47" name="楕円 646">
          <a:extLst>
            <a:ext uri="{FF2B5EF4-FFF2-40B4-BE49-F238E27FC236}">
              <a16:creationId xmlns:a16="http://schemas.microsoft.com/office/drawing/2014/main" id="{F1CDFC00-FC44-4AE1-BA83-0731835C8E03}"/>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114300</xdr:rowOff>
    </xdr:to>
    <xdr:cxnSp macro="">
      <xdr:nvCxnSpPr>
        <xdr:cNvPr id="648" name="直線コネクタ 647">
          <a:extLst>
            <a:ext uri="{FF2B5EF4-FFF2-40B4-BE49-F238E27FC236}">
              <a16:creationId xmlns:a16="http://schemas.microsoft.com/office/drawing/2014/main" id="{3DBFEA4E-D9E6-4967-BA22-F0DBA1B9498D}"/>
            </a:ext>
          </a:extLst>
        </xdr:cNvPr>
        <xdr:cNvCxnSpPr/>
      </xdr:nvCxnSpPr>
      <xdr:spPr>
        <a:xfrm>
          <a:off x="14592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46355</xdr:rowOff>
    </xdr:from>
    <xdr:to>
      <xdr:col>72</xdr:col>
      <xdr:colOff>38100</xdr:colOff>
      <xdr:row>62</xdr:row>
      <xdr:rowOff>147955</xdr:rowOff>
    </xdr:to>
    <xdr:sp macro="" textlink="">
      <xdr:nvSpPr>
        <xdr:cNvPr id="649" name="楕円 648">
          <a:extLst>
            <a:ext uri="{FF2B5EF4-FFF2-40B4-BE49-F238E27FC236}">
              <a16:creationId xmlns:a16="http://schemas.microsoft.com/office/drawing/2014/main" id="{617B3523-E3D9-4739-9F24-0473B0F05E1B}"/>
            </a:ext>
          </a:extLst>
        </xdr:cNvPr>
        <xdr:cNvSpPr/>
      </xdr:nvSpPr>
      <xdr:spPr>
        <a:xfrm>
          <a:off x="1365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62</xdr:row>
      <xdr:rowOff>114300</xdr:rowOff>
    </xdr:to>
    <xdr:cxnSp macro="">
      <xdr:nvCxnSpPr>
        <xdr:cNvPr id="650" name="直線コネクタ 649">
          <a:extLst>
            <a:ext uri="{FF2B5EF4-FFF2-40B4-BE49-F238E27FC236}">
              <a16:creationId xmlns:a16="http://schemas.microsoft.com/office/drawing/2014/main" id="{1F31882A-5803-4A7B-9DB7-4D9A8CF6E85A}"/>
            </a:ext>
          </a:extLst>
        </xdr:cNvPr>
        <xdr:cNvCxnSpPr/>
      </xdr:nvCxnSpPr>
      <xdr:spPr>
        <a:xfrm>
          <a:off x="13703300" y="10727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48260</xdr:rowOff>
    </xdr:from>
    <xdr:to>
      <xdr:col>67</xdr:col>
      <xdr:colOff>101600</xdr:colOff>
      <xdr:row>62</xdr:row>
      <xdr:rowOff>149860</xdr:rowOff>
    </xdr:to>
    <xdr:sp macro="" textlink="">
      <xdr:nvSpPr>
        <xdr:cNvPr id="651" name="楕円 650">
          <a:extLst>
            <a:ext uri="{FF2B5EF4-FFF2-40B4-BE49-F238E27FC236}">
              <a16:creationId xmlns:a16="http://schemas.microsoft.com/office/drawing/2014/main" id="{733E9EBF-6CE5-4795-B383-5296EFE41254}"/>
            </a:ext>
          </a:extLst>
        </xdr:cNvPr>
        <xdr:cNvSpPr/>
      </xdr:nvSpPr>
      <xdr:spPr>
        <a:xfrm>
          <a:off x="12763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97155</xdr:rowOff>
    </xdr:from>
    <xdr:to>
      <xdr:col>71</xdr:col>
      <xdr:colOff>177800</xdr:colOff>
      <xdr:row>62</xdr:row>
      <xdr:rowOff>99060</xdr:rowOff>
    </xdr:to>
    <xdr:cxnSp macro="">
      <xdr:nvCxnSpPr>
        <xdr:cNvPr id="652" name="直線コネクタ 651">
          <a:extLst>
            <a:ext uri="{FF2B5EF4-FFF2-40B4-BE49-F238E27FC236}">
              <a16:creationId xmlns:a16="http://schemas.microsoft.com/office/drawing/2014/main" id="{4BF99F2B-9A8A-42D3-B792-21C632E84865}"/>
            </a:ext>
          </a:extLst>
        </xdr:cNvPr>
        <xdr:cNvCxnSpPr/>
      </xdr:nvCxnSpPr>
      <xdr:spPr>
        <a:xfrm flipV="1">
          <a:off x="12814300" y="10727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53" name="n_1aveValue【学校施設】&#10;有形固定資産減価償却率">
          <a:extLst>
            <a:ext uri="{FF2B5EF4-FFF2-40B4-BE49-F238E27FC236}">
              <a16:creationId xmlns:a16="http://schemas.microsoft.com/office/drawing/2014/main" id="{BD733470-B724-42D8-A33A-B796190E44DD}"/>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54" name="n_2aveValue【学校施設】&#10;有形固定資産減価償却率">
          <a:extLst>
            <a:ext uri="{FF2B5EF4-FFF2-40B4-BE49-F238E27FC236}">
              <a16:creationId xmlns:a16="http://schemas.microsoft.com/office/drawing/2014/main" id="{1B7D3034-48F2-46EF-94D3-71A0F50D6753}"/>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655" name="n_3aveValue【学校施設】&#10;有形固定資産減価償却率">
          <a:extLst>
            <a:ext uri="{FF2B5EF4-FFF2-40B4-BE49-F238E27FC236}">
              <a16:creationId xmlns:a16="http://schemas.microsoft.com/office/drawing/2014/main" id="{4488DB97-E2AB-4E8B-BA03-45B2F4239826}"/>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656" name="n_4aveValue【学校施設】&#10;有形固定資産減価償却率">
          <a:extLst>
            <a:ext uri="{FF2B5EF4-FFF2-40B4-BE49-F238E27FC236}">
              <a16:creationId xmlns:a16="http://schemas.microsoft.com/office/drawing/2014/main" id="{208A9635-6D44-4B3E-BD7B-48B9ACB796A7}"/>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57" name="n_1mainValue【学校施設】&#10;有形固定資産減価償却率">
          <a:extLst>
            <a:ext uri="{FF2B5EF4-FFF2-40B4-BE49-F238E27FC236}">
              <a16:creationId xmlns:a16="http://schemas.microsoft.com/office/drawing/2014/main" id="{3E5CC930-2E10-471A-91A9-A32527EED3FC}"/>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58" name="n_2mainValue【学校施設】&#10;有形固定資産減価償却率">
          <a:extLst>
            <a:ext uri="{FF2B5EF4-FFF2-40B4-BE49-F238E27FC236}">
              <a16:creationId xmlns:a16="http://schemas.microsoft.com/office/drawing/2014/main" id="{1A407CBA-E25A-4F63-8487-A7C4DFE6A001}"/>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139082</xdr:rowOff>
    </xdr:from>
    <xdr:ext cx="405111" cy="259045"/>
    <xdr:sp macro="" textlink="">
      <xdr:nvSpPr>
        <xdr:cNvPr id="659" name="n_3mainValue【学校施設】&#10;有形固定資産減価償却率">
          <a:extLst>
            <a:ext uri="{FF2B5EF4-FFF2-40B4-BE49-F238E27FC236}">
              <a16:creationId xmlns:a16="http://schemas.microsoft.com/office/drawing/2014/main" id="{AD8EB317-1F9A-4B80-BDD8-F8086CCB95EF}"/>
            </a:ext>
          </a:extLst>
        </xdr:cNvPr>
        <xdr:cNvSpPr txBox="1"/>
      </xdr:nvSpPr>
      <xdr:spPr>
        <a:xfrm>
          <a:off x="13500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140987</xdr:rowOff>
    </xdr:from>
    <xdr:ext cx="405111" cy="259045"/>
    <xdr:sp macro="" textlink="">
      <xdr:nvSpPr>
        <xdr:cNvPr id="660" name="n_4mainValue【学校施設】&#10;有形固定資産減価償却率">
          <a:extLst>
            <a:ext uri="{FF2B5EF4-FFF2-40B4-BE49-F238E27FC236}">
              <a16:creationId xmlns:a16="http://schemas.microsoft.com/office/drawing/2014/main" id="{85AA250A-DC93-49A2-9A3C-97FB3E96E744}"/>
            </a:ext>
          </a:extLst>
        </xdr:cNvPr>
        <xdr:cNvSpPr txBox="1"/>
      </xdr:nvSpPr>
      <xdr:spPr>
        <a:xfrm>
          <a:off x="12611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910112A8-B9FA-4287-A675-32153E0620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DEE5902A-6041-43B4-AF66-8E2681445E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42E1DB35-EC1F-4669-B999-579C5B0C1F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D61F61BD-6F2F-4D5D-92E6-7C35915FE4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E4A66DB4-E891-4064-8A3D-11871220F3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17FC00D-EBD9-49A9-93AF-8C7799190E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91E8A8AC-5634-43EC-95D8-9F57F4D8A7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39AAFDC4-3C2F-43B1-9592-5AA89A99E7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8A4F02D5-9661-4AF1-9722-CE1C6F2D24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5F28A71C-A794-4AB5-90F8-509EB62375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9282294C-5438-48C8-BBC3-426FE6D32D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C8B1F6BC-017F-4CB9-967C-9506252578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C45F0A67-84DC-43E5-B431-F569C915F59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7D419553-740D-4507-91AA-C6319A39021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2A1A15B7-C33F-497E-A277-33C98A940CC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78B7A932-52B5-442A-84A2-F8BC230C71E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AB4742A7-588B-432E-88CF-F11ED60ADDC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5741853B-2BE2-4820-B072-C7AD8F6B1B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AB535AFE-49CC-4460-8939-54203F543EC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860D734E-7718-42A0-9174-AC7A5F685E2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AD4AF356-75BB-4430-89DF-26CBA2FC26C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70991DD4-72C3-4D8C-BD14-3F188AE6FFF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F75E0C18-3984-4A1E-9FA2-B0D4E4A80F0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59FFAB6-4636-44E5-9C7A-DBF7740A89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A59CE6D7-D2F2-4F4C-97F0-0783E213F5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3CC2B675-490E-4A9D-BF9B-1F073EC15F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687" name="直線コネクタ 686">
          <a:extLst>
            <a:ext uri="{FF2B5EF4-FFF2-40B4-BE49-F238E27FC236}">
              <a16:creationId xmlns:a16="http://schemas.microsoft.com/office/drawing/2014/main" id="{8343DB6C-06EC-41F5-B1C1-4B89864AB311}"/>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688" name="【学校施設】&#10;一人当たり面積最小値テキスト">
          <a:extLst>
            <a:ext uri="{FF2B5EF4-FFF2-40B4-BE49-F238E27FC236}">
              <a16:creationId xmlns:a16="http://schemas.microsoft.com/office/drawing/2014/main" id="{E0521A89-8BF1-41F8-97BE-5EBB0485EAC8}"/>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689" name="直線コネクタ 688">
          <a:extLst>
            <a:ext uri="{FF2B5EF4-FFF2-40B4-BE49-F238E27FC236}">
              <a16:creationId xmlns:a16="http://schemas.microsoft.com/office/drawing/2014/main" id="{352FB0A0-590B-4B96-943C-2B0BF2B0B9E3}"/>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690" name="【学校施設】&#10;一人当たり面積最大値テキスト">
          <a:extLst>
            <a:ext uri="{FF2B5EF4-FFF2-40B4-BE49-F238E27FC236}">
              <a16:creationId xmlns:a16="http://schemas.microsoft.com/office/drawing/2014/main" id="{177CCC33-1221-4837-9748-B3199A625E2B}"/>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691" name="直線コネクタ 690">
          <a:extLst>
            <a:ext uri="{FF2B5EF4-FFF2-40B4-BE49-F238E27FC236}">
              <a16:creationId xmlns:a16="http://schemas.microsoft.com/office/drawing/2014/main" id="{848E27B2-51A6-47F1-8E01-6915293C8EE9}"/>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692" name="【学校施設】&#10;一人当たり面積平均値テキスト">
          <a:extLst>
            <a:ext uri="{FF2B5EF4-FFF2-40B4-BE49-F238E27FC236}">
              <a16:creationId xmlns:a16="http://schemas.microsoft.com/office/drawing/2014/main" id="{AE6C70C9-2E33-476B-993B-611FD80C9BEA}"/>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93" name="フローチャート: 判断 692">
          <a:extLst>
            <a:ext uri="{FF2B5EF4-FFF2-40B4-BE49-F238E27FC236}">
              <a16:creationId xmlns:a16="http://schemas.microsoft.com/office/drawing/2014/main" id="{68F6D6E8-B8B3-497B-B92F-1E167B334A61}"/>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694" name="フローチャート: 判断 693">
          <a:extLst>
            <a:ext uri="{FF2B5EF4-FFF2-40B4-BE49-F238E27FC236}">
              <a16:creationId xmlns:a16="http://schemas.microsoft.com/office/drawing/2014/main" id="{FAB176B6-BA11-4F2E-8D48-8ACE8DC2ED64}"/>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95" name="フローチャート: 判断 694">
          <a:extLst>
            <a:ext uri="{FF2B5EF4-FFF2-40B4-BE49-F238E27FC236}">
              <a16:creationId xmlns:a16="http://schemas.microsoft.com/office/drawing/2014/main" id="{88A3EC0A-CA5C-4A87-9E8F-CEF008F4BA01}"/>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6" name="フローチャート: 判断 695">
          <a:extLst>
            <a:ext uri="{FF2B5EF4-FFF2-40B4-BE49-F238E27FC236}">
              <a16:creationId xmlns:a16="http://schemas.microsoft.com/office/drawing/2014/main" id="{049EAB90-64D7-4FAA-99AC-338DF1B38C7C}"/>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97" name="フローチャート: 判断 696">
          <a:extLst>
            <a:ext uri="{FF2B5EF4-FFF2-40B4-BE49-F238E27FC236}">
              <a16:creationId xmlns:a16="http://schemas.microsoft.com/office/drawing/2014/main" id="{F0179B43-15B6-4CE7-BC3D-8AD815545623}"/>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64EEAB3-FB13-47B7-AD3F-87FD8592C6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7129C9E-7C89-41D1-9BEC-987303C9BD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8E43943-0221-448F-9F19-0A7F5032215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A4D24E8-662E-4318-89E1-70DA2650EC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698D24A-0E82-4C26-A6ED-9F99DADD4E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703" name="楕円 702">
          <a:extLst>
            <a:ext uri="{FF2B5EF4-FFF2-40B4-BE49-F238E27FC236}">
              <a16:creationId xmlns:a16="http://schemas.microsoft.com/office/drawing/2014/main" id="{286C1B72-681C-45CC-985C-7DD298A1D363}"/>
            </a:ext>
          </a:extLst>
        </xdr:cNvPr>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124223</xdr:rowOff>
    </xdr:from>
    <xdr:ext cx="469744" cy="259045"/>
    <xdr:sp macro="" textlink="">
      <xdr:nvSpPr>
        <xdr:cNvPr id="704" name="【学校施設】&#10;一人当たり面積該当値テキスト">
          <a:extLst>
            <a:ext uri="{FF2B5EF4-FFF2-40B4-BE49-F238E27FC236}">
              <a16:creationId xmlns:a16="http://schemas.microsoft.com/office/drawing/2014/main" id="{4649F112-84A8-4EF6-B5CF-B460EF2172E5}"/>
            </a:ext>
          </a:extLst>
        </xdr:cNvPr>
        <xdr:cNvSpPr txBox="1"/>
      </xdr:nvSpPr>
      <xdr:spPr>
        <a:xfrm>
          <a:off x="22199600" y="10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158859</xdr:rowOff>
    </xdr:from>
    <xdr:to>
      <xdr:col>112</xdr:col>
      <xdr:colOff>38100</xdr:colOff>
      <xdr:row>61</xdr:row>
      <xdr:rowOff>89009</xdr:rowOff>
    </xdr:to>
    <xdr:sp macro="" textlink="">
      <xdr:nvSpPr>
        <xdr:cNvPr id="705" name="楕円 704">
          <a:extLst>
            <a:ext uri="{FF2B5EF4-FFF2-40B4-BE49-F238E27FC236}">
              <a16:creationId xmlns:a16="http://schemas.microsoft.com/office/drawing/2014/main" id="{8DD0437D-16C8-4B21-88CB-681BBB621B1D}"/>
            </a:ext>
          </a:extLst>
        </xdr:cNvPr>
        <xdr:cNvSpPr/>
      </xdr:nvSpPr>
      <xdr:spPr>
        <a:xfrm>
          <a:off x="21272500" y="104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38209</xdr:rowOff>
    </xdr:to>
    <xdr:cxnSp macro="">
      <xdr:nvCxnSpPr>
        <xdr:cNvPr id="706" name="直線コネクタ 705">
          <a:extLst>
            <a:ext uri="{FF2B5EF4-FFF2-40B4-BE49-F238E27FC236}">
              <a16:creationId xmlns:a16="http://schemas.microsoft.com/office/drawing/2014/main" id="{72674C80-29FE-444D-B838-83F496FE9103}"/>
            </a:ext>
          </a:extLst>
        </xdr:cNvPr>
        <xdr:cNvCxnSpPr/>
      </xdr:nvCxnSpPr>
      <xdr:spPr>
        <a:xfrm flipV="1">
          <a:off x="21323300" y="104835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170615</xdr:rowOff>
    </xdr:from>
    <xdr:to>
      <xdr:col>107</xdr:col>
      <xdr:colOff>101600</xdr:colOff>
      <xdr:row>61</xdr:row>
      <xdr:rowOff>100765</xdr:rowOff>
    </xdr:to>
    <xdr:sp macro="" textlink="">
      <xdr:nvSpPr>
        <xdr:cNvPr id="707" name="楕円 706">
          <a:extLst>
            <a:ext uri="{FF2B5EF4-FFF2-40B4-BE49-F238E27FC236}">
              <a16:creationId xmlns:a16="http://schemas.microsoft.com/office/drawing/2014/main" id="{95E2DDF4-2EEA-4B1C-8ED3-86FA2B22D68F}"/>
            </a:ext>
          </a:extLst>
        </xdr:cNvPr>
        <xdr:cNvSpPr/>
      </xdr:nvSpPr>
      <xdr:spPr>
        <a:xfrm>
          <a:off x="20383500" y="104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38209</xdr:rowOff>
    </xdr:from>
    <xdr:to>
      <xdr:col>111</xdr:col>
      <xdr:colOff>177800</xdr:colOff>
      <xdr:row>61</xdr:row>
      <xdr:rowOff>49965</xdr:rowOff>
    </xdr:to>
    <xdr:cxnSp macro="">
      <xdr:nvCxnSpPr>
        <xdr:cNvPr id="708" name="直線コネクタ 707">
          <a:extLst>
            <a:ext uri="{FF2B5EF4-FFF2-40B4-BE49-F238E27FC236}">
              <a16:creationId xmlns:a16="http://schemas.microsoft.com/office/drawing/2014/main" id="{11130291-B4D5-4DED-B7A8-E466EE46D1FB}"/>
            </a:ext>
          </a:extLst>
        </xdr:cNvPr>
        <xdr:cNvCxnSpPr/>
      </xdr:nvCxnSpPr>
      <xdr:spPr>
        <a:xfrm flipV="1">
          <a:off x="20434300" y="1049665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14841</xdr:rowOff>
    </xdr:from>
    <xdr:to>
      <xdr:col>102</xdr:col>
      <xdr:colOff>165100</xdr:colOff>
      <xdr:row>61</xdr:row>
      <xdr:rowOff>116441</xdr:rowOff>
    </xdr:to>
    <xdr:sp macro="" textlink="">
      <xdr:nvSpPr>
        <xdr:cNvPr id="709" name="楕円 708">
          <a:extLst>
            <a:ext uri="{FF2B5EF4-FFF2-40B4-BE49-F238E27FC236}">
              <a16:creationId xmlns:a16="http://schemas.microsoft.com/office/drawing/2014/main" id="{B07915E0-85A2-495E-817F-9D07EA595D64}"/>
            </a:ext>
          </a:extLst>
        </xdr:cNvPr>
        <xdr:cNvSpPr/>
      </xdr:nvSpPr>
      <xdr:spPr>
        <a:xfrm>
          <a:off x="19494500" y="104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49965</xdr:rowOff>
    </xdr:from>
    <xdr:to>
      <xdr:col>107</xdr:col>
      <xdr:colOff>50800</xdr:colOff>
      <xdr:row>61</xdr:row>
      <xdr:rowOff>65641</xdr:rowOff>
    </xdr:to>
    <xdr:cxnSp macro="">
      <xdr:nvCxnSpPr>
        <xdr:cNvPr id="710" name="直線コネクタ 709">
          <a:extLst>
            <a:ext uri="{FF2B5EF4-FFF2-40B4-BE49-F238E27FC236}">
              <a16:creationId xmlns:a16="http://schemas.microsoft.com/office/drawing/2014/main" id="{ADCD8437-60D2-454F-B83E-D4AAF76950E2}"/>
            </a:ext>
          </a:extLst>
        </xdr:cNvPr>
        <xdr:cNvCxnSpPr/>
      </xdr:nvCxnSpPr>
      <xdr:spPr>
        <a:xfrm flipV="1">
          <a:off x="19545300" y="10508415"/>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22678</xdr:rowOff>
    </xdr:from>
    <xdr:to>
      <xdr:col>98</xdr:col>
      <xdr:colOff>38100</xdr:colOff>
      <xdr:row>61</xdr:row>
      <xdr:rowOff>124278</xdr:rowOff>
    </xdr:to>
    <xdr:sp macro="" textlink="">
      <xdr:nvSpPr>
        <xdr:cNvPr id="711" name="楕円 710">
          <a:extLst>
            <a:ext uri="{FF2B5EF4-FFF2-40B4-BE49-F238E27FC236}">
              <a16:creationId xmlns:a16="http://schemas.microsoft.com/office/drawing/2014/main" id="{BBF213D9-1B3D-49E7-BF31-763DA556EBC2}"/>
            </a:ext>
          </a:extLst>
        </xdr:cNvPr>
        <xdr:cNvSpPr/>
      </xdr:nvSpPr>
      <xdr:spPr>
        <a:xfrm>
          <a:off x="18605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65641</xdr:rowOff>
    </xdr:from>
    <xdr:to>
      <xdr:col>102</xdr:col>
      <xdr:colOff>114300</xdr:colOff>
      <xdr:row>61</xdr:row>
      <xdr:rowOff>73478</xdr:rowOff>
    </xdr:to>
    <xdr:cxnSp macro="">
      <xdr:nvCxnSpPr>
        <xdr:cNvPr id="712" name="直線コネクタ 711">
          <a:extLst>
            <a:ext uri="{FF2B5EF4-FFF2-40B4-BE49-F238E27FC236}">
              <a16:creationId xmlns:a16="http://schemas.microsoft.com/office/drawing/2014/main" id="{62882748-18EB-47A5-B184-03813EFF33D2}"/>
            </a:ext>
          </a:extLst>
        </xdr:cNvPr>
        <xdr:cNvCxnSpPr/>
      </xdr:nvCxnSpPr>
      <xdr:spPr>
        <a:xfrm flipV="1">
          <a:off x="18656300" y="1052409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713" name="n_1aveValue【学校施設】&#10;一人当たり面積">
          <a:extLst>
            <a:ext uri="{FF2B5EF4-FFF2-40B4-BE49-F238E27FC236}">
              <a16:creationId xmlns:a16="http://schemas.microsoft.com/office/drawing/2014/main" id="{3B29829A-2466-4B53-82AC-906F674FE949}"/>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714" name="n_2aveValue【学校施設】&#10;一人当たり面積">
          <a:extLst>
            <a:ext uri="{FF2B5EF4-FFF2-40B4-BE49-F238E27FC236}">
              <a16:creationId xmlns:a16="http://schemas.microsoft.com/office/drawing/2014/main" id="{B07F44E5-9213-474C-8AD4-921772825212}"/>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5" name="n_3aveValue【学校施設】&#10;一人当たり面積">
          <a:extLst>
            <a:ext uri="{FF2B5EF4-FFF2-40B4-BE49-F238E27FC236}">
              <a16:creationId xmlns:a16="http://schemas.microsoft.com/office/drawing/2014/main" id="{D7D294EA-316B-4B40-8010-8064BF9D2015}"/>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716" name="n_4aveValue【学校施設】&#10;一人当たり面積">
          <a:extLst>
            <a:ext uri="{FF2B5EF4-FFF2-40B4-BE49-F238E27FC236}">
              <a16:creationId xmlns:a16="http://schemas.microsoft.com/office/drawing/2014/main" id="{0404C255-5579-43AF-82F6-13D8D3982AB7}"/>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80136</xdr:rowOff>
    </xdr:from>
    <xdr:ext cx="469744" cy="259045"/>
    <xdr:sp macro="" textlink="">
      <xdr:nvSpPr>
        <xdr:cNvPr id="717" name="n_1mainValue【学校施設】&#10;一人当たり面積">
          <a:extLst>
            <a:ext uri="{FF2B5EF4-FFF2-40B4-BE49-F238E27FC236}">
              <a16:creationId xmlns:a16="http://schemas.microsoft.com/office/drawing/2014/main" id="{C23394D3-92ED-492C-B725-646B97FD73EF}"/>
            </a:ext>
          </a:extLst>
        </xdr:cNvPr>
        <xdr:cNvSpPr txBox="1"/>
      </xdr:nvSpPr>
      <xdr:spPr>
        <a:xfrm>
          <a:off x="21075727" y="105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91892</xdr:rowOff>
    </xdr:from>
    <xdr:ext cx="469744" cy="259045"/>
    <xdr:sp macro="" textlink="">
      <xdr:nvSpPr>
        <xdr:cNvPr id="718" name="n_2mainValue【学校施設】&#10;一人当たり面積">
          <a:extLst>
            <a:ext uri="{FF2B5EF4-FFF2-40B4-BE49-F238E27FC236}">
              <a16:creationId xmlns:a16="http://schemas.microsoft.com/office/drawing/2014/main" id="{8334302F-8015-4906-B6F5-2AC29043204C}"/>
            </a:ext>
          </a:extLst>
        </xdr:cNvPr>
        <xdr:cNvSpPr txBox="1"/>
      </xdr:nvSpPr>
      <xdr:spPr>
        <a:xfrm>
          <a:off x="20199427" y="105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107568</xdr:rowOff>
    </xdr:from>
    <xdr:ext cx="469744" cy="259045"/>
    <xdr:sp macro="" textlink="">
      <xdr:nvSpPr>
        <xdr:cNvPr id="719" name="n_3mainValue【学校施設】&#10;一人当たり面積">
          <a:extLst>
            <a:ext uri="{FF2B5EF4-FFF2-40B4-BE49-F238E27FC236}">
              <a16:creationId xmlns:a16="http://schemas.microsoft.com/office/drawing/2014/main" id="{80C7F6A6-2CF5-41C4-980D-F13554F67870}"/>
            </a:ext>
          </a:extLst>
        </xdr:cNvPr>
        <xdr:cNvSpPr txBox="1"/>
      </xdr:nvSpPr>
      <xdr:spPr>
        <a:xfrm>
          <a:off x="19310427" y="1056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115405</xdr:rowOff>
    </xdr:from>
    <xdr:ext cx="469744" cy="259045"/>
    <xdr:sp macro="" textlink="">
      <xdr:nvSpPr>
        <xdr:cNvPr id="720" name="n_4mainValue【学校施設】&#10;一人当たり面積">
          <a:extLst>
            <a:ext uri="{FF2B5EF4-FFF2-40B4-BE49-F238E27FC236}">
              <a16:creationId xmlns:a16="http://schemas.microsoft.com/office/drawing/2014/main" id="{FA3BBA34-FE32-47D1-8CD7-950E9FC1A903}"/>
            </a:ext>
          </a:extLst>
        </xdr:cNvPr>
        <xdr:cNvSpPr txBox="1"/>
      </xdr:nvSpPr>
      <xdr:spPr>
        <a:xfrm>
          <a:off x="18421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F44A87F6-D57B-4032-866E-604A03B1538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BC8B6183-3F1E-4E3F-A35C-05AD84CC61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C48AB94C-EA46-4414-B872-18E7A0DB79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6274AD43-207E-4079-B5AE-C9D0CA1190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FA470585-8036-4A52-B25F-09133A409B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9DA39451-7A0C-44FB-AA60-FE6BE2261A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F90D4B7-6487-4491-8533-E0C2A48250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3364265-78B5-4B86-863F-253551ADF57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4E506B3C-06A5-4AE8-9CB0-77083789DD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277AAD08-2CFE-4436-9A78-1BB8E547678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C5EFC3EC-6786-4A61-9027-07606CB3A6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C7FFAE25-FCB6-48E0-9347-BC3E2A32A3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F3942CA8-F6AF-4F0F-9F07-D698638BA8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9B53A80F-13E8-46BF-85AB-7EE1C3B9E1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5E122E39-4AD3-4006-9D35-3D4DBFA699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2E9838A5-C85C-4A5A-BE4F-430E4D0473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4589C0B7-EDAF-445C-9FAC-A5CFC92FC8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35D0D0F-B843-46B3-B99D-6444F09412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C24051CE-FC87-4B75-9477-9A0A190E6F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5324A076-798F-475A-A01F-581389441E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557A75F-3162-4622-B270-33DEA89AA5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4E0132F-B4F7-4B1A-93AB-492C823A32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EC71EE6A-C538-45A4-81D3-25465817B8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D155215-E7EC-4BB1-8905-7E8539FBFC8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1EBC651E-24E4-4E23-A2C1-B9C3C6AF42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3CDD2E81-739E-4D09-A04B-EE3A172B62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F5165A1F-E7F6-4F3E-A614-4445BB8F54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D94AC19E-904E-474B-ADF1-C4469C4A46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86C68F71-98C4-4F43-915F-DB59002245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6258BF23-1165-4A2D-873B-0363F40A10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6FC32FA0-697A-4B75-9993-73DB89058B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89D41138-5B68-4D95-955D-0BF7E41E4C6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6708E71C-F32A-4F28-BE7C-DE1F9F3A4F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31FE8B8B-6235-4AB3-BC61-19AB88D879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44C615-7556-4FD4-851B-3A87C7491B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数年を経過しており、老朽化が顕著であるため、高い有形固定資産減価償却率となっている。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記載の公共施設等・インフラ施設については、平成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年度に「湯河原町公共施設等総合管理計画」を策定したが、</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時代とともに変化する町民ニーズ、財政状況等を反映させるため、中長期的な視点が必要と考えており、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令和３年度に「湯河原町公共施設等総合管理計画」が改訂された。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保育所については令和元年度の八雲・まさご保育園統合事業により新たに保育所が建てられたため有形固定資産減価償却率が平成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％と大きく減少した。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778CBA-1C35-44DE-9F60-D1DC968910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13320F-37EA-404E-96BF-00E122FE8F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09535D-6FF1-48D6-BA13-5940C78644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1CC756-7C7F-4E36-AF7E-BB81F0936A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4E4B9D-DCB3-4487-BB8C-E5D6D3FDF7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1EA402-6DE8-4EAF-A302-05221E4271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815BA2-D20D-4137-805F-06D9BA6CDF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48351E-E64B-40B6-A16A-4CEC718829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E36408-6E6D-43C9-8A59-C03E27C98C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EB8F39-EF27-4493-902C-0C3C533AAB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8163F7-618E-4CE0-A0AC-C820551652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583055-C8CB-4D46-83C1-FDC0CD72D1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575705-5AFC-4D93-8E9E-D1FE06027F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EF3842-A163-488D-8AC0-9B258B983B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D8E118-D685-4474-BB82-289C8092E4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D6BA0C3-AB30-4C37-9A17-75E79DCB103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F7959D-AD2C-453A-A1E8-09A10F8DE7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6C018A-ABA8-48AF-830B-7F38EA3715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1866D3-CDC8-4F15-ACD6-5F9383E729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326328-5D69-4719-BF83-DB1A4F4DD5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329149-F623-4002-9832-BBC7DCCA56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491555-C406-4E0C-A05B-A21B40A59A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DFE0E7-2A28-49A1-967D-D976376A57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2B093C-CEE8-45D3-881F-208D3FDE58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B97B0B-4C97-411F-BE4E-454E8FF67D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11E7B1-CA15-4CCD-8406-6486379E12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197A51-A8C2-4704-8C28-D09972DBA6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C3751F-EBE5-4C39-96F1-2CC6B9F02A2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1033A9-9E3F-41B7-82AC-F4933DFED3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CF1FA4-B550-466F-8BE2-083335457D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21EA7E-2B6C-43CE-910F-F049665CC4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21030B-E96A-477A-BD5E-E46BDC603B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1C8297-3095-4723-94B5-5ACEC2A990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2B6215-D49B-47EC-B477-829CC9BBB3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D3315A-277B-41B0-A8CA-69A79A5CDE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B67C08-341A-4268-A9F9-F8FD841795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30C331-36E1-426C-9187-DBEF41C23D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43D824-1DB9-4D46-85C5-FFB0FCF297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05C5EC7-D84E-4B6F-AFAC-40D1D24401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3E449C-AD53-4F71-AF2A-DD84119852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8EA62A-F426-485E-A796-811322C1E5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CE325E-347A-4BD0-8745-7AC0F74D541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4E7F53-357A-403C-B801-78960478F88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EBDC8BF-F5C8-468B-9254-4B23157AE54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48E1A13-9DC0-4F0D-8D84-BB936137F39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E20C61-3A54-4873-AD4C-B40CEF1C80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185139-F62F-4209-A8AE-1B92484218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8134B27-B701-492D-BFC5-7CE97CF2AB9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E3FAB4-4BB4-488F-A691-6A00ABCA705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BA9EC7D-2FF0-452A-AB41-437AC41A975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520BCD-AF4D-4C69-AE83-9E0939DD380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6F9050F-45DE-4AB6-9BC7-C180035536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DDD04F2-99C7-4817-A7E8-A681BFD5A1A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80D7222-5834-4CA5-A2AF-D8B54CD6427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CDE39B-8DDA-405A-B563-FBBE3D2629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6A8B346-7C0E-4A0B-AA6D-CC57601A85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25500FFE-1E6D-47DE-B88B-61090AAA017C}"/>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1593B4B8-8F98-4DDB-8C39-BEE8E771F24E}"/>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8C4D22AC-50EA-430C-8A90-3C984DBCCD7F}"/>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FECBC7A8-F4B3-46EA-9FFC-86CDBAADAAE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B85FB49-00C1-44C9-ABDF-97E2D088858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41783B46-7FB3-44EC-960E-FF5CAF63F2DE}"/>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A4223A21-5BAD-41F8-B1A9-AA9A645B1F61}"/>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103304D2-6409-4988-8C64-E2A635A0919D}"/>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9C8B9CC4-BA5B-43C0-BACF-8268D18E4867}"/>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83091224-215F-44D7-AE7A-03A0E2565D11}"/>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E187A29B-E4A9-4C64-822D-2D3808763C4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73B63D-D7E0-4F47-B5DE-690F4A4EFB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872E4A-59C5-4BD3-A427-8243355738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5A61EB-3BD6-4165-A867-A0135C61B0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9CA923-AE55-4C27-936D-2A05A2A0A3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100DD19-40E5-4A5F-B7DE-E10177C1C5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30299</xdr:rowOff>
    </xdr:from>
    <xdr:to>
      <xdr:col>24</xdr:col>
      <xdr:colOff>114300</xdr:colOff>
      <xdr:row>41</xdr:row>
      <xdr:rowOff>131899</xdr:rowOff>
    </xdr:to>
    <xdr:sp macro="" textlink="">
      <xdr:nvSpPr>
        <xdr:cNvPr id="74" name="楕円 73">
          <a:extLst>
            <a:ext uri="{FF2B5EF4-FFF2-40B4-BE49-F238E27FC236}">
              <a16:creationId xmlns:a16="http://schemas.microsoft.com/office/drawing/2014/main" id="{EE84E227-BC1C-49D1-B8AA-0BABD2B921A8}"/>
            </a:ext>
          </a:extLst>
        </xdr:cNvPr>
        <xdr:cNvSpPr/>
      </xdr:nvSpPr>
      <xdr:spPr>
        <a:xfrm>
          <a:off x="4584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8726</xdr:rowOff>
    </xdr:from>
    <xdr:ext cx="405111" cy="259045"/>
    <xdr:sp macro="" textlink="">
      <xdr:nvSpPr>
        <xdr:cNvPr id="75" name="【図書館】&#10;有形固定資産減価償却率該当値テキスト">
          <a:extLst>
            <a:ext uri="{FF2B5EF4-FFF2-40B4-BE49-F238E27FC236}">
              <a16:creationId xmlns:a16="http://schemas.microsoft.com/office/drawing/2014/main" id="{A0B83757-F45A-4122-ACD2-154E9C63760B}"/>
            </a:ext>
          </a:extLst>
        </xdr:cNvPr>
        <xdr:cNvSpPr txBox="1"/>
      </xdr:nvSpPr>
      <xdr:spPr>
        <a:xfrm>
          <a:off x="4673600"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160927</xdr:rowOff>
    </xdr:from>
    <xdr:to>
      <xdr:col>20</xdr:col>
      <xdr:colOff>38100</xdr:colOff>
      <xdr:row>41</xdr:row>
      <xdr:rowOff>91077</xdr:rowOff>
    </xdr:to>
    <xdr:sp macro="" textlink="">
      <xdr:nvSpPr>
        <xdr:cNvPr id="76" name="楕円 75">
          <a:extLst>
            <a:ext uri="{FF2B5EF4-FFF2-40B4-BE49-F238E27FC236}">
              <a16:creationId xmlns:a16="http://schemas.microsoft.com/office/drawing/2014/main" id="{E21A0959-9D98-4FFB-A1A0-50862B227E46}"/>
            </a:ext>
          </a:extLst>
        </xdr:cNvPr>
        <xdr:cNvSpPr/>
      </xdr:nvSpPr>
      <xdr:spPr>
        <a:xfrm>
          <a:off x="3746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40277</xdr:rowOff>
    </xdr:from>
    <xdr:to>
      <xdr:col>24</xdr:col>
      <xdr:colOff>63500</xdr:colOff>
      <xdr:row>41</xdr:row>
      <xdr:rowOff>81099</xdr:rowOff>
    </xdr:to>
    <xdr:cxnSp macro="">
      <xdr:nvCxnSpPr>
        <xdr:cNvPr id="77" name="直線コネクタ 76">
          <a:extLst>
            <a:ext uri="{FF2B5EF4-FFF2-40B4-BE49-F238E27FC236}">
              <a16:creationId xmlns:a16="http://schemas.microsoft.com/office/drawing/2014/main" id="{383AEA63-1673-4142-9BC3-152F87D643AF}"/>
            </a:ext>
          </a:extLst>
        </xdr:cNvPr>
        <xdr:cNvCxnSpPr/>
      </xdr:nvCxnSpPr>
      <xdr:spPr>
        <a:xfrm>
          <a:off x="3797300" y="70697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118473</xdr:rowOff>
    </xdr:from>
    <xdr:to>
      <xdr:col>15</xdr:col>
      <xdr:colOff>101600</xdr:colOff>
      <xdr:row>41</xdr:row>
      <xdr:rowOff>48623</xdr:rowOff>
    </xdr:to>
    <xdr:sp macro="" textlink="">
      <xdr:nvSpPr>
        <xdr:cNvPr id="78" name="楕円 77">
          <a:extLst>
            <a:ext uri="{FF2B5EF4-FFF2-40B4-BE49-F238E27FC236}">
              <a16:creationId xmlns:a16="http://schemas.microsoft.com/office/drawing/2014/main" id="{BCE6C1FC-59BC-480D-B110-148413AD4272}"/>
            </a:ext>
          </a:extLst>
        </xdr:cNvPr>
        <xdr:cNvSpPr/>
      </xdr:nvSpPr>
      <xdr:spPr>
        <a:xfrm>
          <a:off x="2857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169273</xdr:rowOff>
    </xdr:from>
    <xdr:to>
      <xdr:col>19</xdr:col>
      <xdr:colOff>177800</xdr:colOff>
      <xdr:row>41</xdr:row>
      <xdr:rowOff>40277</xdr:rowOff>
    </xdr:to>
    <xdr:cxnSp macro="">
      <xdr:nvCxnSpPr>
        <xdr:cNvPr id="79" name="直線コネクタ 78">
          <a:extLst>
            <a:ext uri="{FF2B5EF4-FFF2-40B4-BE49-F238E27FC236}">
              <a16:creationId xmlns:a16="http://schemas.microsoft.com/office/drawing/2014/main" id="{A177495E-A2CF-445A-94FE-D100F0503B16}"/>
            </a:ext>
          </a:extLst>
        </xdr:cNvPr>
        <xdr:cNvCxnSpPr/>
      </xdr:nvCxnSpPr>
      <xdr:spPr>
        <a:xfrm>
          <a:off x="2908300" y="702727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76019</xdr:rowOff>
    </xdr:from>
    <xdr:to>
      <xdr:col>10</xdr:col>
      <xdr:colOff>165100</xdr:colOff>
      <xdr:row>41</xdr:row>
      <xdr:rowOff>6169</xdr:rowOff>
    </xdr:to>
    <xdr:sp macro="" textlink="">
      <xdr:nvSpPr>
        <xdr:cNvPr id="80" name="楕円 79">
          <a:extLst>
            <a:ext uri="{FF2B5EF4-FFF2-40B4-BE49-F238E27FC236}">
              <a16:creationId xmlns:a16="http://schemas.microsoft.com/office/drawing/2014/main" id="{23AB44CD-FDB7-4F83-B533-CCB4EA9181F3}"/>
            </a:ext>
          </a:extLst>
        </xdr:cNvPr>
        <xdr:cNvSpPr/>
      </xdr:nvSpPr>
      <xdr:spPr>
        <a:xfrm>
          <a:off x="1968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126819</xdr:rowOff>
    </xdr:from>
    <xdr:to>
      <xdr:col>15</xdr:col>
      <xdr:colOff>50800</xdr:colOff>
      <xdr:row>40</xdr:row>
      <xdr:rowOff>169273</xdr:rowOff>
    </xdr:to>
    <xdr:cxnSp macro="">
      <xdr:nvCxnSpPr>
        <xdr:cNvPr id="81" name="直線コネクタ 80">
          <a:extLst>
            <a:ext uri="{FF2B5EF4-FFF2-40B4-BE49-F238E27FC236}">
              <a16:creationId xmlns:a16="http://schemas.microsoft.com/office/drawing/2014/main" id="{DFB6B16F-CA21-40D1-B5C9-B85F8EE8AAA1}"/>
            </a:ext>
          </a:extLst>
        </xdr:cNvPr>
        <xdr:cNvCxnSpPr/>
      </xdr:nvCxnSpPr>
      <xdr:spPr>
        <a:xfrm>
          <a:off x="2019300" y="69848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46627</xdr:rowOff>
    </xdr:from>
    <xdr:to>
      <xdr:col>6</xdr:col>
      <xdr:colOff>38100</xdr:colOff>
      <xdr:row>40</xdr:row>
      <xdr:rowOff>148227</xdr:rowOff>
    </xdr:to>
    <xdr:sp macro="" textlink="">
      <xdr:nvSpPr>
        <xdr:cNvPr id="82" name="楕円 81">
          <a:extLst>
            <a:ext uri="{FF2B5EF4-FFF2-40B4-BE49-F238E27FC236}">
              <a16:creationId xmlns:a16="http://schemas.microsoft.com/office/drawing/2014/main" id="{9E382322-1469-4CDB-BEB7-A5E36A214768}"/>
            </a:ext>
          </a:extLst>
        </xdr:cNvPr>
        <xdr:cNvSpPr/>
      </xdr:nvSpPr>
      <xdr:spPr>
        <a:xfrm>
          <a:off x="1079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97427</xdr:rowOff>
    </xdr:from>
    <xdr:to>
      <xdr:col>10</xdr:col>
      <xdr:colOff>114300</xdr:colOff>
      <xdr:row>40</xdr:row>
      <xdr:rowOff>126819</xdr:rowOff>
    </xdr:to>
    <xdr:cxnSp macro="">
      <xdr:nvCxnSpPr>
        <xdr:cNvPr id="83" name="直線コネクタ 82">
          <a:extLst>
            <a:ext uri="{FF2B5EF4-FFF2-40B4-BE49-F238E27FC236}">
              <a16:creationId xmlns:a16="http://schemas.microsoft.com/office/drawing/2014/main" id="{F65A8D10-4320-4D32-A080-5819DC0910CE}"/>
            </a:ext>
          </a:extLst>
        </xdr:cNvPr>
        <xdr:cNvCxnSpPr/>
      </xdr:nvCxnSpPr>
      <xdr:spPr>
        <a:xfrm>
          <a:off x="1130300" y="695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BDF0D789-CE3F-4739-95CF-07F67B95B4D6}"/>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498A1A65-F443-4E47-8283-F6DBA8400D82}"/>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1B22C6DD-F390-49B6-BFE1-C694E5C53BB7}"/>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748F157C-1638-4456-B1C1-5B2B48314F87}"/>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82204</xdr:rowOff>
    </xdr:from>
    <xdr:ext cx="405111" cy="259045"/>
    <xdr:sp macro="" textlink="">
      <xdr:nvSpPr>
        <xdr:cNvPr id="88" name="n_1mainValue【図書館】&#10;有形固定資産減価償却率">
          <a:extLst>
            <a:ext uri="{FF2B5EF4-FFF2-40B4-BE49-F238E27FC236}">
              <a16:creationId xmlns:a16="http://schemas.microsoft.com/office/drawing/2014/main" id="{3BF505D0-4F33-410D-A86B-C1A9079F21FF}"/>
            </a:ext>
          </a:extLst>
        </xdr:cNvPr>
        <xdr:cNvSpPr txBox="1"/>
      </xdr:nvSpPr>
      <xdr:spPr>
        <a:xfrm>
          <a:off x="35820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39750</xdr:rowOff>
    </xdr:from>
    <xdr:ext cx="405111" cy="259045"/>
    <xdr:sp macro="" textlink="">
      <xdr:nvSpPr>
        <xdr:cNvPr id="89" name="n_2mainValue【図書館】&#10;有形固定資産減価償却率">
          <a:extLst>
            <a:ext uri="{FF2B5EF4-FFF2-40B4-BE49-F238E27FC236}">
              <a16:creationId xmlns:a16="http://schemas.microsoft.com/office/drawing/2014/main" id="{93930332-3230-472D-8DE0-5AE96E3553E5}"/>
            </a:ext>
          </a:extLst>
        </xdr:cNvPr>
        <xdr:cNvSpPr txBox="1"/>
      </xdr:nvSpPr>
      <xdr:spPr>
        <a:xfrm>
          <a:off x="2705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384D05FB-8113-42DD-A461-90BD7FBE2491}"/>
            </a:ext>
          </a:extLst>
        </xdr:cNvPr>
        <xdr:cNvSpPr txBox="1"/>
      </xdr:nvSpPr>
      <xdr:spPr>
        <a:xfrm>
          <a:off x="1816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139354</xdr:rowOff>
    </xdr:from>
    <xdr:ext cx="405111" cy="259045"/>
    <xdr:sp macro="" textlink="">
      <xdr:nvSpPr>
        <xdr:cNvPr id="91" name="n_4mainValue【図書館】&#10;有形固定資産減価償却率">
          <a:extLst>
            <a:ext uri="{FF2B5EF4-FFF2-40B4-BE49-F238E27FC236}">
              <a16:creationId xmlns:a16="http://schemas.microsoft.com/office/drawing/2014/main" id="{859315F6-27A6-4B2E-8308-FB27B456A390}"/>
            </a:ext>
          </a:extLst>
        </xdr:cNvPr>
        <xdr:cNvSpPr txBox="1"/>
      </xdr:nvSpPr>
      <xdr:spPr>
        <a:xfrm>
          <a:off x="927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26B0BF2-640E-4D9C-BC23-FAFB8BB695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9D4E36-70C2-457C-9ABB-9873674623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7E6BF57-FEDB-4C0A-A7B5-3EE1CB349F8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9BB690E-7ABA-4B60-B51F-AD381AD6AB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2390E42-0CB8-4045-8FD0-F19DBB3FA2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BE9BEC4-0111-498E-B657-6D3297C0CE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0C78588-BEC6-4754-BF45-696DC2DE33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34E400D-F5C6-44B4-9112-5843286EF92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5E4EE58-EEEC-49F4-B884-BDC353F0E9A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C6DDAC-94C7-4A2A-905D-D13BCFDFF50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6EE910B-7E73-4AC7-98F0-7252076E3E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ECE6121-7DAC-4915-B210-2B0EF577E5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CED1BC6-EA53-4626-83B1-942D826907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73D0E7C-5219-43DF-8B78-1FD89CDE4E4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456F4B4-75DF-4268-AD96-E22BFB420B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7B7AEEF-8FF3-466B-AA19-D772BFD38A4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0A86364-CF02-480F-9817-05A1C3A347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C18357F-5F4C-4326-AAFE-443CEB1156D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2529195-5875-42BD-83DF-E0F47B0F50C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5D2829D-CDEC-4137-BFE2-01A4A8B00F7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2ACA8E9-6339-4BE4-9E7D-CC26768926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EF763BB-9878-4AEB-9E56-763F2D164D4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2EAA174-D2E4-43F6-BDA1-E30D98BA92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BC4E42F8-732D-464E-9AA9-5C3CA8D1F11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486C0E-AB79-46E1-9EC6-64D694DC0EDD}"/>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2763320E-7BC4-4029-ACE1-7A69E023B404}"/>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996D722E-D01F-4811-BB28-F6EDBCAD1E7F}"/>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82CFF810-C147-4078-AD0B-D1D00124ECCB}"/>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CF4E70DA-AC3C-4BA6-8CE4-682447718F5F}"/>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947FFF94-DBD9-4C80-A634-92B4871F86D1}"/>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E750A38-E9DE-47A3-90B0-C655DCB4564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6B0D67B4-A21C-45C4-9574-DDDA3FF83073}"/>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9B16B45B-922A-47A9-A6DB-215415748F01}"/>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9639E62B-96C4-409D-A4E4-C488208665B6}"/>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F744D2-824E-4228-A39F-50E806B85B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A1B8AD-B8A9-4D82-8E5D-18DD758E43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2F8A484-A444-41AB-BDCB-D447F7A559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8E819E7-BA41-462C-A20C-239E0895FE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F95F75A-91CE-4441-AA71-7D3A0CB6D6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36830</xdr:rowOff>
    </xdr:from>
    <xdr:to>
      <xdr:col>55</xdr:col>
      <xdr:colOff>50800</xdr:colOff>
      <xdr:row>40</xdr:row>
      <xdr:rowOff>138430</xdr:rowOff>
    </xdr:to>
    <xdr:sp macro="" textlink="">
      <xdr:nvSpPr>
        <xdr:cNvPr id="131" name="楕円 130">
          <a:extLst>
            <a:ext uri="{FF2B5EF4-FFF2-40B4-BE49-F238E27FC236}">
              <a16:creationId xmlns:a16="http://schemas.microsoft.com/office/drawing/2014/main" id="{2BB6C940-55B8-4B12-B808-87DB5DB49C1B}"/>
            </a:ext>
          </a:extLst>
        </xdr:cNvPr>
        <xdr:cNvSpPr/>
      </xdr:nvSpPr>
      <xdr:spPr>
        <a:xfrm>
          <a:off x="10426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59707</xdr:rowOff>
    </xdr:from>
    <xdr:ext cx="469744" cy="259045"/>
    <xdr:sp macro="" textlink="">
      <xdr:nvSpPr>
        <xdr:cNvPr id="132" name="【図書館】&#10;一人当たり面積該当値テキスト">
          <a:extLst>
            <a:ext uri="{FF2B5EF4-FFF2-40B4-BE49-F238E27FC236}">
              <a16:creationId xmlns:a16="http://schemas.microsoft.com/office/drawing/2014/main" id="{2B67B3EB-F544-44C0-8C5A-C69412D6689F}"/>
            </a:ext>
          </a:extLst>
        </xdr:cNvPr>
        <xdr:cNvSpPr txBox="1"/>
      </xdr:nvSpPr>
      <xdr:spPr>
        <a:xfrm>
          <a:off x="1051560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40640</xdr:rowOff>
    </xdr:from>
    <xdr:to>
      <xdr:col>50</xdr:col>
      <xdr:colOff>165100</xdr:colOff>
      <xdr:row>40</xdr:row>
      <xdr:rowOff>142240</xdr:rowOff>
    </xdr:to>
    <xdr:sp macro="" textlink="">
      <xdr:nvSpPr>
        <xdr:cNvPr id="133" name="楕円 132">
          <a:extLst>
            <a:ext uri="{FF2B5EF4-FFF2-40B4-BE49-F238E27FC236}">
              <a16:creationId xmlns:a16="http://schemas.microsoft.com/office/drawing/2014/main" id="{083E6312-4204-4113-9943-31EA7A1EE048}"/>
            </a:ext>
          </a:extLst>
        </xdr:cNvPr>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87630</xdr:rowOff>
    </xdr:from>
    <xdr:to>
      <xdr:col>55</xdr:col>
      <xdr:colOff>0</xdr:colOff>
      <xdr:row>40</xdr:row>
      <xdr:rowOff>91440</xdr:rowOff>
    </xdr:to>
    <xdr:cxnSp macro="">
      <xdr:nvCxnSpPr>
        <xdr:cNvPr id="134" name="直線コネクタ 133">
          <a:extLst>
            <a:ext uri="{FF2B5EF4-FFF2-40B4-BE49-F238E27FC236}">
              <a16:creationId xmlns:a16="http://schemas.microsoft.com/office/drawing/2014/main" id="{71F1C7E4-8F8B-467A-A925-C4B81D891759}"/>
            </a:ext>
          </a:extLst>
        </xdr:cNvPr>
        <xdr:cNvCxnSpPr/>
      </xdr:nvCxnSpPr>
      <xdr:spPr>
        <a:xfrm flipV="1">
          <a:off x="9639300" y="6945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5" name="楕円 134">
          <a:extLst>
            <a:ext uri="{FF2B5EF4-FFF2-40B4-BE49-F238E27FC236}">
              <a16:creationId xmlns:a16="http://schemas.microsoft.com/office/drawing/2014/main" id="{ABBE21E8-3407-4AF9-A962-8AE3DCD9D816}"/>
            </a:ext>
          </a:extLst>
        </xdr:cNvPr>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91440</xdr:rowOff>
    </xdr:from>
    <xdr:to>
      <xdr:col>50</xdr:col>
      <xdr:colOff>114300</xdr:colOff>
      <xdr:row>40</xdr:row>
      <xdr:rowOff>95250</xdr:rowOff>
    </xdr:to>
    <xdr:cxnSp macro="">
      <xdr:nvCxnSpPr>
        <xdr:cNvPr id="136" name="直線コネクタ 135">
          <a:extLst>
            <a:ext uri="{FF2B5EF4-FFF2-40B4-BE49-F238E27FC236}">
              <a16:creationId xmlns:a16="http://schemas.microsoft.com/office/drawing/2014/main" id="{F267DCC6-67C0-4CAE-8AA7-56E80768AED1}"/>
            </a:ext>
          </a:extLst>
        </xdr:cNvPr>
        <xdr:cNvCxnSpPr/>
      </xdr:nvCxnSpPr>
      <xdr:spPr>
        <a:xfrm flipV="1">
          <a:off x="8750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7" name="楕円 136">
          <a:extLst>
            <a:ext uri="{FF2B5EF4-FFF2-40B4-BE49-F238E27FC236}">
              <a16:creationId xmlns:a16="http://schemas.microsoft.com/office/drawing/2014/main" id="{0A715FF3-80BD-4F10-A4C9-85BEBE7837AD}"/>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99060</xdr:rowOff>
    </xdr:to>
    <xdr:cxnSp macro="">
      <xdr:nvCxnSpPr>
        <xdr:cNvPr id="138" name="直線コネクタ 137">
          <a:extLst>
            <a:ext uri="{FF2B5EF4-FFF2-40B4-BE49-F238E27FC236}">
              <a16:creationId xmlns:a16="http://schemas.microsoft.com/office/drawing/2014/main" id="{1ACDE672-F449-48E2-82B4-8E06473C0CC5}"/>
            </a:ext>
          </a:extLst>
        </xdr:cNvPr>
        <xdr:cNvCxnSpPr/>
      </xdr:nvCxnSpPr>
      <xdr:spPr>
        <a:xfrm flipV="1">
          <a:off x="7861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52070</xdr:rowOff>
    </xdr:from>
    <xdr:to>
      <xdr:col>36</xdr:col>
      <xdr:colOff>165100</xdr:colOff>
      <xdr:row>40</xdr:row>
      <xdr:rowOff>153670</xdr:rowOff>
    </xdr:to>
    <xdr:sp macro="" textlink="">
      <xdr:nvSpPr>
        <xdr:cNvPr id="139" name="楕円 138">
          <a:extLst>
            <a:ext uri="{FF2B5EF4-FFF2-40B4-BE49-F238E27FC236}">
              <a16:creationId xmlns:a16="http://schemas.microsoft.com/office/drawing/2014/main" id="{3A9B8C8D-0255-4352-AD62-2B9927AE1CBE}"/>
            </a:ext>
          </a:extLst>
        </xdr:cNvPr>
        <xdr:cNvSpPr/>
      </xdr:nvSpPr>
      <xdr:spPr>
        <a:xfrm>
          <a:off x="692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102870</xdr:rowOff>
    </xdr:to>
    <xdr:cxnSp macro="">
      <xdr:nvCxnSpPr>
        <xdr:cNvPr id="140" name="直線コネクタ 139">
          <a:extLst>
            <a:ext uri="{FF2B5EF4-FFF2-40B4-BE49-F238E27FC236}">
              <a16:creationId xmlns:a16="http://schemas.microsoft.com/office/drawing/2014/main" id="{DA2B022E-AA98-479C-AE26-2A5A904F5069}"/>
            </a:ext>
          </a:extLst>
        </xdr:cNvPr>
        <xdr:cNvCxnSpPr/>
      </xdr:nvCxnSpPr>
      <xdr:spPr>
        <a:xfrm flipV="1">
          <a:off x="6972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7F4B9159-33D4-47FF-A27C-31C6EE82CE38}"/>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9A45E3F6-6977-4F71-B9FB-90257F6F3657}"/>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7DBD621F-FC3B-4DD4-9907-DDF8AC7A6C3B}"/>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BD3465CC-A644-4F9B-93F7-C76B2A9014FE}"/>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158767</xdr:rowOff>
    </xdr:from>
    <xdr:ext cx="469744" cy="259045"/>
    <xdr:sp macro="" textlink="">
      <xdr:nvSpPr>
        <xdr:cNvPr id="145" name="n_1mainValue【図書館】&#10;一人当たり面積">
          <a:extLst>
            <a:ext uri="{FF2B5EF4-FFF2-40B4-BE49-F238E27FC236}">
              <a16:creationId xmlns:a16="http://schemas.microsoft.com/office/drawing/2014/main" id="{1DC78EE6-5407-4245-8F1E-C22168AE820F}"/>
            </a:ext>
          </a:extLst>
        </xdr:cNvPr>
        <xdr:cNvSpPr txBox="1"/>
      </xdr:nvSpPr>
      <xdr:spPr>
        <a:xfrm>
          <a:off x="93917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46" name="n_2mainValue【図書館】&#10;一人当たり面積">
          <a:extLst>
            <a:ext uri="{FF2B5EF4-FFF2-40B4-BE49-F238E27FC236}">
              <a16:creationId xmlns:a16="http://schemas.microsoft.com/office/drawing/2014/main" id="{9527C3E9-C994-4899-AC5F-65145AA9F634}"/>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166387</xdr:rowOff>
    </xdr:from>
    <xdr:ext cx="469744" cy="259045"/>
    <xdr:sp macro="" textlink="">
      <xdr:nvSpPr>
        <xdr:cNvPr id="147" name="n_3mainValue【図書館】&#10;一人当たり面積">
          <a:extLst>
            <a:ext uri="{FF2B5EF4-FFF2-40B4-BE49-F238E27FC236}">
              <a16:creationId xmlns:a16="http://schemas.microsoft.com/office/drawing/2014/main" id="{E1F7835B-E207-43EB-BF0C-3C1FFCE3FE2C}"/>
            </a:ext>
          </a:extLst>
        </xdr:cNvPr>
        <xdr:cNvSpPr txBox="1"/>
      </xdr:nvSpPr>
      <xdr:spPr>
        <a:xfrm>
          <a:off x="7626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170197</xdr:rowOff>
    </xdr:from>
    <xdr:ext cx="469744" cy="259045"/>
    <xdr:sp macro="" textlink="">
      <xdr:nvSpPr>
        <xdr:cNvPr id="148" name="n_4mainValue【図書館】&#10;一人当たり面積">
          <a:extLst>
            <a:ext uri="{FF2B5EF4-FFF2-40B4-BE49-F238E27FC236}">
              <a16:creationId xmlns:a16="http://schemas.microsoft.com/office/drawing/2014/main" id="{F59584B0-8B94-479B-8726-D507F65B9A61}"/>
            </a:ext>
          </a:extLst>
        </xdr:cNvPr>
        <xdr:cNvSpPr txBox="1"/>
      </xdr:nvSpPr>
      <xdr:spPr>
        <a:xfrm>
          <a:off x="6737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1367E86-AAA2-4AD7-9622-5B519D6823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EF1DC8-3292-434E-8EBD-A287D396A1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EC58E7E-1EF1-4C53-ABE9-DFFECB8C7D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751D1E-237D-4E1C-98EA-0C83A03E39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9C6F52C-81FC-4EA5-A9EE-E99323E2CC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116D889-6498-4542-84BB-334290125F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C4A0718-D6E8-431F-8859-C5709105AF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FC43966-697B-4557-B7B5-B0AC4C5E18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FF5C36C-0CEC-442E-819A-EDE79B5CA6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312EA9E-4D1F-4008-B0A0-57187A83DB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FBAF292-F49C-48F7-96AA-82B117BF83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2537B7D-66A8-4637-BF88-51D077D7D4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E32D424-2167-47B6-93E5-C0E329CF0E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80BE01E-A1C6-4B6F-98E8-B17BB6B9670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B619523-CD77-485D-AA4D-8D8BAF65077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A0EC9C6-5B08-4919-AE07-395BEF3B66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CCB053A-AB67-46F6-AD0F-16744341E3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404A0C2-7529-4D11-9717-77227FED4A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4E40793-33C0-4946-9096-3918EFC4B9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940CF04-32F8-4030-A0A5-84883F23EF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735B310-E620-4605-8C7C-9B644A5A65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C5D0E70-A21C-4710-AAF7-6AA61BBC86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754FA0C-8EDA-479D-89E4-CEEEE98077B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B835B39-EB7C-41BA-8A46-7807E37A02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EB1D3D3-2E0C-4F1F-9C25-3A6E95499F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1FD1B34D-209A-41F4-9B75-E94DD3716CA5}"/>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C13A060-F287-47E9-A477-366F72BDE0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29CAEA94-E8AB-4CF3-A854-92D14721BE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5F51148D-CAF1-4593-A822-F3FF7F26104B}"/>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62A0E2FE-D03A-421F-AECA-E39B3590EF86}"/>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893CC1E-D6BD-45E2-A74F-F6F2054E42DC}"/>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E89127FC-78A2-4DDD-8961-7A1DBE789402}"/>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9D7EF3BE-2308-49C8-91F4-0B9D03F943A1}"/>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D82F9557-888B-487C-9C49-5AB8DAE1291C}"/>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9283D67B-74D8-4A31-95FE-028ACA44676B}"/>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8814A273-96AF-4518-BABE-AA129A65855B}"/>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B4412C-C308-4253-BDE7-CB69DF4179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E4BF332-6BCD-4E2B-92E6-D57F1792C0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FE964ED-7235-43B8-BB1E-DF1D709D1A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F7ED9F-2878-40B9-8279-ABB866CA81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477C8A1-9A69-486E-A8CA-BC415CAB1C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71665</xdr:rowOff>
    </xdr:from>
    <xdr:to>
      <xdr:col>24</xdr:col>
      <xdr:colOff>114300</xdr:colOff>
      <xdr:row>64</xdr:row>
      <xdr:rowOff>1815</xdr:rowOff>
    </xdr:to>
    <xdr:sp macro="" textlink="">
      <xdr:nvSpPr>
        <xdr:cNvPr id="190" name="楕円 189">
          <a:extLst>
            <a:ext uri="{FF2B5EF4-FFF2-40B4-BE49-F238E27FC236}">
              <a16:creationId xmlns:a16="http://schemas.microsoft.com/office/drawing/2014/main" id="{3F2B4E9A-FE95-438C-ABA6-01C142782784}"/>
            </a:ext>
          </a:extLst>
        </xdr:cNvPr>
        <xdr:cNvSpPr/>
      </xdr:nvSpPr>
      <xdr:spPr>
        <a:xfrm>
          <a:off x="4584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50092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76B8CD5-9A88-4EDC-B54C-FF08DD520130}"/>
            </a:ext>
          </a:extLst>
        </xdr:cNvPr>
        <xdr:cNvSpPr txBox="1"/>
      </xdr:nvSpPr>
      <xdr:spPr>
        <a:xfrm>
          <a:off x="4673600"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58601</xdr:rowOff>
    </xdr:from>
    <xdr:to>
      <xdr:col>20</xdr:col>
      <xdr:colOff>38100</xdr:colOff>
      <xdr:row>63</xdr:row>
      <xdr:rowOff>160201</xdr:rowOff>
    </xdr:to>
    <xdr:sp macro="" textlink="">
      <xdr:nvSpPr>
        <xdr:cNvPr id="192" name="楕円 191">
          <a:extLst>
            <a:ext uri="{FF2B5EF4-FFF2-40B4-BE49-F238E27FC236}">
              <a16:creationId xmlns:a16="http://schemas.microsoft.com/office/drawing/2014/main" id="{BCBC01CC-CE09-4126-A9C0-08D31DD4BCFB}"/>
            </a:ext>
          </a:extLst>
        </xdr:cNvPr>
        <xdr:cNvSpPr/>
      </xdr:nvSpPr>
      <xdr:spPr>
        <a:xfrm>
          <a:off x="3746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109401</xdr:rowOff>
    </xdr:from>
    <xdr:to>
      <xdr:col>24</xdr:col>
      <xdr:colOff>63500</xdr:colOff>
      <xdr:row>63</xdr:row>
      <xdr:rowOff>122465</xdr:rowOff>
    </xdr:to>
    <xdr:cxnSp macro="">
      <xdr:nvCxnSpPr>
        <xdr:cNvPr id="193" name="直線コネクタ 192">
          <a:extLst>
            <a:ext uri="{FF2B5EF4-FFF2-40B4-BE49-F238E27FC236}">
              <a16:creationId xmlns:a16="http://schemas.microsoft.com/office/drawing/2014/main" id="{A7EDD869-5A2C-4E5D-9015-B54BC0F3E162}"/>
            </a:ext>
          </a:extLst>
        </xdr:cNvPr>
        <xdr:cNvCxnSpPr/>
      </xdr:nvCxnSpPr>
      <xdr:spPr>
        <a:xfrm>
          <a:off x="3797300" y="1091075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94" name="楕円 193">
          <a:extLst>
            <a:ext uri="{FF2B5EF4-FFF2-40B4-BE49-F238E27FC236}">
              <a16:creationId xmlns:a16="http://schemas.microsoft.com/office/drawing/2014/main" id="{6EBA9717-CEFD-4E57-BEA0-17F899506154}"/>
            </a:ext>
          </a:extLst>
        </xdr:cNvPr>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102870</xdr:rowOff>
    </xdr:from>
    <xdr:to>
      <xdr:col>19</xdr:col>
      <xdr:colOff>177800</xdr:colOff>
      <xdr:row>63</xdr:row>
      <xdr:rowOff>109401</xdr:rowOff>
    </xdr:to>
    <xdr:cxnSp macro="">
      <xdr:nvCxnSpPr>
        <xdr:cNvPr id="195" name="直線コネクタ 194">
          <a:extLst>
            <a:ext uri="{FF2B5EF4-FFF2-40B4-BE49-F238E27FC236}">
              <a16:creationId xmlns:a16="http://schemas.microsoft.com/office/drawing/2014/main" id="{1B8780FE-307B-458F-A0E8-9A66DBF5EC96}"/>
            </a:ext>
          </a:extLst>
        </xdr:cNvPr>
        <xdr:cNvCxnSpPr/>
      </xdr:nvCxnSpPr>
      <xdr:spPr>
        <a:xfrm>
          <a:off x="2908300" y="1090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101056</xdr:rowOff>
    </xdr:from>
    <xdr:to>
      <xdr:col>10</xdr:col>
      <xdr:colOff>165100</xdr:colOff>
      <xdr:row>64</xdr:row>
      <xdr:rowOff>31206</xdr:rowOff>
    </xdr:to>
    <xdr:sp macro="" textlink="">
      <xdr:nvSpPr>
        <xdr:cNvPr id="196" name="楕円 195">
          <a:extLst>
            <a:ext uri="{FF2B5EF4-FFF2-40B4-BE49-F238E27FC236}">
              <a16:creationId xmlns:a16="http://schemas.microsoft.com/office/drawing/2014/main" id="{819E6257-BA35-42A5-8655-5D2161A4E4A9}"/>
            </a:ext>
          </a:extLst>
        </xdr:cNvPr>
        <xdr:cNvSpPr/>
      </xdr:nvSpPr>
      <xdr:spPr>
        <a:xfrm>
          <a:off x="196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151856</xdr:rowOff>
    </xdr:to>
    <xdr:cxnSp macro="">
      <xdr:nvCxnSpPr>
        <xdr:cNvPr id="197" name="直線コネクタ 196">
          <a:extLst>
            <a:ext uri="{FF2B5EF4-FFF2-40B4-BE49-F238E27FC236}">
              <a16:creationId xmlns:a16="http://schemas.microsoft.com/office/drawing/2014/main" id="{10814762-2706-43FA-B6A0-B050D8A7E148}"/>
            </a:ext>
          </a:extLst>
        </xdr:cNvPr>
        <xdr:cNvCxnSpPr/>
      </xdr:nvCxnSpPr>
      <xdr:spPr>
        <a:xfrm flipV="1">
          <a:off x="2019300" y="1090422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65133</xdr:rowOff>
    </xdr:from>
    <xdr:to>
      <xdr:col>6</xdr:col>
      <xdr:colOff>38100</xdr:colOff>
      <xdr:row>64</xdr:row>
      <xdr:rowOff>166733</xdr:rowOff>
    </xdr:to>
    <xdr:sp macro="" textlink="">
      <xdr:nvSpPr>
        <xdr:cNvPr id="198" name="楕円 197">
          <a:extLst>
            <a:ext uri="{FF2B5EF4-FFF2-40B4-BE49-F238E27FC236}">
              <a16:creationId xmlns:a16="http://schemas.microsoft.com/office/drawing/2014/main" id="{DAA9CA33-4397-4215-951E-8FED3F110B7C}"/>
            </a:ext>
          </a:extLst>
        </xdr:cNvPr>
        <xdr:cNvSpPr/>
      </xdr:nvSpPr>
      <xdr:spPr>
        <a:xfrm>
          <a:off x="1079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151856</xdr:rowOff>
    </xdr:from>
    <xdr:to>
      <xdr:col>10</xdr:col>
      <xdr:colOff>114300</xdr:colOff>
      <xdr:row>64</xdr:row>
      <xdr:rowOff>115933</xdr:rowOff>
    </xdr:to>
    <xdr:cxnSp macro="">
      <xdr:nvCxnSpPr>
        <xdr:cNvPr id="199" name="直線コネクタ 198">
          <a:extLst>
            <a:ext uri="{FF2B5EF4-FFF2-40B4-BE49-F238E27FC236}">
              <a16:creationId xmlns:a16="http://schemas.microsoft.com/office/drawing/2014/main" id="{E64A0DC7-37C5-48A7-B855-2305DDD0D9E4}"/>
            </a:ext>
          </a:extLst>
        </xdr:cNvPr>
        <xdr:cNvCxnSpPr/>
      </xdr:nvCxnSpPr>
      <xdr:spPr>
        <a:xfrm flipV="1">
          <a:off x="1130300" y="1095320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6D85FA6E-FE31-4BD8-ABB3-3D64C9699B6F}"/>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58C345AD-1C68-4472-A356-3C892BCCA227}"/>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17127583-2A5B-4D61-AE92-78627CB740BD}"/>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E5086622-874F-42C6-A3DA-3D05D4195D08}"/>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151328</xdr:rowOff>
    </xdr:from>
    <xdr:ext cx="405111" cy="259045"/>
    <xdr:sp macro="" textlink="">
      <xdr:nvSpPr>
        <xdr:cNvPr id="204" name="n_1mainValue【体育館・プール】&#10;有形固定資産減価償却率">
          <a:extLst>
            <a:ext uri="{FF2B5EF4-FFF2-40B4-BE49-F238E27FC236}">
              <a16:creationId xmlns:a16="http://schemas.microsoft.com/office/drawing/2014/main" id="{5170E9DB-386F-44A8-A9EA-E50034F999AB}"/>
            </a:ext>
          </a:extLst>
        </xdr:cNvPr>
        <xdr:cNvSpPr txBox="1"/>
      </xdr:nvSpPr>
      <xdr:spPr>
        <a:xfrm>
          <a:off x="3582044" y="1095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205" name="n_2mainValue【体育館・プール】&#10;有形固定資産減価償却率">
          <a:extLst>
            <a:ext uri="{FF2B5EF4-FFF2-40B4-BE49-F238E27FC236}">
              <a16:creationId xmlns:a16="http://schemas.microsoft.com/office/drawing/2014/main" id="{8AF075D2-7AF6-4280-9500-11F142D4F798}"/>
            </a:ext>
          </a:extLst>
        </xdr:cNvPr>
        <xdr:cNvSpPr txBox="1"/>
      </xdr:nvSpPr>
      <xdr:spPr>
        <a:xfrm>
          <a:off x="2705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22333</xdr:rowOff>
    </xdr:from>
    <xdr:ext cx="405111" cy="259045"/>
    <xdr:sp macro="" textlink="">
      <xdr:nvSpPr>
        <xdr:cNvPr id="206" name="n_3mainValue【体育館・プール】&#10;有形固定資産減価償却率">
          <a:extLst>
            <a:ext uri="{FF2B5EF4-FFF2-40B4-BE49-F238E27FC236}">
              <a16:creationId xmlns:a16="http://schemas.microsoft.com/office/drawing/2014/main" id="{288C00F5-6C7C-4D71-9DCE-1A535943310E}"/>
            </a:ext>
          </a:extLst>
        </xdr:cNvPr>
        <xdr:cNvSpPr txBox="1"/>
      </xdr:nvSpPr>
      <xdr:spPr>
        <a:xfrm>
          <a:off x="1816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157860</xdr:rowOff>
    </xdr:from>
    <xdr:ext cx="405111" cy="259045"/>
    <xdr:sp macro="" textlink="">
      <xdr:nvSpPr>
        <xdr:cNvPr id="207" name="n_4mainValue【体育館・プール】&#10;有形固定資産減価償却率">
          <a:extLst>
            <a:ext uri="{FF2B5EF4-FFF2-40B4-BE49-F238E27FC236}">
              <a16:creationId xmlns:a16="http://schemas.microsoft.com/office/drawing/2014/main" id="{A5759E24-A36C-4D28-A446-52066C32BC60}"/>
            </a:ext>
          </a:extLst>
        </xdr:cNvPr>
        <xdr:cNvSpPr txBox="1"/>
      </xdr:nvSpPr>
      <xdr:spPr>
        <a:xfrm>
          <a:off x="927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FE57947-70A3-4F26-AEC2-756F327E9B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49E4344-6223-4780-ACE1-E33E3D178C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1E135AD-10C4-43FD-8EA6-0CA2AE3115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11CF807-8634-40D9-A628-631B116002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B6B3B97-20E8-4195-BE82-B180FEE94B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DBE1CAC-4955-454E-8E7D-604DEFA86A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3A0CA2D-278F-4B3F-A073-542D77F95C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8B00A42-AD16-4F92-BC77-CB936EDD42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B394F72-836A-432E-8648-EF0EBF9822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1729403-FF35-4F92-AE0F-6902F70946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19D89D1-E04A-421A-83F3-0CA7404C439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220952C-EB8C-455E-ACE0-9D5EC360D0C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15AAE4D-6B6A-4BA4-A015-20E9846288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BA75267-3184-4AA3-B489-F0D4D4966A4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962CD6D-3ABD-479E-82E7-84E5CD1CECD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2CEFAA0-B883-4C08-993B-5D8FDB14B36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8FEEB14-9ED9-4DA6-B911-BAF7E0DC1FD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ED4FDBA-970E-4A9B-AE13-1A9AC9355A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A858E0F-1291-4962-AA87-A05FF39A53E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7BAFD65-B646-4A8F-8AA1-D1BB451442C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5EE0482-B8A4-4A4D-8207-A8E828306D1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FCE93F7-FCC1-4432-AFCB-1AF41744349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CFAC881-EA52-45AA-B75E-C1974F4EF6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52F62EB3-1AAC-47AE-8782-6B15FF5A8F12}"/>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AA7A82A1-67A3-40A3-A065-2B5E712B823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59CCC745-8331-451A-A369-7F18A48CCA3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CA220227-F6ED-413C-9FC1-73EA45D1548E}"/>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E55300D2-7CC4-4C75-8E4A-B3AA9EB04E78}"/>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76D69C35-F9A9-4B6F-AE23-8062E03DD5FE}"/>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B2CE41CC-B66E-4143-BB5B-419A102B72B5}"/>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BEEB22E2-8DBB-47CB-AF8F-EA70C7FB819A}"/>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3A5CBCC8-BE96-4948-AEE9-DBD9F78B9F06}"/>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A9F5579C-7D1E-4C2C-AE1D-36D8B01BE075}"/>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C34012E-E85C-4FD7-8695-62962BEA3203}"/>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ACA632C-7CBD-429C-8D9F-342C84E20A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CF1013C-B428-4BBF-8FE3-43D5B0B363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2847B46-DF80-415D-BE9B-17A5FF84DD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47718B-E9B5-4C40-8338-0E49C1D68F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CB6DF7A-B255-4C47-8EE2-512968D4BA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57785</xdr:rowOff>
    </xdr:from>
    <xdr:to>
      <xdr:col>55</xdr:col>
      <xdr:colOff>50800</xdr:colOff>
      <xdr:row>61</xdr:row>
      <xdr:rowOff>159385</xdr:rowOff>
    </xdr:to>
    <xdr:sp macro="" textlink="">
      <xdr:nvSpPr>
        <xdr:cNvPr id="247" name="楕円 246">
          <a:extLst>
            <a:ext uri="{FF2B5EF4-FFF2-40B4-BE49-F238E27FC236}">
              <a16:creationId xmlns:a16="http://schemas.microsoft.com/office/drawing/2014/main" id="{1320ECBE-69BF-4C0F-8639-75D003DAC1AE}"/>
            </a:ext>
          </a:extLst>
        </xdr:cNvPr>
        <xdr:cNvSpPr/>
      </xdr:nvSpPr>
      <xdr:spPr>
        <a:xfrm>
          <a:off x="10426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80662</xdr:rowOff>
    </xdr:from>
    <xdr:ext cx="469744" cy="259045"/>
    <xdr:sp macro="" textlink="">
      <xdr:nvSpPr>
        <xdr:cNvPr id="248" name="【体育館・プール】&#10;一人当たり面積該当値テキスト">
          <a:extLst>
            <a:ext uri="{FF2B5EF4-FFF2-40B4-BE49-F238E27FC236}">
              <a16:creationId xmlns:a16="http://schemas.microsoft.com/office/drawing/2014/main" id="{0A4AA4F2-81F2-4B08-A02D-142D82525949}"/>
            </a:ext>
          </a:extLst>
        </xdr:cNvPr>
        <xdr:cNvSpPr txBox="1"/>
      </xdr:nvSpPr>
      <xdr:spPr>
        <a:xfrm>
          <a:off x="10515600"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9" name="楕円 248">
          <a:extLst>
            <a:ext uri="{FF2B5EF4-FFF2-40B4-BE49-F238E27FC236}">
              <a16:creationId xmlns:a16="http://schemas.microsoft.com/office/drawing/2014/main" id="{062B65C9-FEE5-44CC-9B57-D923D82364DE}"/>
            </a:ext>
          </a:extLst>
        </xdr:cNvPr>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108585</xdr:rowOff>
    </xdr:from>
    <xdr:to>
      <xdr:col>55</xdr:col>
      <xdr:colOff>0</xdr:colOff>
      <xdr:row>61</xdr:row>
      <xdr:rowOff>114300</xdr:rowOff>
    </xdr:to>
    <xdr:cxnSp macro="">
      <xdr:nvCxnSpPr>
        <xdr:cNvPr id="250" name="直線コネクタ 249">
          <a:extLst>
            <a:ext uri="{FF2B5EF4-FFF2-40B4-BE49-F238E27FC236}">
              <a16:creationId xmlns:a16="http://schemas.microsoft.com/office/drawing/2014/main" id="{3C8EC04E-5557-4BC1-8406-75BC61D3B7FA}"/>
            </a:ext>
          </a:extLst>
        </xdr:cNvPr>
        <xdr:cNvCxnSpPr/>
      </xdr:nvCxnSpPr>
      <xdr:spPr>
        <a:xfrm flipV="1">
          <a:off x="9639300" y="105670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51" name="楕円 250">
          <a:extLst>
            <a:ext uri="{FF2B5EF4-FFF2-40B4-BE49-F238E27FC236}">
              <a16:creationId xmlns:a16="http://schemas.microsoft.com/office/drawing/2014/main" id="{53CD5656-6A04-42B9-A6DF-A1F0E91AE1C2}"/>
            </a:ext>
          </a:extLst>
        </xdr:cNvPr>
        <xdr:cNvSpPr/>
      </xdr:nvSpPr>
      <xdr:spPr>
        <a:xfrm>
          <a:off x="869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120015</xdr:rowOff>
    </xdr:to>
    <xdr:cxnSp macro="">
      <xdr:nvCxnSpPr>
        <xdr:cNvPr id="252" name="直線コネクタ 251">
          <a:extLst>
            <a:ext uri="{FF2B5EF4-FFF2-40B4-BE49-F238E27FC236}">
              <a16:creationId xmlns:a16="http://schemas.microsoft.com/office/drawing/2014/main" id="{0B91AEFF-4D63-4EC5-9471-B411296826F6}"/>
            </a:ext>
          </a:extLst>
        </xdr:cNvPr>
        <xdr:cNvCxnSpPr/>
      </xdr:nvCxnSpPr>
      <xdr:spPr>
        <a:xfrm flipV="1">
          <a:off x="8750300" y="1057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76835</xdr:rowOff>
    </xdr:from>
    <xdr:to>
      <xdr:col>41</xdr:col>
      <xdr:colOff>101600</xdr:colOff>
      <xdr:row>62</xdr:row>
      <xdr:rowOff>6985</xdr:rowOff>
    </xdr:to>
    <xdr:sp macro="" textlink="">
      <xdr:nvSpPr>
        <xdr:cNvPr id="253" name="楕円 252">
          <a:extLst>
            <a:ext uri="{FF2B5EF4-FFF2-40B4-BE49-F238E27FC236}">
              <a16:creationId xmlns:a16="http://schemas.microsoft.com/office/drawing/2014/main" id="{99208DCD-6B78-4136-835C-C4EB78277940}"/>
            </a:ext>
          </a:extLst>
        </xdr:cNvPr>
        <xdr:cNvSpPr/>
      </xdr:nvSpPr>
      <xdr:spPr>
        <a:xfrm>
          <a:off x="781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120015</xdr:rowOff>
    </xdr:from>
    <xdr:to>
      <xdr:col>45</xdr:col>
      <xdr:colOff>177800</xdr:colOff>
      <xdr:row>61</xdr:row>
      <xdr:rowOff>127635</xdr:rowOff>
    </xdr:to>
    <xdr:cxnSp macro="">
      <xdr:nvCxnSpPr>
        <xdr:cNvPr id="254" name="直線コネクタ 253">
          <a:extLst>
            <a:ext uri="{FF2B5EF4-FFF2-40B4-BE49-F238E27FC236}">
              <a16:creationId xmlns:a16="http://schemas.microsoft.com/office/drawing/2014/main" id="{29396885-63E3-4A55-8979-5D9769E0EDFC}"/>
            </a:ext>
          </a:extLst>
        </xdr:cNvPr>
        <xdr:cNvCxnSpPr/>
      </xdr:nvCxnSpPr>
      <xdr:spPr>
        <a:xfrm flipV="1">
          <a:off x="7861300" y="1057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82550</xdr:rowOff>
    </xdr:from>
    <xdr:to>
      <xdr:col>36</xdr:col>
      <xdr:colOff>165100</xdr:colOff>
      <xdr:row>62</xdr:row>
      <xdr:rowOff>12700</xdr:rowOff>
    </xdr:to>
    <xdr:sp macro="" textlink="">
      <xdr:nvSpPr>
        <xdr:cNvPr id="255" name="楕円 254">
          <a:extLst>
            <a:ext uri="{FF2B5EF4-FFF2-40B4-BE49-F238E27FC236}">
              <a16:creationId xmlns:a16="http://schemas.microsoft.com/office/drawing/2014/main" id="{C1929160-AC80-4533-90B9-E71F664EC46F}"/>
            </a:ext>
          </a:extLst>
        </xdr:cNvPr>
        <xdr:cNvSpPr/>
      </xdr:nvSpPr>
      <xdr:spPr>
        <a:xfrm>
          <a:off x="692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127635</xdr:rowOff>
    </xdr:from>
    <xdr:to>
      <xdr:col>41</xdr:col>
      <xdr:colOff>50800</xdr:colOff>
      <xdr:row>61</xdr:row>
      <xdr:rowOff>133350</xdr:rowOff>
    </xdr:to>
    <xdr:cxnSp macro="">
      <xdr:nvCxnSpPr>
        <xdr:cNvPr id="256" name="直線コネクタ 255">
          <a:extLst>
            <a:ext uri="{FF2B5EF4-FFF2-40B4-BE49-F238E27FC236}">
              <a16:creationId xmlns:a16="http://schemas.microsoft.com/office/drawing/2014/main" id="{0ACFDF25-7F46-4821-91E1-F607561C3883}"/>
            </a:ext>
          </a:extLst>
        </xdr:cNvPr>
        <xdr:cNvCxnSpPr/>
      </xdr:nvCxnSpPr>
      <xdr:spPr>
        <a:xfrm flipV="1">
          <a:off x="6972300" y="105860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E4FF0906-D240-4306-BCC9-AACB881AB07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A769B393-55B5-4909-A28E-8DB3666BB6F5}"/>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6DB391AF-07A1-4025-ABF6-CC057E68C18E}"/>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557DF7D5-645B-4465-9679-0058ADBEA929}"/>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261" name="n_1mainValue【体育館・プール】&#10;一人当たり面積">
          <a:extLst>
            <a:ext uri="{FF2B5EF4-FFF2-40B4-BE49-F238E27FC236}">
              <a16:creationId xmlns:a16="http://schemas.microsoft.com/office/drawing/2014/main" id="{EDA891BA-E1F7-4FA0-8A44-6221E8CEC2F7}"/>
            </a:ext>
          </a:extLst>
        </xdr:cNvPr>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62" name="n_2mainValue【体育館・プール】&#10;一人当たり面積">
          <a:extLst>
            <a:ext uri="{FF2B5EF4-FFF2-40B4-BE49-F238E27FC236}">
              <a16:creationId xmlns:a16="http://schemas.microsoft.com/office/drawing/2014/main" id="{38D5FCA6-468F-4B25-A10F-D5B20CE95A5B}"/>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23512</xdr:rowOff>
    </xdr:from>
    <xdr:ext cx="469744" cy="259045"/>
    <xdr:sp macro="" textlink="">
      <xdr:nvSpPr>
        <xdr:cNvPr id="263" name="n_3mainValue【体育館・プール】&#10;一人当たり面積">
          <a:extLst>
            <a:ext uri="{FF2B5EF4-FFF2-40B4-BE49-F238E27FC236}">
              <a16:creationId xmlns:a16="http://schemas.microsoft.com/office/drawing/2014/main" id="{BE27BE77-E85C-46E3-A805-9F3B9338B380}"/>
            </a:ext>
          </a:extLst>
        </xdr:cNvPr>
        <xdr:cNvSpPr txBox="1"/>
      </xdr:nvSpPr>
      <xdr:spPr>
        <a:xfrm>
          <a:off x="76264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4" name="n_4mainValue【体育館・プール】&#10;一人当たり面積">
          <a:extLst>
            <a:ext uri="{FF2B5EF4-FFF2-40B4-BE49-F238E27FC236}">
              <a16:creationId xmlns:a16="http://schemas.microsoft.com/office/drawing/2014/main" id="{F324D63D-5FB7-49DC-8F9C-7904170688E9}"/>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FFE0C0D-9113-4210-9CFC-77416EDF18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F300046-39EF-4CA2-9618-BA105B4D31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1F1589C-7735-4CB9-A087-EB2AB53394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B59B112-22AC-4924-B166-AF58C36BD7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A76721E-CE50-49D2-AEAA-DAA1DEE070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9655499-8EF9-4D6C-845B-50A813FC57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2ED0BF9-A8DF-42DE-8C8B-0C60D31D2A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AEF0DA4-F3FE-4982-942F-69FDFA5942C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4AA3D932-52A0-49F3-84C5-893E6A453F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FC669559-4278-4748-A4CB-AD4D433C40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47585022-EDCA-4141-A3E4-1408EFD36FE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80356C7A-726B-4354-B66B-F4D2A066BB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729AFDB7-60C6-4DE4-A87D-F9B4B43FCC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1453970-7238-4BA7-A95E-A42F84D299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17B84C49-EDDA-4974-B54E-7EDA22AF46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1FDD2980-B025-40E7-9BC3-1CAA18495F7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43437B9B-B40C-450E-BE56-5E50749863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BB577892-DE49-4A66-9636-DFC8705BAC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12606A1E-094C-47AF-B8F3-B56BF88688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B2A4EC9-8C75-48E0-82A1-03FBA562DA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46D05BA3-C494-4DD4-8F7B-ED3DCC96D7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F122DA73-9471-4F20-A85F-9C8515D471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668ED94F-AE5C-4B73-927A-1E7A7984CE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F85D8EF-C720-464A-B1F9-947A47DCF01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5086A456-B9FE-420A-AB1D-D988A8725F4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984EE5B6-DFFF-48F3-B527-D2EF1593760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8370BAC9-CB56-4233-B845-209C50D2733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CB5A4338-7CE9-42BB-B34D-723A6F6F2FF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A0F5AAF2-EADD-48A3-95FA-D6C2CD09F15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560BC581-FBCA-4729-85D2-51BD42AF3D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9F09235-28DD-432E-9D4A-60478682898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41ECA926-A2E3-4FD1-A6CB-DCECDAF00AD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B5B0E95D-2DA4-43A0-8AE6-013D831B2A0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228BA349-4F3A-4147-8860-66955733B06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39E325BB-3B40-4453-B690-863430979A3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1BC72526-4911-4F73-A9C6-2BCA85BAFE2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90BED736-1036-4E9E-B009-B81B08B7548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BB3E70E4-FB73-49B3-9E46-798A92BAD21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82FDB5A7-3D29-4E11-853F-D093349BB53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E24EE5E4-761A-43BE-B926-D4CE4F32FAF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EBF78146-FF8B-49DB-81D1-2268982142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5923846F-5203-4709-91EC-72F33A1D0839}"/>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F925C560-DC71-4168-BD88-D29662C89B6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45D6ED51-D271-49CE-9ACB-FB0E82C2BCE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330CA0DA-9CC0-40A6-AF08-5175DD5297B4}"/>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15188CAA-C848-4D6A-B4E7-001B8957BDF2}"/>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82BB4E2A-FCB4-4225-99F7-A2C061E13AC7}"/>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7AA09C1D-DC3C-4614-AD3D-CB65392AF432}"/>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0FC8579E-3EFF-43BD-A55F-01D89177AC07}"/>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D7934E7B-3879-4DF5-A44F-04C47B747413}"/>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19721BD8-622F-4FCA-BBB2-28C246D1BB85}"/>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BFF6CCDF-97A8-4C38-A661-0DD591A920D1}"/>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2409C1D4-8692-4DC6-A5C0-71FD266EB86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0AA53C4-F4A4-454B-BBC5-089F49DF62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8673CDE-1A40-4049-ACCC-3059B82E44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545E0572-FED2-4D64-85BD-DA3298D97B6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C6FE4BE-2B3E-4F0D-AE32-D97A8AB031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89081</xdr:rowOff>
    </xdr:from>
    <xdr:to>
      <xdr:col>24</xdr:col>
      <xdr:colOff>114300</xdr:colOff>
      <xdr:row>108</xdr:row>
      <xdr:rowOff>19231</xdr:rowOff>
    </xdr:to>
    <xdr:sp macro="" textlink="">
      <xdr:nvSpPr>
        <xdr:cNvPr id="322" name="楕円 321">
          <a:extLst>
            <a:ext uri="{FF2B5EF4-FFF2-40B4-BE49-F238E27FC236}">
              <a16:creationId xmlns:a16="http://schemas.microsoft.com/office/drawing/2014/main" id="{5B1A4046-2855-4457-BDA0-BFB40F8B5CEC}"/>
            </a:ext>
          </a:extLst>
        </xdr:cNvPr>
        <xdr:cNvSpPr/>
      </xdr:nvSpPr>
      <xdr:spPr>
        <a:xfrm>
          <a:off x="4584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67508</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CAB3D57A-951F-4B45-93E3-87C396A2E8B8}"/>
            </a:ext>
          </a:extLst>
        </xdr:cNvPr>
        <xdr:cNvSpPr txBox="1"/>
      </xdr:nvSpPr>
      <xdr:spPr>
        <a:xfrm>
          <a:off x="4673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64588</xdr:rowOff>
    </xdr:from>
    <xdr:to>
      <xdr:col>20</xdr:col>
      <xdr:colOff>38100</xdr:colOff>
      <xdr:row>107</xdr:row>
      <xdr:rowOff>166188</xdr:rowOff>
    </xdr:to>
    <xdr:sp macro="" textlink="">
      <xdr:nvSpPr>
        <xdr:cNvPr id="324" name="楕円 323">
          <a:extLst>
            <a:ext uri="{FF2B5EF4-FFF2-40B4-BE49-F238E27FC236}">
              <a16:creationId xmlns:a16="http://schemas.microsoft.com/office/drawing/2014/main" id="{AF1D0419-9977-4FFB-8A9F-8F2D9E3B1058}"/>
            </a:ext>
          </a:extLst>
        </xdr:cNvPr>
        <xdr:cNvSpPr/>
      </xdr:nvSpPr>
      <xdr:spPr>
        <a:xfrm>
          <a:off x="3746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115388</xdr:rowOff>
    </xdr:from>
    <xdr:to>
      <xdr:col>24</xdr:col>
      <xdr:colOff>63500</xdr:colOff>
      <xdr:row>107</xdr:row>
      <xdr:rowOff>139881</xdr:rowOff>
    </xdr:to>
    <xdr:cxnSp macro="">
      <xdr:nvCxnSpPr>
        <xdr:cNvPr id="325" name="直線コネクタ 324">
          <a:extLst>
            <a:ext uri="{FF2B5EF4-FFF2-40B4-BE49-F238E27FC236}">
              <a16:creationId xmlns:a16="http://schemas.microsoft.com/office/drawing/2014/main" id="{630C8B03-FF64-4E1A-9002-FC30E4F9944B}"/>
            </a:ext>
          </a:extLst>
        </xdr:cNvPr>
        <xdr:cNvCxnSpPr/>
      </xdr:nvCxnSpPr>
      <xdr:spPr>
        <a:xfrm>
          <a:off x="3797300" y="1846053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38463</xdr:rowOff>
    </xdr:from>
    <xdr:to>
      <xdr:col>15</xdr:col>
      <xdr:colOff>101600</xdr:colOff>
      <xdr:row>107</xdr:row>
      <xdr:rowOff>140063</xdr:rowOff>
    </xdr:to>
    <xdr:sp macro="" textlink="">
      <xdr:nvSpPr>
        <xdr:cNvPr id="326" name="楕円 325">
          <a:extLst>
            <a:ext uri="{FF2B5EF4-FFF2-40B4-BE49-F238E27FC236}">
              <a16:creationId xmlns:a16="http://schemas.microsoft.com/office/drawing/2014/main" id="{5D85B0BC-ADE0-4886-A865-72C681B2D730}"/>
            </a:ext>
          </a:extLst>
        </xdr:cNvPr>
        <xdr:cNvSpPr/>
      </xdr:nvSpPr>
      <xdr:spPr>
        <a:xfrm>
          <a:off x="2857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89263</xdr:rowOff>
    </xdr:from>
    <xdr:to>
      <xdr:col>19</xdr:col>
      <xdr:colOff>177800</xdr:colOff>
      <xdr:row>107</xdr:row>
      <xdr:rowOff>115388</xdr:rowOff>
    </xdr:to>
    <xdr:cxnSp macro="">
      <xdr:nvCxnSpPr>
        <xdr:cNvPr id="327" name="直線コネクタ 326">
          <a:extLst>
            <a:ext uri="{FF2B5EF4-FFF2-40B4-BE49-F238E27FC236}">
              <a16:creationId xmlns:a16="http://schemas.microsoft.com/office/drawing/2014/main" id="{737D9112-4E6A-4561-8283-DB43D589ED8A}"/>
            </a:ext>
          </a:extLst>
        </xdr:cNvPr>
        <xdr:cNvCxnSpPr/>
      </xdr:nvCxnSpPr>
      <xdr:spPr>
        <a:xfrm>
          <a:off x="2908300" y="184344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33564</xdr:rowOff>
    </xdr:from>
    <xdr:to>
      <xdr:col>10</xdr:col>
      <xdr:colOff>165100</xdr:colOff>
      <xdr:row>107</xdr:row>
      <xdr:rowOff>135164</xdr:rowOff>
    </xdr:to>
    <xdr:sp macro="" textlink="">
      <xdr:nvSpPr>
        <xdr:cNvPr id="328" name="楕円 327">
          <a:extLst>
            <a:ext uri="{FF2B5EF4-FFF2-40B4-BE49-F238E27FC236}">
              <a16:creationId xmlns:a16="http://schemas.microsoft.com/office/drawing/2014/main" id="{8E12E3EC-FB13-433A-B2F4-30251F5888FC}"/>
            </a:ext>
          </a:extLst>
        </xdr:cNvPr>
        <xdr:cNvSpPr/>
      </xdr:nvSpPr>
      <xdr:spPr>
        <a:xfrm>
          <a:off x="1968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84364</xdr:rowOff>
    </xdr:from>
    <xdr:to>
      <xdr:col>15</xdr:col>
      <xdr:colOff>50800</xdr:colOff>
      <xdr:row>107</xdr:row>
      <xdr:rowOff>89263</xdr:rowOff>
    </xdr:to>
    <xdr:cxnSp macro="">
      <xdr:nvCxnSpPr>
        <xdr:cNvPr id="329" name="直線コネクタ 328">
          <a:extLst>
            <a:ext uri="{FF2B5EF4-FFF2-40B4-BE49-F238E27FC236}">
              <a16:creationId xmlns:a16="http://schemas.microsoft.com/office/drawing/2014/main" id="{BA829B3A-106E-4DE5-B88D-6FC122323C62}"/>
            </a:ext>
          </a:extLst>
        </xdr:cNvPr>
        <xdr:cNvCxnSpPr/>
      </xdr:nvCxnSpPr>
      <xdr:spPr>
        <a:xfrm>
          <a:off x="2019300" y="184295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35198</xdr:rowOff>
    </xdr:from>
    <xdr:to>
      <xdr:col>6</xdr:col>
      <xdr:colOff>38100</xdr:colOff>
      <xdr:row>107</xdr:row>
      <xdr:rowOff>136798</xdr:rowOff>
    </xdr:to>
    <xdr:sp macro="" textlink="">
      <xdr:nvSpPr>
        <xdr:cNvPr id="330" name="楕円 329">
          <a:extLst>
            <a:ext uri="{FF2B5EF4-FFF2-40B4-BE49-F238E27FC236}">
              <a16:creationId xmlns:a16="http://schemas.microsoft.com/office/drawing/2014/main" id="{12A32558-0BA5-424D-A5E2-A9AFA3B6AD01}"/>
            </a:ext>
          </a:extLst>
        </xdr:cNvPr>
        <xdr:cNvSpPr/>
      </xdr:nvSpPr>
      <xdr:spPr>
        <a:xfrm>
          <a:off x="1079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84364</xdr:rowOff>
    </xdr:from>
    <xdr:to>
      <xdr:col>10</xdr:col>
      <xdr:colOff>114300</xdr:colOff>
      <xdr:row>107</xdr:row>
      <xdr:rowOff>85998</xdr:rowOff>
    </xdr:to>
    <xdr:cxnSp macro="">
      <xdr:nvCxnSpPr>
        <xdr:cNvPr id="331" name="直線コネクタ 330">
          <a:extLst>
            <a:ext uri="{FF2B5EF4-FFF2-40B4-BE49-F238E27FC236}">
              <a16:creationId xmlns:a16="http://schemas.microsoft.com/office/drawing/2014/main" id="{08E5D8B3-E789-4B69-90B1-1FA68DC05F3B}"/>
            </a:ext>
          </a:extLst>
        </xdr:cNvPr>
        <xdr:cNvCxnSpPr/>
      </xdr:nvCxnSpPr>
      <xdr:spPr>
        <a:xfrm flipV="1">
          <a:off x="1130300" y="184295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2" name="n_1aveValue【市民会館】&#10;有形固定資産減価償却率">
          <a:extLst>
            <a:ext uri="{FF2B5EF4-FFF2-40B4-BE49-F238E27FC236}">
              <a16:creationId xmlns:a16="http://schemas.microsoft.com/office/drawing/2014/main" id="{A68F9DBE-2E7C-4EDF-B595-E9B511E19724}"/>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3" name="n_2aveValue【市民会館】&#10;有形固定資産減価償却率">
          <a:extLst>
            <a:ext uri="{FF2B5EF4-FFF2-40B4-BE49-F238E27FC236}">
              <a16:creationId xmlns:a16="http://schemas.microsoft.com/office/drawing/2014/main" id="{705BA09E-7C5C-437E-B58D-AB63A9C7A726}"/>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4" name="n_3aveValue【市民会館】&#10;有形固定資産減価償却率">
          <a:extLst>
            <a:ext uri="{FF2B5EF4-FFF2-40B4-BE49-F238E27FC236}">
              <a16:creationId xmlns:a16="http://schemas.microsoft.com/office/drawing/2014/main" id="{87385709-D0BC-4820-BA5A-E011F10AF2E1}"/>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5" name="n_4aveValue【市民会館】&#10;有形固定資産減価償却率">
          <a:extLst>
            <a:ext uri="{FF2B5EF4-FFF2-40B4-BE49-F238E27FC236}">
              <a16:creationId xmlns:a16="http://schemas.microsoft.com/office/drawing/2014/main" id="{09AFC1B2-031C-46CB-A3FA-0E06DC1673D4}"/>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157315</xdr:rowOff>
    </xdr:from>
    <xdr:ext cx="405111" cy="259045"/>
    <xdr:sp macro="" textlink="">
      <xdr:nvSpPr>
        <xdr:cNvPr id="336" name="n_1mainValue【市民会館】&#10;有形固定資産減価償却率">
          <a:extLst>
            <a:ext uri="{FF2B5EF4-FFF2-40B4-BE49-F238E27FC236}">
              <a16:creationId xmlns:a16="http://schemas.microsoft.com/office/drawing/2014/main" id="{975DA085-397A-41C7-8D95-FAA895C84FA4}"/>
            </a:ext>
          </a:extLst>
        </xdr:cNvPr>
        <xdr:cNvSpPr txBox="1"/>
      </xdr:nvSpPr>
      <xdr:spPr>
        <a:xfrm>
          <a:off x="3582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131190</xdr:rowOff>
    </xdr:from>
    <xdr:ext cx="405111" cy="259045"/>
    <xdr:sp macro="" textlink="">
      <xdr:nvSpPr>
        <xdr:cNvPr id="337" name="n_2mainValue【市民会館】&#10;有形固定資産減価償却率">
          <a:extLst>
            <a:ext uri="{FF2B5EF4-FFF2-40B4-BE49-F238E27FC236}">
              <a16:creationId xmlns:a16="http://schemas.microsoft.com/office/drawing/2014/main" id="{65A17ED4-9465-428B-995A-A96EB7DA752B}"/>
            </a:ext>
          </a:extLst>
        </xdr:cNvPr>
        <xdr:cNvSpPr txBox="1"/>
      </xdr:nvSpPr>
      <xdr:spPr>
        <a:xfrm>
          <a:off x="2705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126291</xdr:rowOff>
    </xdr:from>
    <xdr:ext cx="405111" cy="259045"/>
    <xdr:sp macro="" textlink="">
      <xdr:nvSpPr>
        <xdr:cNvPr id="338" name="n_3mainValue【市民会館】&#10;有形固定資産減価償却率">
          <a:extLst>
            <a:ext uri="{FF2B5EF4-FFF2-40B4-BE49-F238E27FC236}">
              <a16:creationId xmlns:a16="http://schemas.microsoft.com/office/drawing/2014/main" id="{6BECEE03-9DF3-4983-AD37-A79F35E487BA}"/>
            </a:ext>
          </a:extLst>
        </xdr:cNvPr>
        <xdr:cNvSpPr txBox="1"/>
      </xdr:nvSpPr>
      <xdr:spPr>
        <a:xfrm>
          <a:off x="1816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127925</xdr:rowOff>
    </xdr:from>
    <xdr:ext cx="405111" cy="259045"/>
    <xdr:sp macro="" textlink="">
      <xdr:nvSpPr>
        <xdr:cNvPr id="339" name="n_4mainValue【市民会館】&#10;有形固定資産減価償却率">
          <a:extLst>
            <a:ext uri="{FF2B5EF4-FFF2-40B4-BE49-F238E27FC236}">
              <a16:creationId xmlns:a16="http://schemas.microsoft.com/office/drawing/2014/main" id="{A57B5D83-BD05-411D-BC98-54C0C2418941}"/>
            </a:ext>
          </a:extLst>
        </xdr:cNvPr>
        <xdr:cNvSpPr txBox="1"/>
      </xdr:nvSpPr>
      <xdr:spPr>
        <a:xfrm>
          <a:off x="927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3040417-A92A-4578-AEC4-982406A420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22BFE05C-7F29-4B9D-A5F6-C663391EBF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7D05FB4B-0769-4055-BEFE-D3EB14EF00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81A2B39-2682-4E4A-9325-BE32301892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78B91E7F-29E0-4335-9896-B61B7543DF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C5FEDD1-6D84-4CDB-922C-C8201998E5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34C0697-6641-4E54-9018-5651894EB4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D0A7C77-8057-4A13-9B6D-759928A589E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3C7FF80E-75A5-43C6-9BE7-12FAA125AB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C4A5D14B-6E32-4A22-B4B7-6B57555DEF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C9AB7FC8-8B07-4B45-B759-3019A5022A8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58B43A23-F2F5-4394-8550-977EBCF59CA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F8CFE251-5DDB-48E8-BE6E-61E89943EF2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9F1DB0D-A4F0-4046-B564-C63B240CE6F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1968E0A7-0E1A-4FAC-8258-023267A3B0B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963E66E0-5E5B-4834-B13D-F14B4F071CA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CB37F2E3-5496-4E62-B3AC-D9EF3172ADE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7B20DC42-DA51-4147-B332-087D8682715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DD714627-692E-42E8-81A3-9342B9ED1D0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C89D54B0-6CB1-476E-8DD2-64FD4217814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F841E486-0963-46CD-B536-4564431859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8C1EB398-2013-48E3-98E5-278965E7A90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6232D9A3-C9F2-43F5-989B-1169AFB1E8B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FA4E8212-B009-45E9-8A9A-51DEE9E1C21D}"/>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97DF5051-2BCE-4F04-9B38-EEC2D17F8D98}"/>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D3374634-0A94-4D03-8B19-4A0721E02A43}"/>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3F923035-409B-4AE7-BE57-CB836BD9E447}"/>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11134BF0-75C9-41F5-BBB2-CCBA34DE4AD6}"/>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id="{F646272E-A538-4145-B0FC-7A731EF4320A}"/>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D1D23241-3533-4770-96C5-CDB1BBF03F14}"/>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8EC9D3FC-27AE-4FEC-A690-6D19A05D77E5}"/>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7F16CCD6-19BD-47C3-A9FB-96DABBAEA18B}"/>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C31D48C3-D688-4C5A-A744-BAC4B954CEDC}"/>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2462DE67-8FB0-4E2F-BC3C-8DC517218B88}"/>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78D24A7-3AAE-4344-9236-446D5CEA270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61584EB-2B05-42F7-86CD-8C3F829024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A6C6FD1-4B2B-4943-839A-06392E18065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36A27EF2-43C9-438D-9483-1FF7BC5B40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31A0C8A-FCEB-4904-9D57-0EA5E0E1D9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379" name="楕円 378">
          <a:extLst>
            <a:ext uri="{FF2B5EF4-FFF2-40B4-BE49-F238E27FC236}">
              <a16:creationId xmlns:a16="http://schemas.microsoft.com/office/drawing/2014/main" id="{619DC819-F101-4F11-9410-266B08E8A84E}"/>
            </a:ext>
          </a:extLst>
        </xdr:cNvPr>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380" name="【市民会館】&#10;一人当たり面積該当値テキスト">
          <a:extLst>
            <a:ext uri="{FF2B5EF4-FFF2-40B4-BE49-F238E27FC236}">
              <a16:creationId xmlns:a16="http://schemas.microsoft.com/office/drawing/2014/main" id="{A5AA4AF3-CA50-4817-A756-E37A8A18831C}"/>
            </a:ext>
          </a:extLst>
        </xdr:cNvPr>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57786</xdr:rowOff>
    </xdr:from>
    <xdr:to>
      <xdr:col>50</xdr:col>
      <xdr:colOff>165100</xdr:colOff>
      <xdr:row>104</xdr:row>
      <xdr:rowOff>159386</xdr:rowOff>
    </xdr:to>
    <xdr:sp macro="" textlink="">
      <xdr:nvSpPr>
        <xdr:cNvPr id="381" name="楕円 380">
          <a:extLst>
            <a:ext uri="{FF2B5EF4-FFF2-40B4-BE49-F238E27FC236}">
              <a16:creationId xmlns:a16="http://schemas.microsoft.com/office/drawing/2014/main" id="{A6CFE85C-F577-4F63-A6FF-867282F0FDC6}"/>
            </a:ext>
          </a:extLst>
        </xdr:cNvPr>
        <xdr:cNvSpPr/>
      </xdr:nvSpPr>
      <xdr:spPr>
        <a:xfrm>
          <a:off x="9588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108586</xdr:rowOff>
    </xdr:to>
    <xdr:cxnSp macro="">
      <xdr:nvCxnSpPr>
        <xdr:cNvPr id="382" name="直線コネクタ 381">
          <a:extLst>
            <a:ext uri="{FF2B5EF4-FFF2-40B4-BE49-F238E27FC236}">
              <a16:creationId xmlns:a16="http://schemas.microsoft.com/office/drawing/2014/main" id="{45D719A2-3D68-4209-B477-68B5F0427404}"/>
            </a:ext>
          </a:extLst>
        </xdr:cNvPr>
        <xdr:cNvCxnSpPr/>
      </xdr:nvCxnSpPr>
      <xdr:spPr>
        <a:xfrm flipV="1">
          <a:off x="9639300" y="179298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67311</xdr:rowOff>
    </xdr:from>
    <xdr:to>
      <xdr:col>46</xdr:col>
      <xdr:colOff>38100</xdr:colOff>
      <xdr:row>104</xdr:row>
      <xdr:rowOff>168911</xdr:rowOff>
    </xdr:to>
    <xdr:sp macro="" textlink="">
      <xdr:nvSpPr>
        <xdr:cNvPr id="383" name="楕円 382">
          <a:extLst>
            <a:ext uri="{FF2B5EF4-FFF2-40B4-BE49-F238E27FC236}">
              <a16:creationId xmlns:a16="http://schemas.microsoft.com/office/drawing/2014/main" id="{D871EA16-D629-4568-8D37-0088DD2CE0A5}"/>
            </a:ext>
          </a:extLst>
        </xdr:cNvPr>
        <xdr:cNvSpPr/>
      </xdr:nvSpPr>
      <xdr:spPr>
        <a:xfrm>
          <a:off x="8699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108586</xdr:rowOff>
    </xdr:from>
    <xdr:to>
      <xdr:col>50</xdr:col>
      <xdr:colOff>114300</xdr:colOff>
      <xdr:row>104</xdr:row>
      <xdr:rowOff>118111</xdr:rowOff>
    </xdr:to>
    <xdr:cxnSp macro="">
      <xdr:nvCxnSpPr>
        <xdr:cNvPr id="384" name="直線コネクタ 383">
          <a:extLst>
            <a:ext uri="{FF2B5EF4-FFF2-40B4-BE49-F238E27FC236}">
              <a16:creationId xmlns:a16="http://schemas.microsoft.com/office/drawing/2014/main" id="{3CB52E73-5FC5-4846-8E5F-13AEA7D5A09B}"/>
            </a:ext>
          </a:extLst>
        </xdr:cNvPr>
        <xdr:cNvCxnSpPr/>
      </xdr:nvCxnSpPr>
      <xdr:spPr>
        <a:xfrm flipV="1">
          <a:off x="8750300" y="179393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78739</xdr:rowOff>
    </xdr:from>
    <xdr:to>
      <xdr:col>41</xdr:col>
      <xdr:colOff>101600</xdr:colOff>
      <xdr:row>105</xdr:row>
      <xdr:rowOff>8889</xdr:rowOff>
    </xdr:to>
    <xdr:sp macro="" textlink="">
      <xdr:nvSpPr>
        <xdr:cNvPr id="385" name="楕円 384">
          <a:extLst>
            <a:ext uri="{FF2B5EF4-FFF2-40B4-BE49-F238E27FC236}">
              <a16:creationId xmlns:a16="http://schemas.microsoft.com/office/drawing/2014/main" id="{501086AD-EE34-4E51-8E3C-9F5A833A4169}"/>
            </a:ext>
          </a:extLst>
        </xdr:cNvPr>
        <xdr:cNvSpPr/>
      </xdr:nvSpPr>
      <xdr:spPr>
        <a:xfrm>
          <a:off x="781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118111</xdr:rowOff>
    </xdr:from>
    <xdr:to>
      <xdr:col>45</xdr:col>
      <xdr:colOff>177800</xdr:colOff>
      <xdr:row>104</xdr:row>
      <xdr:rowOff>129539</xdr:rowOff>
    </xdr:to>
    <xdr:cxnSp macro="">
      <xdr:nvCxnSpPr>
        <xdr:cNvPr id="386" name="直線コネクタ 385">
          <a:extLst>
            <a:ext uri="{FF2B5EF4-FFF2-40B4-BE49-F238E27FC236}">
              <a16:creationId xmlns:a16="http://schemas.microsoft.com/office/drawing/2014/main" id="{7353E58B-109C-4576-8347-54A07E06124D}"/>
            </a:ext>
          </a:extLst>
        </xdr:cNvPr>
        <xdr:cNvCxnSpPr/>
      </xdr:nvCxnSpPr>
      <xdr:spPr>
        <a:xfrm flipV="1">
          <a:off x="7861300" y="17948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86361</xdr:rowOff>
    </xdr:from>
    <xdr:to>
      <xdr:col>36</xdr:col>
      <xdr:colOff>165100</xdr:colOff>
      <xdr:row>105</xdr:row>
      <xdr:rowOff>16511</xdr:rowOff>
    </xdr:to>
    <xdr:sp macro="" textlink="">
      <xdr:nvSpPr>
        <xdr:cNvPr id="387" name="楕円 386">
          <a:extLst>
            <a:ext uri="{FF2B5EF4-FFF2-40B4-BE49-F238E27FC236}">
              <a16:creationId xmlns:a16="http://schemas.microsoft.com/office/drawing/2014/main" id="{ED703871-E929-4832-8DAF-C2757DEC2BBF}"/>
            </a:ext>
          </a:extLst>
        </xdr:cNvPr>
        <xdr:cNvSpPr/>
      </xdr:nvSpPr>
      <xdr:spPr>
        <a:xfrm>
          <a:off x="692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129539</xdr:rowOff>
    </xdr:from>
    <xdr:to>
      <xdr:col>41</xdr:col>
      <xdr:colOff>50800</xdr:colOff>
      <xdr:row>104</xdr:row>
      <xdr:rowOff>137161</xdr:rowOff>
    </xdr:to>
    <xdr:cxnSp macro="">
      <xdr:nvCxnSpPr>
        <xdr:cNvPr id="388" name="直線コネクタ 387">
          <a:extLst>
            <a:ext uri="{FF2B5EF4-FFF2-40B4-BE49-F238E27FC236}">
              <a16:creationId xmlns:a16="http://schemas.microsoft.com/office/drawing/2014/main" id="{F5DDE048-2225-42C1-959A-13114028517F}"/>
            </a:ext>
          </a:extLst>
        </xdr:cNvPr>
        <xdr:cNvCxnSpPr/>
      </xdr:nvCxnSpPr>
      <xdr:spPr>
        <a:xfrm flipV="1">
          <a:off x="6972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id="{FCB791D1-6BA4-4700-B404-9EC02E29BFAD}"/>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0" name="n_2aveValue【市民会館】&#10;一人当たり面積">
          <a:extLst>
            <a:ext uri="{FF2B5EF4-FFF2-40B4-BE49-F238E27FC236}">
              <a16:creationId xmlns:a16="http://schemas.microsoft.com/office/drawing/2014/main" id="{32CA6164-C3A3-4F0D-BC14-BCD016459DC9}"/>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a16="http://schemas.microsoft.com/office/drawing/2014/main" id="{E917CD33-EDFA-4EFF-A46F-922169D5BAC8}"/>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id="{0B500476-447B-4BF5-9032-F6B9BEBF4C73}"/>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4463</xdr:rowOff>
    </xdr:from>
    <xdr:ext cx="469744" cy="259045"/>
    <xdr:sp macro="" textlink="">
      <xdr:nvSpPr>
        <xdr:cNvPr id="393" name="n_1mainValue【市民会館】&#10;一人当たり面積">
          <a:extLst>
            <a:ext uri="{FF2B5EF4-FFF2-40B4-BE49-F238E27FC236}">
              <a16:creationId xmlns:a16="http://schemas.microsoft.com/office/drawing/2014/main" id="{7FE05062-79F2-4A18-81C9-1A11AD9E7F14}"/>
            </a:ext>
          </a:extLst>
        </xdr:cNvPr>
        <xdr:cNvSpPr txBox="1"/>
      </xdr:nvSpPr>
      <xdr:spPr>
        <a:xfrm>
          <a:off x="9391727" y="176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13988</xdr:rowOff>
    </xdr:from>
    <xdr:ext cx="469744" cy="259045"/>
    <xdr:sp macro="" textlink="">
      <xdr:nvSpPr>
        <xdr:cNvPr id="394" name="n_2mainValue【市民会館】&#10;一人当たり面積">
          <a:extLst>
            <a:ext uri="{FF2B5EF4-FFF2-40B4-BE49-F238E27FC236}">
              <a16:creationId xmlns:a16="http://schemas.microsoft.com/office/drawing/2014/main" id="{9784AD69-B75C-4092-9424-9A10E6FDA624}"/>
            </a:ext>
          </a:extLst>
        </xdr:cNvPr>
        <xdr:cNvSpPr txBox="1"/>
      </xdr:nvSpPr>
      <xdr:spPr>
        <a:xfrm>
          <a:off x="85154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395" name="n_3mainValue【市民会館】&#10;一人当たり面積">
          <a:extLst>
            <a:ext uri="{FF2B5EF4-FFF2-40B4-BE49-F238E27FC236}">
              <a16:creationId xmlns:a16="http://schemas.microsoft.com/office/drawing/2014/main" id="{B105DB75-66AF-4DAC-B913-6757E3E7028F}"/>
            </a:ext>
          </a:extLst>
        </xdr:cNvPr>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33038</xdr:rowOff>
    </xdr:from>
    <xdr:ext cx="469744" cy="259045"/>
    <xdr:sp macro="" textlink="">
      <xdr:nvSpPr>
        <xdr:cNvPr id="396" name="n_4mainValue【市民会館】&#10;一人当たり面積">
          <a:extLst>
            <a:ext uri="{FF2B5EF4-FFF2-40B4-BE49-F238E27FC236}">
              <a16:creationId xmlns:a16="http://schemas.microsoft.com/office/drawing/2014/main" id="{FFD67510-5889-4896-AB67-3542ACE61E6E}"/>
            </a:ext>
          </a:extLst>
        </xdr:cNvPr>
        <xdr:cNvSpPr txBox="1"/>
      </xdr:nvSpPr>
      <xdr:spPr>
        <a:xfrm>
          <a:off x="6737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159085B-0D0E-47B5-9ECA-CFB4142370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AB9B222-3649-41F4-A3D7-455938989E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D252B8B-577A-4EC4-AAEB-2AEA4FA64C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FF15543-0785-46E3-951E-44654FF843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8606ACB-5B3B-4780-A547-9C2672E8755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009031F-2B8D-4B00-B54A-2DB5B6FA69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485EC25-22B5-4D1F-ACEE-15F7FE8166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8955435-951E-40AE-ABC4-BF06AB5A0E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D651934-86D3-4902-BCE6-B24312F583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69871D5-6C42-4738-AE25-8D2D4C9DA8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4C1BFEF7-950C-42DB-A6EC-1C9161EDE6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D09B139-7371-4FE1-97CD-15FA973C0EC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7F4A9B9B-29AC-4910-834C-63FEA19C5C6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3F1D5F9-0EBF-46DF-8EA1-C2126529F02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53B5A48-A2D3-416B-BBBA-2BB20C2E839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E4AA0514-6840-435F-8122-D0DFCA6A6D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6B0F46A9-92DF-40EB-A513-9AAF11785FF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E9B3D30B-B53A-4B0E-9391-EB5B8449E4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586F0611-DA34-4C7D-8947-69270A71F88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583244D-19C1-4940-963D-1C690AB3EF7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7726F73-E694-40C0-BB92-B381325A1F9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E50CA90-96B3-46A8-879F-C190547298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9067CB6A-23B2-4007-9C35-A1C04C13E0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16BAF7A9-6CF0-4630-B17C-F4DC97ACA2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A82DE3B4-3BA8-4178-9DC7-B83D17CA94C3}"/>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D64F3E82-0438-4CB6-8FA8-F2906EF8E69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3A9C15E0-9D4F-432F-9149-02DA95F5F7C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607BD385-842E-472F-8958-D1798DEBC2C8}"/>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id="{79271E23-FEBF-4D47-9872-7C9B00087C4C}"/>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1710CB1B-A9A4-47FC-BD56-B9342DD80387}"/>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id="{646D7856-EE4D-4E2F-A33E-F2DCEC4706C4}"/>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id="{F4C7E906-545A-4A6C-ABAF-9E95B11A1946}"/>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id="{DD9FE7AC-FA30-4C7D-89C4-2088531EDF26}"/>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3CD40859-F6FC-4A76-8904-0A78A9593359}"/>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28E491DB-FAA4-40A7-AE4B-6ACEE1550B5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667EFF7-5F6B-4589-9AE2-8076DC2B3B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DF3601-9F60-4D00-8D3F-B06113E921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0C9F04A-9D08-4E8D-8998-71EBDD2B87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5B62669-46E2-4222-8C90-F1117FB441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6B3B8BE-D993-4DA2-A07F-3E780607A0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74930</xdr:rowOff>
    </xdr:from>
    <xdr:to>
      <xdr:col>85</xdr:col>
      <xdr:colOff>177800</xdr:colOff>
      <xdr:row>34</xdr:row>
      <xdr:rowOff>5080</xdr:rowOff>
    </xdr:to>
    <xdr:sp macro="" textlink="">
      <xdr:nvSpPr>
        <xdr:cNvPr id="437" name="楕円 436">
          <a:extLst>
            <a:ext uri="{FF2B5EF4-FFF2-40B4-BE49-F238E27FC236}">
              <a16:creationId xmlns:a16="http://schemas.microsoft.com/office/drawing/2014/main" id="{7F00D652-BDD0-4A2B-8CB8-0EE9BC8F4C80}"/>
            </a:ext>
          </a:extLst>
        </xdr:cNvPr>
        <xdr:cNvSpPr/>
      </xdr:nvSpPr>
      <xdr:spPr>
        <a:xfrm>
          <a:off x="16268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97807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8149E33F-E86F-4644-9230-FDDB5BDC7076}"/>
            </a:ext>
          </a:extLst>
        </xdr:cNvPr>
        <xdr:cNvSpPr txBox="1"/>
      </xdr:nvSpPr>
      <xdr:spPr>
        <a:xfrm>
          <a:off x="16357600"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145415</xdr:rowOff>
    </xdr:from>
    <xdr:to>
      <xdr:col>81</xdr:col>
      <xdr:colOff>101600</xdr:colOff>
      <xdr:row>33</xdr:row>
      <xdr:rowOff>75565</xdr:rowOff>
    </xdr:to>
    <xdr:sp macro="" textlink="">
      <xdr:nvSpPr>
        <xdr:cNvPr id="439" name="楕円 438">
          <a:extLst>
            <a:ext uri="{FF2B5EF4-FFF2-40B4-BE49-F238E27FC236}">
              <a16:creationId xmlns:a16="http://schemas.microsoft.com/office/drawing/2014/main" id="{EADCC326-95E5-4683-A169-052DFEB9374B}"/>
            </a:ext>
          </a:extLst>
        </xdr:cNvPr>
        <xdr:cNvSpPr/>
      </xdr:nvSpPr>
      <xdr:spPr>
        <a:xfrm>
          <a:off x="15430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24765</xdr:rowOff>
    </xdr:from>
    <xdr:to>
      <xdr:col>85</xdr:col>
      <xdr:colOff>127000</xdr:colOff>
      <xdr:row>33</xdr:row>
      <xdr:rowOff>125730</xdr:rowOff>
    </xdr:to>
    <xdr:cxnSp macro="">
      <xdr:nvCxnSpPr>
        <xdr:cNvPr id="440" name="直線コネクタ 439">
          <a:extLst>
            <a:ext uri="{FF2B5EF4-FFF2-40B4-BE49-F238E27FC236}">
              <a16:creationId xmlns:a16="http://schemas.microsoft.com/office/drawing/2014/main" id="{A19D59E6-6F98-42AE-A4B6-FAD9981EF1E9}"/>
            </a:ext>
          </a:extLst>
        </xdr:cNvPr>
        <xdr:cNvCxnSpPr/>
      </xdr:nvCxnSpPr>
      <xdr:spPr>
        <a:xfrm>
          <a:off x="15481300" y="568261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EE262DDC-FAA6-4183-87E7-953B82406BD1}"/>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1754D725-54FE-4DB2-8F52-815A74BD3CBA}"/>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C9A4038E-A4DA-44A8-94E7-9A06C875E306}"/>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E878C1B9-43F7-4387-BCC8-FE349481577A}"/>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92092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216FBB4D-4ECB-4E54-B0A7-4D710E885E73}"/>
            </a:ext>
          </a:extLst>
        </xdr:cNvPr>
        <xdr:cNvSpPr txBox="1"/>
      </xdr:nvSpPr>
      <xdr:spPr>
        <a:xfrm>
          <a:off x="15266044" y="54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F7DF876F-2573-4E6F-805F-5A1A9D7FF7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A18061AA-3067-4536-9B35-03FD9E07AA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313C204F-1B40-48AF-94E6-51F2AFEA2E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C465FD38-A089-4E00-90C3-C646BB564B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6974F582-29B4-453A-9510-8D856F9684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EF16895-8299-4882-8E35-93E706EE94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78BFBB01-9653-4AF2-8C0B-B3A51CD8BB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4A58211-A42C-48F0-8F3E-9DB5380E28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30C021C-369D-4798-B989-A667842540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B3FA7FCD-BD36-4108-BA92-CB13D66C541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6" name="直線コネクタ 455">
          <a:extLst>
            <a:ext uri="{FF2B5EF4-FFF2-40B4-BE49-F238E27FC236}">
              <a16:creationId xmlns:a16="http://schemas.microsoft.com/office/drawing/2014/main" id="{67DB0D49-BBF3-4062-811E-4B94B6DB842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7" name="テキスト ボックス 456">
          <a:extLst>
            <a:ext uri="{FF2B5EF4-FFF2-40B4-BE49-F238E27FC236}">
              <a16:creationId xmlns:a16="http://schemas.microsoft.com/office/drawing/2014/main" id="{35CFD2FF-5E61-43D2-97C4-7218B3EEE0B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FC05BD7B-09C7-4797-93CD-7CE196E20FB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9" name="テキスト ボックス 458">
          <a:extLst>
            <a:ext uri="{FF2B5EF4-FFF2-40B4-BE49-F238E27FC236}">
              <a16:creationId xmlns:a16="http://schemas.microsoft.com/office/drawing/2014/main" id="{D8483B8C-DF22-4B61-9256-D05B7FD983F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0" name="直線コネクタ 459">
          <a:extLst>
            <a:ext uri="{FF2B5EF4-FFF2-40B4-BE49-F238E27FC236}">
              <a16:creationId xmlns:a16="http://schemas.microsoft.com/office/drawing/2014/main" id="{40BFE39D-0434-463C-9306-911890D1071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1" name="テキスト ボックス 460">
          <a:extLst>
            <a:ext uri="{FF2B5EF4-FFF2-40B4-BE49-F238E27FC236}">
              <a16:creationId xmlns:a16="http://schemas.microsoft.com/office/drawing/2014/main" id="{6435A8DA-6103-4744-91E3-0E704D176965}"/>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325558B-D3E4-42FF-87F2-0ABBE34333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005165CC-3FB7-4CDF-97A5-193AB8CE94A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29D536B4-10B0-474E-B204-96B0D8B959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5" name="直線コネクタ 464">
          <a:extLst>
            <a:ext uri="{FF2B5EF4-FFF2-40B4-BE49-F238E27FC236}">
              <a16:creationId xmlns:a16="http://schemas.microsoft.com/office/drawing/2014/main" id="{0D7662FD-C021-4F96-930E-A5518B25B6ED}"/>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6" name="【一般廃棄物処理施設】&#10;一人当たり有形固定資産（償却資産）額最小値テキスト">
          <a:extLst>
            <a:ext uri="{FF2B5EF4-FFF2-40B4-BE49-F238E27FC236}">
              <a16:creationId xmlns:a16="http://schemas.microsoft.com/office/drawing/2014/main" id="{5C02A014-60E8-48FC-B807-7A6769170D3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7" name="直線コネクタ 466">
          <a:extLst>
            <a:ext uri="{FF2B5EF4-FFF2-40B4-BE49-F238E27FC236}">
              <a16:creationId xmlns:a16="http://schemas.microsoft.com/office/drawing/2014/main" id="{46FC36D1-454D-4818-A292-8DBD3D83BB61}"/>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949DC644-AEEE-4308-8EEB-DCC05BAFC2B2}"/>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69" name="直線コネクタ 468">
          <a:extLst>
            <a:ext uri="{FF2B5EF4-FFF2-40B4-BE49-F238E27FC236}">
              <a16:creationId xmlns:a16="http://schemas.microsoft.com/office/drawing/2014/main" id="{FCD28C72-3830-4153-9C48-1EA898C3B6B8}"/>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0" name="【一般廃棄物処理施設】&#10;一人当たり有形固定資産（償却資産）額平均値テキスト">
          <a:extLst>
            <a:ext uri="{FF2B5EF4-FFF2-40B4-BE49-F238E27FC236}">
              <a16:creationId xmlns:a16="http://schemas.microsoft.com/office/drawing/2014/main" id="{34AB2C38-C7BB-4CD1-B4E4-FC5EA4A3B7D6}"/>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1" name="フローチャート: 判断 470">
          <a:extLst>
            <a:ext uri="{FF2B5EF4-FFF2-40B4-BE49-F238E27FC236}">
              <a16:creationId xmlns:a16="http://schemas.microsoft.com/office/drawing/2014/main" id="{E9358940-2C9A-4696-98B6-18637B9EF18E}"/>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2" name="フローチャート: 判断 471">
          <a:extLst>
            <a:ext uri="{FF2B5EF4-FFF2-40B4-BE49-F238E27FC236}">
              <a16:creationId xmlns:a16="http://schemas.microsoft.com/office/drawing/2014/main" id="{4866E3B6-6362-4145-8E73-EFA51703E0E6}"/>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73" name="フローチャート: 判断 472">
          <a:extLst>
            <a:ext uri="{FF2B5EF4-FFF2-40B4-BE49-F238E27FC236}">
              <a16:creationId xmlns:a16="http://schemas.microsoft.com/office/drawing/2014/main" id="{EE5CF765-7FB9-47BB-BEBE-16C30D6AE692}"/>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74" name="フローチャート: 判断 473">
          <a:extLst>
            <a:ext uri="{FF2B5EF4-FFF2-40B4-BE49-F238E27FC236}">
              <a16:creationId xmlns:a16="http://schemas.microsoft.com/office/drawing/2014/main" id="{8D280B79-A908-4350-884E-2E708272893E}"/>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5" name="フローチャート: 判断 474">
          <a:extLst>
            <a:ext uri="{FF2B5EF4-FFF2-40B4-BE49-F238E27FC236}">
              <a16:creationId xmlns:a16="http://schemas.microsoft.com/office/drawing/2014/main" id="{EFC7705A-479D-4D5F-A790-6BC52B41F705}"/>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9440F3FC-AF21-47E7-9351-7821FC9D39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DD7810C5-80C6-41EB-AA5F-AA73DC3F4D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BCC4832-F690-4230-87BE-B419E706D1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940E9E89-E5D0-460D-8AFA-2683C72D24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E493E469-B8CB-4B2F-B708-9E80C38309C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66491</xdr:rowOff>
    </xdr:from>
    <xdr:to>
      <xdr:col>116</xdr:col>
      <xdr:colOff>114300</xdr:colOff>
      <xdr:row>33</xdr:row>
      <xdr:rowOff>168091</xdr:rowOff>
    </xdr:to>
    <xdr:sp macro="" textlink="">
      <xdr:nvSpPr>
        <xdr:cNvPr id="481" name="楕円 480">
          <a:extLst>
            <a:ext uri="{FF2B5EF4-FFF2-40B4-BE49-F238E27FC236}">
              <a16:creationId xmlns:a16="http://schemas.microsoft.com/office/drawing/2014/main" id="{97DB58D4-4201-4EE8-B541-7E8711AFC22C}"/>
            </a:ext>
          </a:extLst>
        </xdr:cNvPr>
        <xdr:cNvSpPr/>
      </xdr:nvSpPr>
      <xdr:spPr>
        <a:xfrm>
          <a:off x="22110700" y="5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19518</xdr:rowOff>
    </xdr:from>
    <xdr:ext cx="599010" cy="259045"/>
    <xdr:sp macro="" textlink="">
      <xdr:nvSpPr>
        <xdr:cNvPr id="482" name="【一般廃棄物処理施設】&#10;一人当たり有形固定資産（償却資産）額該当値テキスト">
          <a:extLst>
            <a:ext uri="{FF2B5EF4-FFF2-40B4-BE49-F238E27FC236}">
              <a16:creationId xmlns:a16="http://schemas.microsoft.com/office/drawing/2014/main" id="{A792FB90-57F9-4C18-834E-B2D7D34E1779}"/>
            </a:ext>
          </a:extLst>
        </xdr:cNvPr>
        <xdr:cNvSpPr txBox="1"/>
      </xdr:nvSpPr>
      <xdr:spPr>
        <a:xfrm>
          <a:off x="22199600" y="567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83882</xdr:rowOff>
    </xdr:from>
    <xdr:to>
      <xdr:col>112</xdr:col>
      <xdr:colOff>38100</xdr:colOff>
      <xdr:row>34</xdr:row>
      <xdr:rowOff>14032</xdr:rowOff>
    </xdr:to>
    <xdr:sp macro="" textlink="">
      <xdr:nvSpPr>
        <xdr:cNvPr id="483" name="楕円 482">
          <a:extLst>
            <a:ext uri="{FF2B5EF4-FFF2-40B4-BE49-F238E27FC236}">
              <a16:creationId xmlns:a16="http://schemas.microsoft.com/office/drawing/2014/main" id="{06DE5052-8A10-4D89-A820-0AD03C0CC08A}"/>
            </a:ext>
          </a:extLst>
        </xdr:cNvPr>
        <xdr:cNvSpPr/>
      </xdr:nvSpPr>
      <xdr:spPr>
        <a:xfrm>
          <a:off x="21272500" y="57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117291</xdr:rowOff>
    </xdr:from>
    <xdr:to>
      <xdr:col>116</xdr:col>
      <xdr:colOff>63500</xdr:colOff>
      <xdr:row>33</xdr:row>
      <xdr:rowOff>134682</xdr:rowOff>
    </xdr:to>
    <xdr:cxnSp macro="">
      <xdr:nvCxnSpPr>
        <xdr:cNvPr id="484" name="直線コネクタ 483">
          <a:extLst>
            <a:ext uri="{FF2B5EF4-FFF2-40B4-BE49-F238E27FC236}">
              <a16:creationId xmlns:a16="http://schemas.microsoft.com/office/drawing/2014/main" id="{3B8FA5B6-2EA7-4781-B844-ED89AECE4C70}"/>
            </a:ext>
          </a:extLst>
        </xdr:cNvPr>
        <xdr:cNvCxnSpPr/>
      </xdr:nvCxnSpPr>
      <xdr:spPr>
        <a:xfrm flipV="1">
          <a:off x="21323300" y="5775141"/>
          <a:ext cx="8382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85" name="n_1aveValue【一般廃棄物処理施設】&#10;一人当たり有形固定資産（償却資産）額">
          <a:extLst>
            <a:ext uri="{FF2B5EF4-FFF2-40B4-BE49-F238E27FC236}">
              <a16:creationId xmlns:a16="http://schemas.microsoft.com/office/drawing/2014/main" id="{8FF7C78A-1E7A-45B1-A128-703463E3000C}"/>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86" name="n_2aveValue【一般廃棄物処理施設】&#10;一人当たり有形固定資産（償却資産）額">
          <a:extLst>
            <a:ext uri="{FF2B5EF4-FFF2-40B4-BE49-F238E27FC236}">
              <a16:creationId xmlns:a16="http://schemas.microsoft.com/office/drawing/2014/main" id="{1ED6F418-6E92-4CCC-AABE-2CDE6102387B}"/>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87" name="n_3aveValue【一般廃棄物処理施設】&#10;一人当たり有形固定資産（償却資産）額">
          <a:extLst>
            <a:ext uri="{FF2B5EF4-FFF2-40B4-BE49-F238E27FC236}">
              <a16:creationId xmlns:a16="http://schemas.microsoft.com/office/drawing/2014/main" id="{F171A925-C4F1-4882-9A61-2FFF58247929}"/>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88" name="n_4aveValue【一般廃棄物処理施設】&#10;一人当たり有形固定資産（償却資産）額">
          <a:extLst>
            <a:ext uri="{FF2B5EF4-FFF2-40B4-BE49-F238E27FC236}">
              <a16:creationId xmlns:a16="http://schemas.microsoft.com/office/drawing/2014/main" id="{F31C408C-9858-4157-BCB0-4B6DD6688DA6}"/>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30559</xdr:rowOff>
    </xdr:from>
    <xdr:ext cx="599010" cy="259045"/>
    <xdr:sp macro="" textlink="">
      <xdr:nvSpPr>
        <xdr:cNvPr id="489" name="n_1mainValue【一般廃棄物処理施設】&#10;一人当たり有形固定資産（償却資産）額">
          <a:extLst>
            <a:ext uri="{FF2B5EF4-FFF2-40B4-BE49-F238E27FC236}">
              <a16:creationId xmlns:a16="http://schemas.microsoft.com/office/drawing/2014/main" id="{E71978D6-AF3E-47D5-B3D3-14362B240421}"/>
            </a:ext>
          </a:extLst>
        </xdr:cNvPr>
        <xdr:cNvSpPr txBox="1"/>
      </xdr:nvSpPr>
      <xdr:spPr>
        <a:xfrm>
          <a:off x="21011095" y="551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a:extLst>
            <a:ext uri="{FF2B5EF4-FFF2-40B4-BE49-F238E27FC236}">
              <a16:creationId xmlns:a16="http://schemas.microsoft.com/office/drawing/2014/main" id="{7434D469-150F-4621-B2E8-A00393ED87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a:extLst>
            <a:ext uri="{FF2B5EF4-FFF2-40B4-BE49-F238E27FC236}">
              <a16:creationId xmlns:a16="http://schemas.microsoft.com/office/drawing/2014/main" id="{8321D060-9BC8-48E0-B890-71223199C4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a:extLst>
            <a:ext uri="{FF2B5EF4-FFF2-40B4-BE49-F238E27FC236}">
              <a16:creationId xmlns:a16="http://schemas.microsoft.com/office/drawing/2014/main" id="{6A160D68-FD87-4DD1-AD3C-03C4BD67C7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a:extLst>
            <a:ext uri="{FF2B5EF4-FFF2-40B4-BE49-F238E27FC236}">
              <a16:creationId xmlns:a16="http://schemas.microsoft.com/office/drawing/2014/main" id="{4C1B4D98-A45E-4167-AE42-28F973DBE4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a:extLst>
            <a:ext uri="{FF2B5EF4-FFF2-40B4-BE49-F238E27FC236}">
              <a16:creationId xmlns:a16="http://schemas.microsoft.com/office/drawing/2014/main" id="{DD229F3C-1D93-4E8D-8831-2043809395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a:extLst>
            <a:ext uri="{FF2B5EF4-FFF2-40B4-BE49-F238E27FC236}">
              <a16:creationId xmlns:a16="http://schemas.microsoft.com/office/drawing/2014/main" id="{B1B7E975-54FF-4F9B-8ED3-947C692E98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a:extLst>
            <a:ext uri="{FF2B5EF4-FFF2-40B4-BE49-F238E27FC236}">
              <a16:creationId xmlns:a16="http://schemas.microsoft.com/office/drawing/2014/main" id="{41E71B28-DDC4-4AF7-A79D-18FDD2B3E2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a:extLst>
            <a:ext uri="{FF2B5EF4-FFF2-40B4-BE49-F238E27FC236}">
              <a16:creationId xmlns:a16="http://schemas.microsoft.com/office/drawing/2014/main" id="{9CD345BC-B1BF-4ECF-8741-9DDCCE4857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a:extLst>
            <a:ext uri="{FF2B5EF4-FFF2-40B4-BE49-F238E27FC236}">
              <a16:creationId xmlns:a16="http://schemas.microsoft.com/office/drawing/2014/main" id="{35F9C577-F7EC-4B8D-8706-89B5532342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a:extLst>
            <a:ext uri="{FF2B5EF4-FFF2-40B4-BE49-F238E27FC236}">
              <a16:creationId xmlns:a16="http://schemas.microsoft.com/office/drawing/2014/main" id="{1D0E294E-D60D-4A98-B8DD-199D1238B3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a:extLst>
            <a:ext uri="{FF2B5EF4-FFF2-40B4-BE49-F238E27FC236}">
              <a16:creationId xmlns:a16="http://schemas.microsoft.com/office/drawing/2014/main" id="{899C6CC4-A617-4EBD-A348-0288901BB9C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a:extLst>
            <a:ext uri="{FF2B5EF4-FFF2-40B4-BE49-F238E27FC236}">
              <a16:creationId xmlns:a16="http://schemas.microsoft.com/office/drawing/2014/main" id="{403E6A87-6154-41DF-B93E-19D65C944A1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a:extLst>
            <a:ext uri="{FF2B5EF4-FFF2-40B4-BE49-F238E27FC236}">
              <a16:creationId xmlns:a16="http://schemas.microsoft.com/office/drawing/2014/main" id="{AA878F03-A3E3-4AC8-8647-EB558C4733B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a:extLst>
            <a:ext uri="{FF2B5EF4-FFF2-40B4-BE49-F238E27FC236}">
              <a16:creationId xmlns:a16="http://schemas.microsoft.com/office/drawing/2014/main" id="{3A1262D1-DCEB-4CCF-A298-4CC0CF39083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a:extLst>
            <a:ext uri="{FF2B5EF4-FFF2-40B4-BE49-F238E27FC236}">
              <a16:creationId xmlns:a16="http://schemas.microsoft.com/office/drawing/2014/main" id="{EA4DBC3A-37D0-4546-AD7F-419D18B250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a:extLst>
            <a:ext uri="{FF2B5EF4-FFF2-40B4-BE49-F238E27FC236}">
              <a16:creationId xmlns:a16="http://schemas.microsoft.com/office/drawing/2014/main" id="{F20E3CA7-7692-480A-B45B-4DFD311BBF5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a:extLst>
            <a:ext uri="{FF2B5EF4-FFF2-40B4-BE49-F238E27FC236}">
              <a16:creationId xmlns:a16="http://schemas.microsoft.com/office/drawing/2014/main" id="{49873AFA-D402-4835-AFF0-C967FFB43C8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a:extLst>
            <a:ext uri="{FF2B5EF4-FFF2-40B4-BE49-F238E27FC236}">
              <a16:creationId xmlns:a16="http://schemas.microsoft.com/office/drawing/2014/main" id="{35D21B54-11A3-46D9-92CB-DD1E7E807C8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a:extLst>
            <a:ext uri="{FF2B5EF4-FFF2-40B4-BE49-F238E27FC236}">
              <a16:creationId xmlns:a16="http://schemas.microsoft.com/office/drawing/2014/main" id="{6C1D329D-B634-46C7-B654-F7B6EF8F094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a:extLst>
            <a:ext uri="{FF2B5EF4-FFF2-40B4-BE49-F238E27FC236}">
              <a16:creationId xmlns:a16="http://schemas.microsoft.com/office/drawing/2014/main" id="{3472BBCC-ED88-4C17-8638-B2441CD8EEF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a:extLst>
            <a:ext uri="{FF2B5EF4-FFF2-40B4-BE49-F238E27FC236}">
              <a16:creationId xmlns:a16="http://schemas.microsoft.com/office/drawing/2014/main" id="{381A9810-1EC7-4464-86DB-A0B42ECE06B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a:extLst>
            <a:ext uri="{FF2B5EF4-FFF2-40B4-BE49-F238E27FC236}">
              <a16:creationId xmlns:a16="http://schemas.microsoft.com/office/drawing/2014/main" id="{6D027AEF-92DD-4F4F-87EE-B99EDE27722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a:extLst>
            <a:ext uri="{FF2B5EF4-FFF2-40B4-BE49-F238E27FC236}">
              <a16:creationId xmlns:a16="http://schemas.microsoft.com/office/drawing/2014/main" id="{2A149E24-C961-4091-A5CB-8104A0ED91D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21B618A2-B9E8-4B1E-84A4-C6C880CBAC8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a:extLst>
            <a:ext uri="{FF2B5EF4-FFF2-40B4-BE49-F238E27FC236}">
              <a16:creationId xmlns:a16="http://schemas.microsoft.com/office/drawing/2014/main" id="{753D2BA8-F66B-4A92-B627-5AC5DD1558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15" name="直線コネクタ 514">
          <a:extLst>
            <a:ext uri="{FF2B5EF4-FFF2-40B4-BE49-F238E27FC236}">
              <a16:creationId xmlns:a16="http://schemas.microsoft.com/office/drawing/2014/main" id="{2DE4CD26-34C7-43EA-A9CC-5F61D5F0A39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16" name="【保健センター・保健所】&#10;有形固定資産減価償却率最小値テキスト">
          <a:extLst>
            <a:ext uri="{FF2B5EF4-FFF2-40B4-BE49-F238E27FC236}">
              <a16:creationId xmlns:a16="http://schemas.microsoft.com/office/drawing/2014/main" id="{0C8E3275-E53F-4885-A2EE-374B6BB42F2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7" name="直線コネクタ 516">
          <a:extLst>
            <a:ext uri="{FF2B5EF4-FFF2-40B4-BE49-F238E27FC236}">
              <a16:creationId xmlns:a16="http://schemas.microsoft.com/office/drawing/2014/main" id="{B4EAE525-AFFD-4B51-9ACC-2A681FAF2F9C}"/>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18" name="【保健センター・保健所】&#10;有形固定資産減価償却率最大値テキスト">
          <a:extLst>
            <a:ext uri="{FF2B5EF4-FFF2-40B4-BE49-F238E27FC236}">
              <a16:creationId xmlns:a16="http://schemas.microsoft.com/office/drawing/2014/main" id="{64D88E93-9F4D-4285-8D2A-8EEF93F046AD}"/>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19" name="直線コネクタ 518">
          <a:extLst>
            <a:ext uri="{FF2B5EF4-FFF2-40B4-BE49-F238E27FC236}">
              <a16:creationId xmlns:a16="http://schemas.microsoft.com/office/drawing/2014/main" id="{9CBCA372-3EB5-4D14-8E10-DCBBDD200A44}"/>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20" name="【保健センター・保健所】&#10;有形固定資産減価償却率平均値テキスト">
          <a:extLst>
            <a:ext uri="{FF2B5EF4-FFF2-40B4-BE49-F238E27FC236}">
              <a16:creationId xmlns:a16="http://schemas.microsoft.com/office/drawing/2014/main" id="{5A1E08CA-0AF7-445A-9A17-8139FBEFA06F}"/>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21" name="フローチャート: 判断 520">
          <a:extLst>
            <a:ext uri="{FF2B5EF4-FFF2-40B4-BE49-F238E27FC236}">
              <a16:creationId xmlns:a16="http://schemas.microsoft.com/office/drawing/2014/main" id="{A4F34447-CBE9-4BD0-AC4E-0856D6FA3573}"/>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22" name="フローチャート: 判断 521">
          <a:extLst>
            <a:ext uri="{FF2B5EF4-FFF2-40B4-BE49-F238E27FC236}">
              <a16:creationId xmlns:a16="http://schemas.microsoft.com/office/drawing/2014/main" id="{F3FF5A61-3E9D-4FA4-99F0-240E86902A0A}"/>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23" name="フローチャート: 判断 522">
          <a:extLst>
            <a:ext uri="{FF2B5EF4-FFF2-40B4-BE49-F238E27FC236}">
              <a16:creationId xmlns:a16="http://schemas.microsoft.com/office/drawing/2014/main" id="{C3B2CDB4-AD64-4DDA-9B51-AD2754DD9673}"/>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4" name="フローチャート: 判断 523">
          <a:extLst>
            <a:ext uri="{FF2B5EF4-FFF2-40B4-BE49-F238E27FC236}">
              <a16:creationId xmlns:a16="http://schemas.microsoft.com/office/drawing/2014/main" id="{1B48ABBE-A8FD-4988-BE00-CA36C623D4AC}"/>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5" name="フローチャート: 判断 524">
          <a:extLst>
            <a:ext uri="{FF2B5EF4-FFF2-40B4-BE49-F238E27FC236}">
              <a16:creationId xmlns:a16="http://schemas.microsoft.com/office/drawing/2014/main" id="{2EA3545C-371C-402B-BEA0-868D55BC41CC}"/>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7018358-568A-4B97-9F80-2C3EAE0FAE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50C3C3C-3894-4057-84D0-B35ABE8969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8F7BD24-DAF1-4427-A5EA-7C8E2215A5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1424743A-DC2C-4CE9-8568-E868B7B883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FAD1B8FD-F132-4C7A-91FB-B751532721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31" name="楕円 530">
          <a:extLst>
            <a:ext uri="{FF2B5EF4-FFF2-40B4-BE49-F238E27FC236}">
              <a16:creationId xmlns:a16="http://schemas.microsoft.com/office/drawing/2014/main" id="{7095E6AD-FA81-4F90-A37E-312EC14DEFBC}"/>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32" name="【保健センター・保健所】&#10;有形固定資産減価償却率該当値テキスト">
          <a:extLst>
            <a:ext uri="{FF2B5EF4-FFF2-40B4-BE49-F238E27FC236}">
              <a16:creationId xmlns:a16="http://schemas.microsoft.com/office/drawing/2014/main" id="{75110E31-CFDB-4A31-8511-AE1A742DD89E}"/>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101056</xdr:rowOff>
    </xdr:from>
    <xdr:to>
      <xdr:col>81</xdr:col>
      <xdr:colOff>101600</xdr:colOff>
      <xdr:row>61</xdr:row>
      <xdr:rowOff>31206</xdr:rowOff>
    </xdr:to>
    <xdr:sp macro="" textlink="">
      <xdr:nvSpPr>
        <xdr:cNvPr id="533" name="楕円 532">
          <a:extLst>
            <a:ext uri="{FF2B5EF4-FFF2-40B4-BE49-F238E27FC236}">
              <a16:creationId xmlns:a16="http://schemas.microsoft.com/office/drawing/2014/main" id="{C937990E-C403-4788-9C71-D2BFA63E2AA2}"/>
            </a:ext>
          </a:extLst>
        </xdr:cNvPr>
        <xdr:cNvSpPr/>
      </xdr:nvSpPr>
      <xdr:spPr>
        <a:xfrm>
          <a:off x="15430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151856</xdr:rowOff>
    </xdr:from>
    <xdr:to>
      <xdr:col>85</xdr:col>
      <xdr:colOff>127000</xdr:colOff>
      <xdr:row>61</xdr:row>
      <xdr:rowOff>8165</xdr:rowOff>
    </xdr:to>
    <xdr:cxnSp macro="">
      <xdr:nvCxnSpPr>
        <xdr:cNvPr id="534" name="直線コネクタ 533">
          <a:extLst>
            <a:ext uri="{FF2B5EF4-FFF2-40B4-BE49-F238E27FC236}">
              <a16:creationId xmlns:a16="http://schemas.microsoft.com/office/drawing/2014/main" id="{9EBAA0E6-AB0B-4245-92C8-7DB7FA6F5950}"/>
            </a:ext>
          </a:extLst>
        </xdr:cNvPr>
        <xdr:cNvCxnSpPr/>
      </xdr:nvCxnSpPr>
      <xdr:spPr>
        <a:xfrm>
          <a:off x="15481300" y="104388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35" name="楕円 534">
          <a:extLst>
            <a:ext uri="{FF2B5EF4-FFF2-40B4-BE49-F238E27FC236}">
              <a16:creationId xmlns:a16="http://schemas.microsoft.com/office/drawing/2014/main" id="{45DCE639-4C6A-4E2F-ADFB-96A2AE8FC689}"/>
            </a:ext>
          </a:extLst>
        </xdr:cNvPr>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151856</xdr:rowOff>
    </xdr:to>
    <xdr:cxnSp macro="">
      <xdr:nvCxnSpPr>
        <xdr:cNvPr id="536" name="直線コネクタ 535">
          <a:extLst>
            <a:ext uri="{FF2B5EF4-FFF2-40B4-BE49-F238E27FC236}">
              <a16:creationId xmlns:a16="http://schemas.microsoft.com/office/drawing/2014/main" id="{3DDDCC80-B30D-48F9-9310-46547AE401A0}"/>
            </a:ext>
          </a:extLst>
        </xdr:cNvPr>
        <xdr:cNvCxnSpPr/>
      </xdr:nvCxnSpPr>
      <xdr:spPr>
        <a:xfrm>
          <a:off x="14592300" y="104110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45538</xdr:rowOff>
    </xdr:from>
    <xdr:to>
      <xdr:col>72</xdr:col>
      <xdr:colOff>38100</xdr:colOff>
      <xdr:row>60</xdr:row>
      <xdr:rowOff>147138</xdr:rowOff>
    </xdr:to>
    <xdr:sp macro="" textlink="">
      <xdr:nvSpPr>
        <xdr:cNvPr id="537" name="楕円 536">
          <a:extLst>
            <a:ext uri="{FF2B5EF4-FFF2-40B4-BE49-F238E27FC236}">
              <a16:creationId xmlns:a16="http://schemas.microsoft.com/office/drawing/2014/main" id="{CB2F0C55-C5BD-49D3-9537-E4BCE1B4B014}"/>
            </a:ext>
          </a:extLst>
        </xdr:cNvPr>
        <xdr:cNvSpPr/>
      </xdr:nvSpPr>
      <xdr:spPr>
        <a:xfrm>
          <a:off x="13652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60</xdr:row>
      <xdr:rowOff>124097</xdr:rowOff>
    </xdr:to>
    <xdr:cxnSp macro="">
      <xdr:nvCxnSpPr>
        <xdr:cNvPr id="538" name="直線コネクタ 537">
          <a:extLst>
            <a:ext uri="{FF2B5EF4-FFF2-40B4-BE49-F238E27FC236}">
              <a16:creationId xmlns:a16="http://schemas.microsoft.com/office/drawing/2014/main" id="{9BA521BA-E863-4B07-90BB-2DAE161C5D86}"/>
            </a:ext>
          </a:extLst>
        </xdr:cNvPr>
        <xdr:cNvCxnSpPr/>
      </xdr:nvCxnSpPr>
      <xdr:spPr>
        <a:xfrm>
          <a:off x="13703300" y="103833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539" name="楕円 538">
          <a:extLst>
            <a:ext uri="{FF2B5EF4-FFF2-40B4-BE49-F238E27FC236}">
              <a16:creationId xmlns:a16="http://schemas.microsoft.com/office/drawing/2014/main" id="{39EA848D-A66A-4D06-8B38-8A7796933B27}"/>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61</xdr:row>
      <xdr:rowOff>89807</xdr:rowOff>
    </xdr:to>
    <xdr:cxnSp macro="">
      <xdr:nvCxnSpPr>
        <xdr:cNvPr id="540" name="直線コネクタ 539">
          <a:extLst>
            <a:ext uri="{FF2B5EF4-FFF2-40B4-BE49-F238E27FC236}">
              <a16:creationId xmlns:a16="http://schemas.microsoft.com/office/drawing/2014/main" id="{D2353E06-A8E6-47ED-938E-608F337E5240}"/>
            </a:ext>
          </a:extLst>
        </xdr:cNvPr>
        <xdr:cNvCxnSpPr/>
      </xdr:nvCxnSpPr>
      <xdr:spPr>
        <a:xfrm flipV="1">
          <a:off x="12814300" y="10383338"/>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F09740FC-311B-472F-A8D1-128903E2FB88}"/>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FE32D80C-277B-4E84-9F3F-A1184267CFE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43" name="n_3aveValue【保健センター・保健所】&#10;有形固定資産減価償却率">
          <a:extLst>
            <a:ext uri="{FF2B5EF4-FFF2-40B4-BE49-F238E27FC236}">
              <a16:creationId xmlns:a16="http://schemas.microsoft.com/office/drawing/2014/main" id="{45E395A2-6D93-4CB4-9665-4474514D337E}"/>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BD604497-D76C-4480-8473-C34FBA33C3B2}"/>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22333</xdr:rowOff>
    </xdr:from>
    <xdr:ext cx="405111" cy="259045"/>
    <xdr:sp macro="" textlink="">
      <xdr:nvSpPr>
        <xdr:cNvPr id="545" name="n_1mainValue【保健センター・保健所】&#10;有形固定資産減価償却率">
          <a:extLst>
            <a:ext uri="{FF2B5EF4-FFF2-40B4-BE49-F238E27FC236}">
              <a16:creationId xmlns:a16="http://schemas.microsoft.com/office/drawing/2014/main" id="{EAB2ED3E-EDA8-4CD8-944D-E019BFB18BD4}"/>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46" name="n_2mainValue【保健センター・保健所】&#10;有形固定資産減価償却率">
          <a:extLst>
            <a:ext uri="{FF2B5EF4-FFF2-40B4-BE49-F238E27FC236}">
              <a16:creationId xmlns:a16="http://schemas.microsoft.com/office/drawing/2014/main" id="{11AF3FA5-50D2-40CD-8DAD-7D0C34C47F52}"/>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138265</xdr:rowOff>
    </xdr:from>
    <xdr:ext cx="405111" cy="259045"/>
    <xdr:sp macro="" textlink="">
      <xdr:nvSpPr>
        <xdr:cNvPr id="547" name="n_3mainValue【保健センター・保健所】&#10;有形固定資産減価償却率">
          <a:extLst>
            <a:ext uri="{FF2B5EF4-FFF2-40B4-BE49-F238E27FC236}">
              <a16:creationId xmlns:a16="http://schemas.microsoft.com/office/drawing/2014/main" id="{7EB65577-83C3-479A-A68F-E8A4C8AFAC49}"/>
            </a:ext>
          </a:extLst>
        </xdr:cNvPr>
        <xdr:cNvSpPr txBox="1"/>
      </xdr:nvSpPr>
      <xdr:spPr>
        <a:xfrm>
          <a:off x="13500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548" name="n_4mainValue【保健センター・保健所】&#10;有形固定資産減価償却率">
          <a:extLst>
            <a:ext uri="{FF2B5EF4-FFF2-40B4-BE49-F238E27FC236}">
              <a16:creationId xmlns:a16="http://schemas.microsoft.com/office/drawing/2014/main" id="{005A6A8C-C593-41DA-9D0E-D612769A4FBD}"/>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id="{1BEA9AFE-008E-4822-9390-749275FABF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id="{DA8A9E08-6844-418E-A2AE-DC54290784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id="{80675A4B-0519-41B0-862C-A17E956AAB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id="{9303CEF8-F285-47DE-A361-46C4FEC02A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id="{9AC8B30C-A440-4E2A-95FF-770BC1F00E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id="{7DAF459B-15A4-47D9-A4F0-36FE468BA0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id="{DDF25E6F-2F9E-475B-9E8E-8B1E100F95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id="{C1EA9C35-51ED-4DC9-963A-1E9260619F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a:extLst>
            <a:ext uri="{FF2B5EF4-FFF2-40B4-BE49-F238E27FC236}">
              <a16:creationId xmlns:a16="http://schemas.microsoft.com/office/drawing/2014/main" id="{B6075DE3-2C7F-4CDF-A221-8B5AD1A83D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id="{A2523C61-5517-4C09-B99F-9CC8E2631B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a:extLst>
            <a:ext uri="{FF2B5EF4-FFF2-40B4-BE49-F238E27FC236}">
              <a16:creationId xmlns:a16="http://schemas.microsoft.com/office/drawing/2014/main" id="{279EA589-8F5B-4D4B-8309-96C147189AD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a:extLst>
            <a:ext uri="{FF2B5EF4-FFF2-40B4-BE49-F238E27FC236}">
              <a16:creationId xmlns:a16="http://schemas.microsoft.com/office/drawing/2014/main" id="{B92B604E-9A8C-47F0-A36D-C2A05D31576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a:extLst>
            <a:ext uri="{FF2B5EF4-FFF2-40B4-BE49-F238E27FC236}">
              <a16:creationId xmlns:a16="http://schemas.microsoft.com/office/drawing/2014/main" id="{2C53D55C-49D8-4379-ADCF-3A72A58C29C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a:extLst>
            <a:ext uri="{FF2B5EF4-FFF2-40B4-BE49-F238E27FC236}">
              <a16:creationId xmlns:a16="http://schemas.microsoft.com/office/drawing/2014/main" id="{121FEDC2-010F-441B-B5CC-1D87D6592F7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a:extLst>
            <a:ext uri="{FF2B5EF4-FFF2-40B4-BE49-F238E27FC236}">
              <a16:creationId xmlns:a16="http://schemas.microsoft.com/office/drawing/2014/main" id="{CE27607E-0B61-4CBB-A392-EE50FA14EF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a:extLst>
            <a:ext uri="{FF2B5EF4-FFF2-40B4-BE49-F238E27FC236}">
              <a16:creationId xmlns:a16="http://schemas.microsoft.com/office/drawing/2014/main" id="{D73D4333-2610-4B7F-9AB4-A32ED0A8AC0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a:extLst>
            <a:ext uri="{FF2B5EF4-FFF2-40B4-BE49-F238E27FC236}">
              <a16:creationId xmlns:a16="http://schemas.microsoft.com/office/drawing/2014/main" id="{1A14C945-BAB1-452C-A9D8-AE75A63A2BD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a:extLst>
            <a:ext uri="{FF2B5EF4-FFF2-40B4-BE49-F238E27FC236}">
              <a16:creationId xmlns:a16="http://schemas.microsoft.com/office/drawing/2014/main" id="{5C839C39-8FD9-45E6-B317-68563D3D97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a:extLst>
            <a:ext uri="{FF2B5EF4-FFF2-40B4-BE49-F238E27FC236}">
              <a16:creationId xmlns:a16="http://schemas.microsoft.com/office/drawing/2014/main" id="{6FF1EFA8-D751-4CD8-B98A-1B006F93000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a:extLst>
            <a:ext uri="{FF2B5EF4-FFF2-40B4-BE49-F238E27FC236}">
              <a16:creationId xmlns:a16="http://schemas.microsoft.com/office/drawing/2014/main" id="{8D320DDF-F557-4C4D-9C11-BD5AF1F0788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a:extLst>
            <a:ext uri="{FF2B5EF4-FFF2-40B4-BE49-F238E27FC236}">
              <a16:creationId xmlns:a16="http://schemas.microsoft.com/office/drawing/2014/main" id="{A430A01C-7A12-4EEF-890D-DBDFB4D9F7F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a:extLst>
            <a:ext uri="{FF2B5EF4-FFF2-40B4-BE49-F238E27FC236}">
              <a16:creationId xmlns:a16="http://schemas.microsoft.com/office/drawing/2014/main" id="{23D8EE18-C375-4D54-9653-CB24F86364D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a:extLst>
            <a:ext uri="{FF2B5EF4-FFF2-40B4-BE49-F238E27FC236}">
              <a16:creationId xmlns:a16="http://schemas.microsoft.com/office/drawing/2014/main" id="{CE525410-DC0A-43CD-8A56-ADBF40D909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511D5347-2A47-4BE2-928D-5F17F6FD6CD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a:extLst>
            <a:ext uri="{FF2B5EF4-FFF2-40B4-BE49-F238E27FC236}">
              <a16:creationId xmlns:a16="http://schemas.microsoft.com/office/drawing/2014/main" id="{1B372B93-36B9-4E0B-B94B-8527EC48D6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74" name="直線コネクタ 573">
          <a:extLst>
            <a:ext uri="{FF2B5EF4-FFF2-40B4-BE49-F238E27FC236}">
              <a16:creationId xmlns:a16="http://schemas.microsoft.com/office/drawing/2014/main" id="{B68510C9-FAEA-4496-9999-450544A18377}"/>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75" name="【保健センター・保健所】&#10;一人当たり面積最小値テキスト">
          <a:extLst>
            <a:ext uri="{FF2B5EF4-FFF2-40B4-BE49-F238E27FC236}">
              <a16:creationId xmlns:a16="http://schemas.microsoft.com/office/drawing/2014/main" id="{9128569E-17B0-40EB-A65B-56E3F485680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76" name="直線コネクタ 575">
          <a:extLst>
            <a:ext uri="{FF2B5EF4-FFF2-40B4-BE49-F238E27FC236}">
              <a16:creationId xmlns:a16="http://schemas.microsoft.com/office/drawing/2014/main" id="{EA1A4BC9-CF46-4369-B441-EAADCBFE10A9}"/>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77" name="【保健センター・保健所】&#10;一人当たり面積最大値テキスト">
          <a:extLst>
            <a:ext uri="{FF2B5EF4-FFF2-40B4-BE49-F238E27FC236}">
              <a16:creationId xmlns:a16="http://schemas.microsoft.com/office/drawing/2014/main" id="{AA7555A6-AFB1-4EF3-A83C-397228F421F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78" name="直線コネクタ 577">
          <a:extLst>
            <a:ext uri="{FF2B5EF4-FFF2-40B4-BE49-F238E27FC236}">
              <a16:creationId xmlns:a16="http://schemas.microsoft.com/office/drawing/2014/main" id="{D1D84A06-9914-4B2D-8D98-BD2D42D20E29}"/>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79" name="【保健センター・保健所】&#10;一人当たり面積平均値テキスト">
          <a:extLst>
            <a:ext uri="{FF2B5EF4-FFF2-40B4-BE49-F238E27FC236}">
              <a16:creationId xmlns:a16="http://schemas.microsoft.com/office/drawing/2014/main" id="{4945952D-5D90-43DF-834F-DECB5BE2FA3E}"/>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0" name="フローチャート: 判断 579">
          <a:extLst>
            <a:ext uri="{FF2B5EF4-FFF2-40B4-BE49-F238E27FC236}">
              <a16:creationId xmlns:a16="http://schemas.microsoft.com/office/drawing/2014/main" id="{7184FD07-249E-4400-97AB-6A028516559A}"/>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1" name="フローチャート: 判断 580">
          <a:extLst>
            <a:ext uri="{FF2B5EF4-FFF2-40B4-BE49-F238E27FC236}">
              <a16:creationId xmlns:a16="http://schemas.microsoft.com/office/drawing/2014/main" id="{BFC20A05-64EB-4702-B64C-361A688720B3}"/>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82" name="フローチャート: 判断 581">
          <a:extLst>
            <a:ext uri="{FF2B5EF4-FFF2-40B4-BE49-F238E27FC236}">
              <a16:creationId xmlns:a16="http://schemas.microsoft.com/office/drawing/2014/main" id="{96A93CCE-90C4-4AEC-BDE4-706C96A6965B}"/>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83" name="フローチャート: 判断 582">
          <a:extLst>
            <a:ext uri="{FF2B5EF4-FFF2-40B4-BE49-F238E27FC236}">
              <a16:creationId xmlns:a16="http://schemas.microsoft.com/office/drawing/2014/main" id="{2A9C63D0-3AB7-46FA-95DF-E73CF3522F42}"/>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84" name="フローチャート: 判断 583">
          <a:extLst>
            <a:ext uri="{FF2B5EF4-FFF2-40B4-BE49-F238E27FC236}">
              <a16:creationId xmlns:a16="http://schemas.microsoft.com/office/drawing/2014/main" id="{53BA184A-039F-4532-B33E-04A822193A8A}"/>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90C2EB5F-0401-44FC-86E8-52C6B2A3A8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CC22EB41-384D-4042-A5C3-3FD069D8E1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9F71C6AC-6585-41DF-AFE0-095E248A83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7F1EB027-9939-44C2-A142-6FFA104353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4567B107-3426-4667-887F-8147203E1F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590" name="楕円 589">
          <a:extLst>
            <a:ext uri="{FF2B5EF4-FFF2-40B4-BE49-F238E27FC236}">
              <a16:creationId xmlns:a16="http://schemas.microsoft.com/office/drawing/2014/main" id="{477E4C58-761F-4F19-8F9F-10B4819EDBBF}"/>
            </a:ext>
          </a:extLst>
        </xdr:cNvPr>
        <xdr:cNvSpPr/>
      </xdr:nvSpPr>
      <xdr:spPr>
        <a:xfrm>
          <a:off x="22110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591" name="【保健センター・保健所】&#10;一人当たり面積該当値テキスト">
          <a:extLst>
            <a:ext uri="{FF2B5EF4-FFF2-40B4-BE49-F238E27FC236}">
              <a16:creationId xmlns:a16="http://schemas.microsoft.com/office/drawing/2014/main" id="{0A1A701D-29CE-46F4-BCC4-51BF6BADD528}"/>
            </a:ext>
          </a:extLst>
        </xdr:cNvPr>
        <xdr:cNvSpPr txBox="1"/>
      </xdr:nvSpPr>
      <xdr:spPr>
        <a:xfrm>
          <a:off x="22199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140244</xdr:rowOff>
    </xdr:from>
    <xdr:to>
      <xdr:col>112</xdr:col>
      <xdr:colOff>38100</xdr:colOff>
      <xdr:row>64</xdr:row>
      <xdr:rowOff>70394</xdr:rowOff>
    </xdr:to>
    <xdr:sp macro="" textlink="">
      <xdr:nvSpPr>
        <xdr:cNvPr id="592" name="楕円 591">
          <a:extLst>
            <a:ext uri="{FF2B5EF4-FFF2-40B4-BE49-F238E27FC236}">
              <a16:creationId xmlns:a16="http://schemas.microsoft.com/office/drawing/2014/main" id="{76B964F2-BC55-4862-AC49-DD6377A457F6}"/>
            </a:ext>
          </a:extLst>
        </xdr:cNvPr>
        <xdr:cNvSpPr/>
      </xdr:nvSpPr>
      <xdr:spPr>
        <a:xfrm>
          <a:off x="21272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19594</xdr:rowOff>
    </xdr:to>
    <xdr:cxnSp macro="">
      <xdr:nvCxnSpPr>
        <xdr:cNvPr id="593" name="直線コネクタ 592">
          <a:extLst>
            <a:ext uri="{FF2B5EF4-FFF2-40B4-BE49-F238E27FC236}">
              <a16:creationId xmlns:a16="http://schemas.microsoft.com/office/drawing/2014/main" id="{5AF2FB16-7066-4C16-80AE-CB83A052F047}"/>
            </a:ext>
          </a:extLst>
        </xdr:cNvPr>
        <xdr:cNvCxnSpPr/>
      </xdr:nvCxnSpPr>
      <xdr:spPr>
        <a:xfrm flipV="1">
          <a:off x="21323300" y="109891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140244</xdr:rowOff>
    </xdr:from>
    <xdr:to>
      <xdr:col>107</xdr:col>
      <xdr:colOff>101600</xdr:colOff>
      <xdr:row>64</xdr:row>
      <xdr:rowOff>70394</xdr:rowOff>
    </xdr:to>
    <xdr:sp macro="" textlink="">
      <xdr:nvSpPr>
        <xdr:cNvPr id="594" name="楕円 593">
          <a:extLst>
            <a:ext uri="{FF2B5EF4-FFF2-40B4-BE49-F238E27FC236}">
              <a16:creationId xmlns:a16="http://schemas.microsoft.com/office/drawing/2014/main" id="{ECAA63FA-80C4-4FF8-A91A-5F7674BF2B9A}"/>
            </a:ext>
          </a:extLst>
        </xdr:cNvPr>
        <xdr:cNvSpPr/>
      </xdr:nvSpPr>
      <xdr:spPr>
        <a:xfrm>
          <a:off x="20383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19594</xdr:rowOff>
    </xdr:from>
    <xdr:to>
      <xdr:col>111</xdr:col>
      <xdr:colOff>177800</xdr:colOff>
      <xdr:row>64</xdr:row>
      <xdr:rowOff>19594</xdr:rowOff>
    </xdr:to>
    <xdr:cxnSp macro="">
      <xdr:nvCxnSpPr>
        <xdr:cNvPr id="595" name="直線コネクタ 594">
          <a:extLst>
            <a:ext uri="{FF2B5EF4-FFF2-40B4-BE49-F238E27FC236}">
              <a16:creationId xmlns:a16="http://schemas.microsoft.com/office/drawing/2014/main" id="{705DEEA7-DAD9-41FA-B2C9-621653B354F2}"/>
            </a:ext>
          </a:extLst>
        </xdr:cNvPr>
        <xdr:cNvCxnSpPr/>
      </xdr:nvCxnSpPr>
      <xdr:spPr>
        <a:xfrm>
          <a:off x="20434300" y="1099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596" name="楕円 595">
          <a:extLst>
            <a:ext uri="{FF2B5EF4-FFF2-40B4-BE49-F238E27FC236}">
              <a16:creationId xmlns:a16="http://schemas.microsoft.com/office/drawing/2014/main" id="{A462C61A-5168-44FF-91F4-3FF0FC775556}"/>
            </a:ext>
          </a:extLst>
        </xdr:cNvPr>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19594</xdr:rowOff>
    </xdr:from>
    <xdr:to>
      <xdr:col>107</xdr:col>
      <xdr:colOff>50800</xdr:colOff>
      <xdr:row>64</xdr:row>
      <xdr:rowOff>22860</xdr:rowOff>
    </xdr:to>
    <xdr:cxnSp macro="">
      <xdr:nvCxnSpPr>
        <xdr:cNvPr id="597" name="直線コネクタ 596">
          <a:extLst>
            <a:ext uri="{FF2B5EF4-FFF2-40B4-BE49-F238E27FC236}">
              <a16:creationId xmlns:a16="http://schemas.microsoft.com/office/drawing/2014/main" id="{20BF0E31-E78B-4E54-91EF-8DC79C5E9DA7}"/>
            </a:ext>
          </a:extLst>
        </xdr:cNvPr>
        <xdr:cNvCxnSpPr/>
      </xdr:nvCxnSpPr>
      <xdr:spPr>
        <a:xfrm flipV="1">
          <a:off x="19545300" y="1099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598" name="楕円 597">
          <a:extLst>
            <a:ext uri="{FF2B5EF4-FFF2-40B4-BE49-F238E27FC236}">
              <a16:creationId xmlns:a16="http://schemas.microsoft.com/office/drawing/2014/main" id="{8DAC55C4-D526-4864-B509-71E4D9C113AD}"/>
            </a:ext>
          </a:extLst>
        </xdr:cNvPr>
        <xdr:cNvSpPr/>
      </xdr:nvSpPr>
      <xdr:spPr>
        <a:xfrm>
          <a:off x="18605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22860</xdr:rowOff>
    </xdr:from>
    <xdr:to>
      <xdr:col>102</xdr:col>
      <xdr:colOff>114300</xdr:colOff>
      <xdr:row>64</xdr:row>
      <xdr:rowOff>22860</xdr:rowOff>
    </xdr:to>
    <xdr:cxnSp macro="">
      <xdr:nvCxnSpPr>
        <xdr:cNvPr id="599" name="直線コネクタ 598">
          <a:extLst>
            <a:ext uri="{FF2B5EF4-FFF2-40B4-BE49-F238E27FC236}">
              <a16:creationId xmlns:a16="http://schemas.microsoft.com/office/drawing/2014/main" id="{FA32DFE1-1266-4E26-8A41-36122638D5BE}"/>
            </a:ext>
          </a:extLst>
        </xdr:cNvPr>
        <xdr:cNvCxnSpPr/>
      </xdr:nvCxnSpPr>
      <xdr:spPr>
        <a:xfrm>
          <a:off x="18656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00" name="n_1aveValue【保健センター・保健所】&#10;一人当たり面積">
          <a:extLst>
            <a:ext uri="{FF2B5EF4-FFF2-40B4-BE49-F238E27FC236}">
              <a16:creationId xmlns:a16="http://schemas.microsoft.com/office/drawing/2014/main" id="{E3EAA5DE-D731-4EEA-9AEC-C10B20D43AB1}"/>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01" name="n_2aveValue【保健センター・保健所】&#10;一人当たり面積">
          <a:extLst>
            <a:ext uri="{FF2B5EF4-FFF2-40B4-BE49-F238E27FC236}">
              <a16:creationId xmlns:a16="http://schemas.microsoft.com/office/drawing/2014/main" id="{0D8E043E-9B59-401D-8C1B-98297330823B}"/>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02" name="n_3aveValue【保健センター・保健所】&#10;一人当たり面積">
          <a:extLst>
            <a:ext uri="{FF2B5EF4-FFF2-40B4-BE49-F238E27FC236}">
              <a16:creationId xmlns:a16="http://schemas.microsoft.com/office/drawing/2014/main" id="{7F0E19BA-F2D7-478D-A97B-1433D653AF58}"/>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03" name="n_4aveValue【保健センター・保健所】&#10;一人当たり面積">
          <a:extLst>
            <a:ext uri="{FF2B5EF4-FFF2-40B4-BE49-F238E27FC236}">
              <a16:creationId xmlns:a16="http://schemas.microsoft.com/office/drawing/2014/main" id="{F5FED0B0-ED1D-45AF-85F7-7F4CD0B79C71}"/>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61521</xdr:rowOff>
    </xdr:from>
    <xdr:ext cx="469744" cy="259045"/>
    <xdr:sp macro="" textlink="">
      <xdr:nvSpPr>
        <xdr:cNvPr id="604" name="n_1mainValue【保健センター・保健所】&#10;一人当たり面積">
          <a:extLst>
            <a:ext uri="{FF2B5EF4-FFF2-40B4-BE49-F238E27FC236}">
              <a16:creationId xmlns:a16="http://schemas.microsoft.com/office/drawing/2014/main" id="{779FD1F7-F32A-4A8D-A60F-64AA93AB6C74}"/>
            </a:ext>
          </a:extLst>
        </xdr:cNvPr>
        <xdr:cNvSpPr txBox="1"/>
      </xdr:nvSpPr>
      <xdr:spPr>
        <a:xfrm>
          <a:off x="21075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61521</xdr:rowOff>
    </xdr:from>
    <xdr:ext cx="469744" cy="259045"/>
    <xdr:sp macro="" textlink="">
      <xdr:nvSpPr>
        <xdr:cNvPr id="605" name="n_2mainValue【保健センター・保健所】&#10;一人当たり面積">
          <a:extLst>
            <a:ext uri="{FF2B5EF4-FFF2-40B4-BE49-F238E27FC236}">
              <a16:creationId xmlns:a16="http://schemas.microsoft.com/office/drawing/2014/main" id="{8942AD5D-DBFC-44A5-A8CA-2B729AD7CF58}"/>
            </a:ext>
          </a:extLst>
        </xdr:cNvPr>
        <xdr:cNvSpPr txBox="1"/>
      </xdr:nvSpPr>
      <xdr:spPr>
        <a:xfrm>
          <a:off x="20199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606" name="n_3mainValue【保健センター・保健所】&#10;一人当たり面積">
          <a:extLst>
            <a:ext uri="{FF2B5EF4-FFF2-40B4-BE49-F238E27FC236}">
              <a16:creationId xmlns:a16="http://schemas.microsoft.com/office/drawing/2014/main" id="{1006C582-2A56-461B-B5DD-7BDA5828E6C0}"/>
            </a:ext>
          </a:extLst>
        </xdr:cNvPr>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607" name="n_4mainValue【保健センター・保健所】&#10;一人当たり面積">
          <a:extLst>
            <a:ext uri="{FF2B5EF4-FFF2-40B4-BE49-F238E27FC236}">
              <a16:creationId xmlns:a16="http://schemas.microsoft.com/office/drawing/2014/main" id="{F8F62541-C537-4C06-8C6F-700B9C33F31C}"/>
            </a:ext>
          </a:extLst>
        </xdr:cNvPr>
        <xdr:cNvSpPr txBox="1"/>
      </xdr:nvSpPr>
      <xdr:spPr>
        <a:xfrm>
          <a:off x="18421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a:extLst>
            <a:ext uri="{FF2B5EF4-FFF2-40B4-BE49-F238E27FC236}">
              <a16:creationId xmlns:a16="http://schemas.microsoft.com/office/drawing/2014/main" id="{D8494C9A-924E-4B34-BF5C-36BDB25020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a:extLst>
            <a:ext uri="{FF2B5EF4-FFF2-40B4-BE49-F238E27FC236}">
              <a16:creationId xmlns:a16="http://schemas.microsoft.com/office/drawing/2014/main" id="{959BE5BF-1DEE-4016-B2B1-0CEE61C8AB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a:extLst>
            <a:ext uri="{FF2B5EF4-FFF2-40B4-BE49-F238E27FC236}">
              <a16:creationId xmlns:a16="http://schemas.microsoft.com/office/drawing/2014/main" id="{E9BE6275-BAE3-4189-8C1C-461837E831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a:extLst>
            <a:ext uri="{FF2B5EF4-FFF2-40B4-BE49-F238E27FC236}">
              <a16:creationId xmlns:a16="http://schemas.microsoft.com/office/drawing/2014/main" id="{BC9EB083-1163-4AFC-8830-2B88E3DACD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a:extLst>
            <a:ext uri="{FF2B5EF4-FFF2-40B4-BE49-F238E27FC236}">
              <a16:creationId xmlns:a16="http://schemas.microsoft.com/office/drawing/2014/main" id="{1C1D2858-DAA2-4E57-9E29-EBF2F5AED3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a:extLst>
            <a:ext uri="{FF2B5EF4-FFF2-40B4-BE49-F238E27FC236}">
              <a16:creationId xmlns:a16="http://schemas.microsoft.com/office/drawing/2014/main" id="{93D6AEEA-7A2D-4DF0-922F-26BFF4318E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a:extLst>
            <a:ext uri="{FF2B5EF4-FFF2-40B4-BE49-F238E27FC236}">
              <a16:creationId xmlns:a16="http://schemas.microsoft.com/office/drawing/2014/main" id="{6F2132C7-01D3-4D95-8595-F68306A5F0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a:extLst>
            <a:ext uri="{FF2B5EF4-FFF2-40B4-BE49-F238E27FC236}">
              <a16:creationId xmlns:a16="http://schemas.microsoft.com/office/drawing/2014/main" id="{1BF9BB1F-A581-412B-BF79-88929B056B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a:extLst>
            <a:ext uri="{FF2B5EF4-FFF2-40B4-BE49-F238E27FC236}">
              <a16:creationId xmlns:a16="http://schemas.microsoft.com/office/drawing/2014/main" id="{8D9F0785-AD66-4D93-BBBE-80407459FC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a:extLst>
            <a:ext uri="{FF2B5EF4-FFF2-40B4-BE49-F238E27FC236}">
              <a16:creationId xmlns:a16="http://schemas.microsoft.com/office/drawing/2014/main" id="{C065978B-D928-4827-8FAB-50DEEA8ECF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a:extLst>
            <a:ext uri="{FF2B5EF4-FFF2-40B4-BE49-F238E27FC236}">
              <a16:creationId xmlns:a16="http://schemas.microsoft.com/office/drawing/2014/main" id="{6C5E288C-F56F-48DD-9209-E6286A0DC6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a:extLst>
            <a:ext uri="{FF2B5EF4-FFF2-40B4-BE49-F238E27FC236}">
              <a16:creationId xmlns:a16="http://schemas.microsoft.com/office/drawing/2014/main" id="{00A0EFB1-C27B-48C0-96BB-244CE3ED81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a:extLst>
            <a:ext uri="{FF2B5EF4-FFF2-40B4-BE49-F238E27FC236}">
              <a16:creationId xmlns:a16="http://schemas.microsoft.com/office/drawing/2014/main" id="{2D45141F-89A1-465D-86FD-5B326CC7C8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a:extLst>
            <a:ext uri="{FF2B5EF4-FFF2-40B4-BE49-F238E27FC236}">
              <a16:creationId xmlns:a16="http://schemas.microsoft.com/office/drawing/2014/main" id="{96B2CEFD-047F-42B6-8B13-98887A03ECB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a:extLst>
            <a:ext uri="{FF2B5EF4-FFF2-40B4-BE49-F238E27FC236}">
              <a16:creationId xmlns:a16="http://schemas.microsoft.com/office/drawing/2014/main" id="{1A8B26EC-A16C-41D1-AFA5-EFD57C63581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a:extLst>
            <a:ext uri="{FF2B5EF4-FFF2-40B4-BE49-F238E27FC236}">
              <a16:creationId xmlns:a16="http://schemas.microsoft.com/office/drawing/2014/main" id="{3DAD84B2-E98F-4033-AC23-689DB5416B6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a:extLst>
            <a:ext uri="{FF2B5EF4-FFF2-40B4-BE49-F238E27FC236}">
              <a16:creationId xmlns:a16="http://schemas.microsoft.com/office/drawing/2014/main" id="{A3E4AA85-F01B-4501-B28C-6715C5ADC9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a:extLst>
            <a:ext uri="{FF2B5EF4-FFF2-40B4-BE49-F238E27FC236}">
              <a16:creationId xmlns:a16="http://schemas.microsoft.com/office/drawing/2014/main" id="{29B667C1-4B68-4435-A178-AE8D04F1D5E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a:extLst>
            <a:ext uri="{FF2B5EF4-FFF2-40B4-BE49-F238E27FC236}">
              <a16:creationId xmlns:a16="http://schemas.microsoft.com/office/drawing/2014/main" id="{A56C702B-079A-4B99-9BB1-771747B0DF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a:extLst>
            <a:ext uri="{FF2B5EF4-FFF2-40B4-BE49-F238E27FC236}">
              <a16:creationId xmlns:a16="http://schemas.microsoft.com/office/drawing/2014/main" id="{0669CBA2-EFDC-47EC-8A96-5446383B53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a:extLst>
            <a:ext uri="{FF2B5EF4-FFF2-40B4-BE49-F238E27FC236}">
              <a16:creationId xmlns:a16="http://schemas.microsoft.com/office/drawing/2014/main" id="{7BCEB55B-EC7F-41A9-9AA5-FFD074D2D2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a:extLst>
            <a:ext uri="{FF2B5EF4-FFF2-40B4-BE49-F238E27FC236}">
              <a16:creationId xmlns:a16="http://schemas.microsoft.com/office/drawing/2014/main" id="{49F52257-0238-4495-B538-A1F3B7DBB8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a:extLst>
            <a:ext uri="{FF2B5EF4-FFF2-40B4-BE49-F238E27FC236}">
              <a16:creationId xmlns:a16="http://schemas.microsoft.com/office/drawing/2014/main" id="{330D5F66-746B-498F-8A1E-ED09425A105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a:extLst>
            <a:ext uri="{FF2B5EF4-FFF2-40B4-BE49-F238E27FC236}">
              <a16:creationId xmlns:a16="http://schemas.microsoft.com/office/drawing/2014/main" id="{117602E2-B1D1-4A6B-A0DB-74F8236EDA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A3F46773-4C91-461E-A74F-BA718BA5A8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33" name="直線コネクタ 632">
          <a:extLst>
            <a:ext uri="{FF2B5EF4-FFF2-40B4-BE49-F238E27FC236}">
              <a16:creationId xmlns:a16="http://schemas.microsoft.com/office/drawing/2014/main" id="{FB8AE2E7-9319-413F-B11E-355893E3D356}"/>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a:extLst>
            <a:ext uri="{FF2B5EF4-FFF2-40B4-BE49-F238E27FC236}">
              <a16:creationId xmlns:a16="http://schemas.microsoft.com/office/drawing/2014/main" id="{694FEE5D-0C0B-4390-8F42-4470537FDE2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a:extLst>
            <a:ext uri="{FF2B5EF4-FFF2-40B4-BE49-F238E27FC236}">
              <a16:creationId xmlns:a16="http://schemas.microsoft.com/office/drawing/2014/main" id="{643FA623-96CB-4E95-9F3F-31CC49731AF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C3CB4F51-17A1-4806-849F-A9AA8ED32B2C}"/>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37" name="直線コネクタ 636">
          <a:extLst>
            <a:ext uri="{FF2B5EF4-FFF2-40B4-BE49-F238E27FC236}">
              <a16:creationId xmlns:a16="http://schemas.microsoft.com/office/drawing/2014/main" id="{E2043AC5-32F2-4524-A884-031CF25A8342}"/>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9770C2C9-D496-4641-9652-B0BE10C3C785}"/>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39" name="フローチャート: 判断 638">
          <a:extLst>
            <a:ext uri="{FF2B5EF4-FFF2-40B4-BE49-F238E27FC236}">
              <a16:creationId xmlns:a16="http://schemas.microsoft.com/office/drawing/2014/main" id="{BA01F76C-9889-4E6E-98E8-34B647EE718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40" name="フローチャート: 判断 639">
          <a:extLst>
            <a:ext uri="{FF2B5EF4-FFF2-40B4-BE49-F238E27FC236}">
              <a16:creationId xmlns:a16="http://schemas.microsoft.com/office/drawing/2014/main" id="{23FAAFE7-46EC-4227-824C-5E03289332C8}"/>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41" name="フローチャート: 判断 640">
          <a:extLst>
            <a:ext uri="{FF2B5EF4-FFF2-40B4-BE49-F238E27FC236}">
              <a16:creationId xmlns:a16="http://schemas.microsoft.com/office/drawing/2014/main" id="{E300A9AF-2DB3-4F66-95C7-9798312E223A}"/>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42" name="フローチャート: 判断 641">
          <a:extLst>
            <a:ext uri="{FF2B5EF4-FFF2-40B4-BE49-F238E27FC236}">
              <a16:creationId xmlns:a16="http://schemas.microsoft.com/office/drawing/2014/main" id="{D839B41F-E93F-4EC7-BAF5-519C1FDE3C2C}"/>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43" name="フローチャート: 判断 642">
          <a:extLst>
            <a:ext uri="{FF2B5EF4-FFF2-40B4-BE49-F238E27FC236}">
              <a16:creationId xmlns:a16="http://schemas.microsoft.com/office/drawing/2014/main" id="{746E11E6-DAD2-49C0-BED2-3C1189ADB144}"/>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1DAB3834-36B3-4A76-B2BE-007E1986E6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8192E887-0A68-4430-AC4F-E77DCE6E55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A5871168-66CC-4527-9597-BFF7F4C6E1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1D43AE12-47CE-4E54-8A06-EC0321A12E6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E3A4432F-EE38-4061-9822-6895FC6583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49" name="楕円 648">
          <a:extLst>
            <a:ext uri="{FF2B5EF4-FFF2-40B4-BE49-F238E27FC236}">
              <a16:creationId xmlns:a16="http://schemas.microsoft.com/office/drawing/2014/main" id="{0F6BE3F5-424E-428A-AFEF-1A1DF04A6702}"/>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50" name="【消防施設】&#10;有形固定資産減価償却率該当値テキスト">
          <a:extLst>
            <a:ext uri="{FF2B5EF4-FFF2-40B4-BE49-F238E27FC236}">
              <a16:creationId xmlns:a16="http://schemas.microsoft.com/office/drawing/2014/main" id="{35603FAD-016D-4CDD-8321-ECF700C84510}"/>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651" name="楕円 650">
          <a:extLst>
            <a:ext uri="{FF2B5EF4-FFF2-40B4-BE49-F238E27FC236}">
              <a16:creationId xmlns:a16="http://schemas.microsoft.com/office/drawing/2014/main" id="{D3E68DD9-2C27-49C3-8FFF-9FC70D29A5C6}"/>
            </a:ext>
          </a:extLst>
        </xdr:cNvPr>
        <xdr:cNvSpPr/>
      </xdr:nvSpPr>
      <xdr:spPr>
        <a:xfrm>
          <a:off x="15430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83</xdr:row>
      <xdr:rowOff>139337</xdr:rowOff>
    </xdr:to>
    <xdr:cxnSp macro="">
      <xdr:nvCxnSpPr>
        <xdr:cNvPr id="652" name="直線コネクタ 651">
          <a:extLst>
            <a:ext uri="{FF2B5EF4-FFF2-40B4-BE49-F238E27FC236}">
              <a16:creationId xmlns:a16="http://schemas.microsoft.com/office/drawing/2014/main" id="{8939EDEA-64B1-4876-8CCD-06537B22EE28}"/>
            </a:ext>
          </a:extLst>
        </xdr:cNvPr>
        <xdr:cNvCxnSpPr/>
      </xdr:nvCxnSpPr>
      <xdr:spPr>
        <a:xfrm>
          <a:off x="15481300" y="1435172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39551</xdr:rowOff>
    </xdr:from>
    <xdr:to>
      <xdr:col>76</xdr:col>
      <xdr:colOff>165100</xdr:colOff>
      <xdr:row>83</xdr:row>
      <xdr:rowOff>141151</xdr:rowOff>
    </xdr:to>
    <xdr:sp macro="" textlink="">
      <xdr:nvSpPr>
        <xdr:cNvPr id="653" name="楕円 652">
          <a:extLst>
            <a:ext uri="{FF2B5EF4-FFF2-40B4-BE49-F238E27FC236}">
              <a16:creationId xmlns:a16="http://schemas.microsoft.com/office/drawing/2014/main" id="{33183A1F-5F99-4A2C-BEDD-41473978AE09}"/>
            </a:ext>
          </a:extLst>
        </xdr:cNvPr>
        <xdr:cNvSpPr/>
      </xdr:nvSpPr>
      <xdr:spPr>
        <a:xfrm>
          <a:off x="14541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90351</xdr:rowOff>
    </xdr:from>
    <xdr:to>
      <xdr:col>81</xdr:col>
      <xdr:colOff>50800</xdr:colOff>
      <xdr:row>83</xdr:row>
      <xdr:rowOff>121376</xdr:rowOff>
    </xdr:to>
    <xdr:cxnSp macro="">
      <xdr:nvCxnSpPr>
        <xdr:cNvPr id="654" name="直線コネクタ 653">
          <a:extLst>
            <a:ext uri="{FF2B5EF4-FFF2-40B4-BE49-F238E27FC236}">
              <a16:creationId xmlns:a16="http://schemas.microsoft.com/office/drawing/2014/main" id="{037C9DFA-9B22-4AF5-98AB-241723B928DF}"/>
            </a:ext>
          </a:extLst>
        </xdr:cNvPr>
        <xdr:cNvCxnSpPr/>
      </xdr:nvCxnSpPr>
      <xdr:spPr>
        <a:xfrm>
          <a:off x="14592300" y="1432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655" name="楕円 654">
          <a:extLst>
            <a:ext uri="{FF2B5EF4-FFF2-40B4-BE49-F238E27FC236}">
              <a16:creationId xmlns:a16="http://schemas.microsoft.com/office/drawing/2014/main" id="{908A69D3-2BBD-4540-BAF5-C055E97EFE9F}"/>
            </a:ext>
          </a:extLst>
        </xdr:cNvPr>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90351</xdr:rowOff>
    </xdr:to>
    <xdr:cxnSp macro="">
      <xdr:nvCxnSpPr>
        <xdr:cNvPr id="656" name="直線コネクタ 655">
          <a:extLst>
            <a:ext uri="{FF2B5EF4-FFF2-40B4-BE49-F238E27FC236}">
              <a16:creationId xmlns:a16="http://schemas.microsoft.com/office/drawing/2014/main" id="{0C10FBC1-6A56-421C-B25B-9880E02EDC96}"/>
            </a:ext>
          </a:extLst>
        </xdr:cNvPr>
        <xdr:cNvCxnSpPr/>
      </xdr:nvCxnSpPr>
      <xdr:spPr>
        <a:xfrm>
          <a:off x="13703300" y="142896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657" name="楕円 656">
          <a:extLst>
            <a:ext uri="{FF2B5EF4-FFF2-40B4-BE49-F238E27FC236}">
              <a16:creationId xmlns:a16="http://schemas.microsoft.com/office/drawing/2014/main" id="{E80C659F-A137-4D46-83C6-12764785582D}"/>
            </a:ext>
          </a:extLst>
        </xdr:cNvPr>
        <xdr:cNvSpPr/>
      </xdr:nvSpPr>
      <xdr:spPr>
        <a:xfrm>
          <a:off x="12763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59327</xdr:rowOff>
    </xdr:to>
    <xdr:cxnSp macro="">
      <xdr:nvCxnSpPr>
        <xdr:cNvPr id="658" name="直線コネクタ 657">
          <a:extLst>
            <a:ext uri="{FF2B5EF4-FFF2-40B4-BE49-F238E27FC236}">
              <a16:creationId xmlns:a16="http://schemas.microsoft.com/office/drawing/2014/main" id="{7F960254-81D5-4870-A27C-25615FFE603C}"/>
            </a:ext>
          </a:extLst>
        </xdr:cNvPr>
        <xdr:cNvCxnSpPr/>
      </xdr:nvCxnSpPr>
      <xdr:spPr>
        <a:xfrm>
          <a:off x="12814300" y="1425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59" name="n_1aveValue【消防施設】&#10;有形固定資産減価償却率">
          <a:extLst>
            <a:ext uri="{FF2B5EF4-FFF2-40B4-BE49-F238E27FC236}">
              <a16:creationId xmlns:a16="http://schemas.microsoft.com/office/drawing/2014/main" id="{B67E9975-FD5B-4934-B87A-457A8B114D6F}"/>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60" name="n_2aveValue【消防施設】&#10;有形固定資産減価償却率">
          <a:extLst>
            <a:ext uri="{FF2B5EF4-FFF2-40B4-BE49-F238E27FC236}">
              <a16:creationId xmlns:a16="http://schemas.microsoft.com/office/drawing/2014/main" id="{A08E39DA-149A-4DA3-942D-8A50621237CD}"/>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61" name="n_3aveValue【消防施設】&#10;有形固定資産減価償却率">
          <a:extLst>
            <a:ext uri="{FF2B5EF4-FFF2-40B4-BE49-F238E27FC236}">
              <a16:creationId xmlns:a16="http://schemas.microsoft.com/office/drawing/2014/main" id="{D91CE2D1-B7C3-4851-8A55-7691E3F985AF}"/>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62" name="n_4aveValue【消防施設】&#10;有形固定資産減価償却率">
          <a:extLst>
            <a:ext uri="{FF2B5EF4-FFF2-40B4-BE49-F238E27FC236}">
              <a16:creationId xmlns:a16="http://schemas.microsoft.com/office/drawing/2014/main" id="{4301A2AB-46BB-4CDB-9273-C9A50D6BB9A8}"/>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163303</xdr:rowOff>
    </xdr:from>
    <xdr:ext cx="405111" cy="259045"/>
    <xdr:sp macro="" textlink="">
      <xdr:nvSpPr>
        <xdr:cNvPr id="663" name="n_1mainValue【消防施設】&#10;有形固定資産減価償却率">
          <a:extLst>
            <a:ext uri="{FF2B5EF4-FFF2-40B4-BE49-F238E27FC236}">
              <a16:creationId xmlns:a16="http://schemas.microsoft.com/office/drawing/2014/main" id="{7E386204-C436-4664-AC74-ED1699EEBF38}"/>
            </a:ext>
          </a:extLst>
        </xdr:cNvPr>
        <xdr:cNvSpPr txBox="1"/>
      </xdr:nvSpPr>
      <xdr:spPr>
        <a:xfrm>
          <a:off x="15266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132278</xdr:rowOff>
    </xdr:from>
    <xdr:ext cx="405111" cy="259045"/>
    <xdr:sp macro="" textlink="">
      <xdr:nvSpPr>
        <xdr:cNvPr id="664" name="n_2mainValue【消防施設】&#10;有形固定資産減価償却率">
          <a:extLst>
            <a:ext uri="{FF2B5EF4-FFF2-40B4-BE49-F238E27FC236}">
              <a16:creationId xmlns:a16="http://schemas.microsoft.com/office/drawing/2014/main" id="{CAFBF1C1-AAC7-4BD7-8624-87FB8539FAE1}"/>
            </a:ext>
          </a:extLst>
        </xdr:cNvPr>
        <xdr:cNvSpPr txBox="1"/>
      </xdr:nvSpPr>
      <xdr:spPr>
        <a:xfrm>
          <a:off x="14389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665" name="n_3mainValue【消防施設】&#10;有形固定資産減価償却率">
          <a:extLst>
            <a:ext uri="{FF2B5EF4-FFF2-40B4-BE49-F238E27FC236}">
              <a16:creationId xmlns:a16="http://schemas.microsoft.com/office/drawing/2014/main" id="{B0A1B21C-A52D-421C-A438-2D00A3895065}"/>
            </a:ext>
          </a:extLst>
        </xdr:cNvPr>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66" name="n_4mainValue【消防施設】&#10;有形固定資産減価償却率">
          <a:extLst>
            <a:ext uri="{FF2B5EF4-FFF2-40B4-BE49-F238E27FC236}">
              <a16:creationId xmlns:a16="http://schemas.microsoft.com/office/drawing/2014/main" id="{57506F5A-2F0C-43EA-8EC5-B94618C31FE3}"/>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CD2EB16A-3EC4-44AA-AB3E-FE8299D543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03755385-643D-4B0F-A787-514C29DB4C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95605CAA-8007-4706-9CB8-5A9DDEDD0B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A80A601C-9144-4622-8ACB-2786BBFF53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CF3B0E0B-6103-439D-B1C2-A69B9C252E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8607546D-8E3C-4856-8227-B6E480177C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D00EC104-5FFF-40BC-ADED-D38FBC8D67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0A7D5B72-FA36-431C-899B-CCB1026745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D6B18FDD-2826-4FD0-872E-625B8CE060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2F641D3D-B5F3-4339-811A-E7F5F634B9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a:extLst>
            <a:ext uri="{FF2B5EF4-FFF2-40B4-BE49-F238E27FC236}">
              <a16:creationId xmlns:a16="http://schemas.microsoft.com/office/drawing/2014/main" id="{07C1784B-8011-447E-AEB7-07DCA0DF0E2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a:extLst>
            <a:ext uri="{FF2B5EF4-FFF2-40B4-BE49-F238E27FC236}">
              <a16:creationId xmlns:a16="http://schemas.microsoft.com/office/drawing/2014/main" id="{03017BBC-9D8C-4F67-83B7-B05A1FDD106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a:extLst>
            <a:ext uri="{FF2B5EF4-FFF2-40B4-BE49-F238E27FC236}">
              <a16:creationId xmlns:a16="http://schemas.microsoft.com/office/drawing/2014/main" id="{86B69DD4-5BD9-4483-8856-BB7C4B35F4F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a:extLst>
            <a:ext uri="{FF2B5EF4-FFF2-40B4-BE49-F238E27FC236}">
              <a16:creationId xmlns:a16="http://schemas.microsoft.com/office/drawing/2014/main" id="{3F8ED3B3-A41B-4E87-800C-CB46F33B3D7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a:extLst>
            <a:ext uri="{FF2B5EF4-FFF2-40B4-BE49-F238E27FC236}">
              <a16:creationId xmlns:a16="http://schemas.microsoft.com/office/drawing/2014/main" id="{1FB3395B-2685-46D4-A28C-31198EC728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a:extLst>
            <a:ext uri="{FF2B5EF4-FFF2-40B4-BE49-F238E27FC236}">
              <a16:creationId xmlns:a16="http://schemas.microsoft.com/office/drawing/2014/main" id="{5AE4D77E-615F-4DB5-A44E-627FC2F9E89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a:extLst>
            <a:ext uri="{FF2B5EF4-FFF2-40B4-BE49-F238E27FC236}">
              <a16:creationId xmlns:a16="http://schemas.microsoft.com/office/drawing/2014/main" id="{4E5F30AD-44A9-49BF-BEA4-BCF98069452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a:extLst>
            <a:ext uri="{FF2B5EF4-FFF2-40B4-BE49-F238E27FC236}">
              <a16:creationId xmlns:a16="http://schemas.microsoft.com/office/drawing/2014/main" id="{92005D22-FFE3-466D-87E8-165F0ECB9AF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59F0ECB7-4A68-4EB1-ADBE-0FAC39697C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F5C6FA2D-6020-4BFC-8F69-FB9D1229C2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B581D460-8A06-483F-B8C4-83ABF3D800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88" name="直線コネクタ 687">
          <a:extLst>
            <a:ext uri="{FF2B5EF4-FFF2-40B4-BE49-F238E27FC236}">
              <a16:creationId xmlns:a16="http://schemas.microsoft.com/office/drawing/2014/main" id="{699A88C4-1619-43CC-9539-4B70566D3EFA}"/>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9" name="【消防施設】&#10;一人当たり面積最小値テキスト">
          <a:extLst>
            <a:ext uri="{FF2B5EF4-FFF2-40B4-BE49-F238E27FC236}">
              <a16:creationId xmlns:a16="http://schemas.microsoft.com/office/drawing/2014/main" id="{D3E0237D-B459-4B29-8EFB-A39239315159}"/>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0" name="直線コネクタ 689">
          <a:extLst>
            <a:ext uri="{FF2B5EF4-FFF2-40B4-BE49-F238E27FC236}">
              <a16:creationId xmlns:a16="http://schemas.microsoft.com/office/drawing/2014/main" id="{6B0F2513-111A-40A3-8DB7-784B8E99705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91" name="【消防施設】&#10;一人当たり面積最大値テキスト">
          <a:extLst>
            <a:ext uri="{FF2B5EF4-FFF2-40B4-BE49-F238E27FC236}">
              <a16:creationId xmlns:a16="http://schemas.microsoft.com/office/drawing/2014/main" id="{14B48E85-E708-4C8E-8B5B-FE2360CCB01B}"/>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92" name="直線コネクタ 691">
          <a:extLst>
            <a:ext uri="{FF2B5EF4-FFF2-40B4-BE49-F238E27FC236}">
              <a16:creationId xmlns:a16="http://schemas.microsoft.com/office/drawing/2014/main" id="{855874A1-2F24-4416-93CD-E64E64E41E66}"/>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93" name="【消防施設】&#10;一人当たり面積平均値テキスト">
          <a:extLst>
            <a:ext uri="{FF2B5EF4-FFF2-40B4-BE49-F238E27FC236}">
              <a16:creationId xmlns:a16="http://schemas.microsoft.com/office/drawing/2014/main" id="{4298F543-6B12-43D6-B8C9-C9C6111C92D5}"/>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94" name="フローチャート: 判断 693">
          <a:extLst>
            <a:ext uri="{FF2B5EF4-FFF2-40B4-BE49-F238E27FC236}">
              <a16:creationId xmlns:a16="http://schemas.microsoft.com/office/drawing/2014/main" id="{3A90B44B-4DFA-47E4-9EE5-FCED4B62D782}"/>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95" name="フローチャート: 判断 694">
          <a:extLst>
            <a:ext uri="{FF2B5EF4-FFF2-40B4-BE49-F238E27FC236}">
              <a16:creationId xmlns:a16="http://schemas.microsoft.com/office/drawing/2014/main" id="{744504CB-61C7-449B-82EE-E211161A0DBF}"/>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96" name="フローチャート: 判断 695">
          <a:extLst>
            <a:ext uri="{FF2B5EF4-FFF2-40B4-BE49-F238E27FC236}">
              <a16:creationId xmlns:a16="http://schemas.microsoft.com/office/drawing/2014/main" id="{8A901604-82DB-4C08-976F-3890B6A1C378}"/>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97" name="フローチャート: 判断 696">
          <a:extLst>
            <a:ext uri="{FF2B5EF4-FFF2-40B4-BE49-F238E27FC236}">
              <a16:creationId xmlns:a16="http://schemas.microsoft.com/office/drawing/2014/main" id="{DF30DF50-A3F1-454D-BD09-BED52710AAD6}"/>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98" name="フローチャート: 判断 697">
          <a:extLst>
            <a:ext uri="{FF2B5EF4-FFF2-40B4-BE49-F238E27FC236}">
              <a16:creationId xmlns:a16="http://schemas.microsoft.com/office/drawing/2014/main" id="{A6722E92-0681-401E-8111-4404AAEBB594}"/>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B5CF56A8-4E51-4A17-94D1-78813899E0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9D72F009-B2BB-44D2-885D-AEDFD67D5C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4AC4A6E1-E672-4BA2-BC0D-76444C1357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45AAE1BB-87CC-492D-BDA4-DF18D5669C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36143687-C885-4492-A2A1-41D32A911C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04" name="楕円 703">
          <a:extLst>
            <a:ext uri="{FF2B5EF4-FFF2-40B4-BE49-F238E27FC236}">
              <a16:creationId xmlns:a16="http://schemas.microsoft.com/office/drawing/2014/main" id="{350313E0-4BDD-4FDD-9015-C506565BE061}"/>
            </a:ext>
          </a:extLst>
        </xdr:cNvPr>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705" name="【消防施設】&#10;一人当たり面積該当値テキスト">
          <a:extLst>
            <a:ext uri="{FF2B5EF4-FFF2-40B4-BE49-F238E27FC236}">
              <a16:creationId xmlns:a16="http://schemas.microsoft.com/office/drawing/2014/main" id="{A8F46E24-C131-401D-9A46-0B68CFF360A4}"/>
            </a:ext>
          </a:extLst>
        </xdr:cNvPr>
        <xdr:cNvSpPr txBox="1"/>
      </xdr:nvSpPr>
      <xdr:spPr>
        <a:xfrm>
          <a:off x="22199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706" name="楕円 705">
          <a:extLst>
            <a:ext uri="{FF2B5EF4-FFF2-40B4-BE49-F238E27FC236}">
              <a16:creationId xmlns:a16="http://schemas.microsoft.com/office/drawing/2014/main" id="{9ADBD7AB-934A-403A-991D-86632E122539}"/>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127254</xdr:rowOff>
    </xdr:to>
    <xdr:cxnSp macro="">
      <xdr:nvCxnSpPr>
        <xdr:cNvPr id="707" name="直線コネクタ 706">
          <a:extLst>
            <a:ext uri="{FF2B5EF4-FFF2-40B4-BE49-F238E27FC236}">
              <a16:creationId xmlns:a16="http://schemas.microsoft.com/office/drawing/2014/main" id="{14570A82-8E9F-4AC2-968C-CEA6ABFCFEEE}"/>
            </a:ext>
          </a:extLst>
        </xdr:cNvPr>
        <xdr:cNvCxnSpPr/>
      </xdr:nvCxnSpPr>
      <xdr:spPr>
        <a:xfrm flipV="1">
          <a:off x="21323300" y="1435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08" name="楕円 707">
          <a:extLst>
            <a:ext uri="{FF2B5EF4-FFF2-40B4-BE49-F238E27FC236}">
              <a16:creationId xmlns:a16="http://schemas.microsoft.com/office/drawing/2014/main" id="{B87E7BC6-2A90-42CC-9251-57406A3FD28C}"/>
            </a:ext>
          </a:extLst>
        </xdr:cNvPr>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136398</xdr:rowOff>
    </xdr:to>
    <xdr:cxnSp macro="">
      <xdr:nvCxnSpPr>
        <xdr:cNvPr id="709" name="直線コネクタ 708">
          <a:extLst>
            <a:ext uri="{FF2B5EF4-FFF2-40B4-BE49-F238E27FC236}">
              <a16:creationId xmlns:a16="http://schemas.microsoft.com/office/drawing/2014/main" id="{E28E06BB-62DF-4AB6-A365-DC997D90B281}"/>
            </a:ext>
          </a:extLst>
        </xdr:cNvPr>
        <xdr:cNvCxnSpPr/>
      </xdr:nvCxnSpPr>
      <xdr:spPr>
        <a:xfrm flipV="1">
          <a:off x="20434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0" name="楕円 709">
          <a:extLst>
            <a:ext uri="{FF2B5EF4-FFF2-40B4-BE49-F238E27FC236}">
              <a16:creationId xmlns:a16="http://schemas.microsoft.com/office/drawing/2014/main" id="{33F5FEE1-BA3A-45C1-A17A-3802AFAAF09D}"/>
            </a:ext>
          </a:extLst>
        </xdr:cNvPr>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140970</xdr:rowOff>
    </xdr:to>
    <xdr:cxnSp macro="">
      <xdr:nvCxnSpPr>
        <xdr:cNvPr id="711" name="直線コネクタ 710">
          <a:extLst>
            <a:ext uri="{FF2B5EF4-FFF2-40B4-BE49-F238E27FC236}">
              <a16:creationId xmlns:a16="http://schemas.microsoft.com/office/drawing/2014/main" id="{3EC964AC-3EA8-489D-8C24-5AD1A0D5F79A}"/>
            </a:ext>
          </a:extLst>
        </xdr:cNvPr>
        <xdr:cNvCxnSpPr/>
      </xdr:nvCxnSpPr>
      <xdr:spPr>
        <a:xfrm flipV="1">
          <a:off x="19545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712" name="楕円 711">
          <a:extLst>
            <a:ext uri="{FF2B5EF4-FFF2-40B4-BE49-F238E27FC236}">
              <a16:creationId xmlns:a16="http://schemas.microsoft.com/office/drawing/2014/main" id="{30F00DB2-0F1C-4CBB-8AE7-F6C336C195FC}"/>
            </a:ext>
          </a:extLst>
        </xdr:cNvPr>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145542</xdr:rowOff>
    </xdr:to>
    <xdr:cxnSp macro="">
      <xdr:nvCxnSpPr>
        <xdr:cNvPr id="713" name="直線コネクタ 712">
          <a:extLst>
            <a:ext uri="{FF2B5EF4-FFF2-40B4-BE49-F238E27FC236}">
              <a16:creationId xmlns:a16="http://schemas.microsoft.com/office/drawing/2014/main" id="{FA34E9FA-7573-4F9A-9A85-405AB5C79193}"/>
            </a:ext>
          </a:extLst>
        </xdr:cNvPr>
        <xdr:cNvCxnSpPr/>
      </xdr:nvCxnSpPr>
      <xdr:spPr>
        <a:xfrm flipV="1">
          <a:off x="18656300" y="1437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14" name="n_1aveValue【消防施設】&#10;一人当たり面積">
          <a:extLst>
            <a:ext uri="{FF2B5EF4-FFF2-40B4-BE49-F238E27FC236}">
              <a16:creationId xmlns:a16="http://schemas.microsoft.com/office/drawing/2014/main" id="{BFD45489-88B9-4F22-A972-91FE1113CC45}"/>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15" name="n_2aveValue【消防施設】&#10;一人当たり面積">
          <a:extLst>
            <a:ext uri="{FF2B5EF4-FFF2-40B4-BE49-F238E27FC236}">
              <a16:creationId xmlns:a16="http://schemas.microsoft.com/office/drawing/2014/main" id="{57E57688-FFD7-4DF9-9230-77FC803A1613}"/>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16" name="n_3aveValue【消防施設】&#10;一人当たり面積">
          <a:extLst>
            <a:ext uri="{FF2B5EF4-FFF2-40B4-BE49-F238E27FC236}">
              <a16:creationId xmlns:a16="http://schemas.microsoft.com/office/drawing/2014/main" id="{3B1B787D-52BE-4F8B-A6F0-CC42984F79F8}"/>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17" name="n_4aveValue【消防施設】&#10;一人当たり面積">
          <a:extLst>
            <a:ext uri="{FF2B5EF4-FFF2-40B4-BE49-F238E27FC236}">
              <a16:creationId xmlns:a16="http://schemas.microsoft.com/office/drawing/2014/main" id="{EB9F3479-C622-4206-8AF8-D8B932E6B2B1}"/>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718" name="n_1mainValue【消防施設】&#10;一人当たり面積">
          <a:extLst>
            <a:ext uri="{FF2B5EF4-FFF2-40B4-BE49-F238E27FC236}">
              <a16:creationId xmlns:a16="http://schemas.microsoft.com/office/drawing/2014/main" id="{C892552A-98A8-4011-83C6-0547CA376E63}"/>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32275</xdr:rowOff>
    </xdr:from>
    <xdr:ext cx="469744" cy="259045"/>
    <xdr:sp macro="" textlink="">
      <xdr:nvSpPr>
        <xdr:cNvPr id="719" name="n_2mainValue【消防施設】&#10;一人当たり面積">
          <a:extLst>
            <a:ext uri="{FF2B5EF4-FFF2-40B4-BE49-F238E27FC236}">
              <a16:creationId xmlns:a16="http://schemas.microsoft.com/office/drawing/2014/main" id="{1C0FA4F2-95FE-4173-B5B8-AA4737FD7CC4}"/>
            </a:ext>
          </a:extLst>
        </xdr:cNvPr>
        <xdr:cNvSpPr txBox="1"/>
      </xdr:nvSpPr>
      <xdr:spPr>
        <a:xfrm>
          <a:off x="20199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20" name="n_3mainValue【消防施設】&#10;一人当たり面積">
          <a:extLst>
            <a:ext uri="{FF2B5EF4-FFF2-40B4-BE49-F238E27FC236}">
              <a16:creationId xmlns:a16="http://schemas.microsoft.com/office/drawing/2014/main" id="{7528656D-06FC-4991-9A9E-72D88E7E303A}"/>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721" name="n_4mainValue【消防施設】&#10;一人当たり面積">
          <a:extLst>
            <a:ext uri="{FF2B5EF4-FFF2-40B4-BE49-F238E27FC236}">
              <a16:creationId xmlns:a16="http://schemas.microsoft.com/office/drawing/2014/main" id="{619BF266-B9DA-4969-AF3A-5A46D0AAB4F1}"/>
            </a:ext>
          </a:extLst>
        </xdr:cNvPr>
        <xdr:cNvSpPr txBox="1"/>
      </xdr:nvSpPr>
      <xdr:spPr>
        <a:xfrm>
          <a:off x="18421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a:extLst>
            <a:ext uri="{FF2B5EF4-FFF2-40B4-BE49-F238E27FC236}">
              <a16:creationId xmlns:a16="http://schemas.microsoft.com/office/drawing/2014/main" id="{37A5B902-DFB0-46DD-87FA-C0CC4FE9EA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a:extLst>
            <a:ext uri="{FF2B5EF4-FFF2-40B4-BE49-F238E27FC236}">
              <a16:creationId xmlns:a16="http://schemas.microsoft.com/office/drawing/2014/main" id="{FBD6D72D-3B67-4C98-A487-6B27591A0E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a:extLst>
            <a:ext uri="{FF2B5EF4-FFF2-40B4-BE49-F238E27FC236}">
              <a16:creationId xmlns:a16="http://schemas.microsoft.com/office/drawing/2014/main" id="{580836BA-9BDB-426A-9373-10DAC40A8B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a:extLst>
            <a:ext uri="{FF2B5EF4-FFF2-40B4-BE49-F238E27FC236}">
              <a16:creationId xmlns:a16="http://schemas.microsoft.com/office/drawing/2014/main" id="{5A65174C-2AF6-487E-B393-6208668959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a:extLst>
            <a:ext uri="{FF2B5EF4-FFF2-40B4-BE49-F238E27FC236}">
              <a16:creationId xmlns:a16="http://schemas.microsoft.com/office/drawing/2014/main" id="{82B186AC-A890-45E5-BDCC-AD9B094D36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a:extLst>
            <a:ext uri="{FF2B5EF4-FFF2-40B4-BE49-F238E27FC236}">
              <a16:creationId xmlns:a16="http://schemas.microsoft.com/office/drawing/2014/main" id="{23DED88F-5B1A-47D7-97D2-BF962C1266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a:extLst>
            <a:ext uri="{FF2B5EF4-FFF2-40B4-BE49-F238E27FC236}">
              <a16:creationId xmlns:a16="http://schemas.microsoft.com/office/drawing/2014/main" id="{658AFEAA-E927-4EF5-B305-4FB40813C18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D7EA8EBD-ABEB-4DD5-87AD-AF19F9060B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C5E3A4CE-1CA2-47B4-A54A-F9D752697B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1C04FB45-EA62-45D7-B56B-62F18966C9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a:extLst>
            <a:ext uri="{FF2B5EF4-FFF2-40B4-BE49-F238E27FC236}">
              <a16:creationId xmlns:a16="http://schemas.microsoft.com/office/drawing/2014/main" id="{4BAB2604-B3A5-4ABE-BE86-A09D53E8F2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a:extLst>
            <a:ext uri="{FF2B5EF4-FFF2-40B4-BE49-F238E27FC236}">
              <a16:creationId xmlns:a16="http://schemas.microsoft.com/office/drawing/2014/main" id="{A7042B8F-D393-453E-AC7D-0B4390E3B6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a:extLst>
            <a:ext uri="{FF2B5EF4-FFF2-40B4-BE49-F238E27FC236}">
              <a16:creationId xmlns:a16="http://schemas.microsoft.com/office/drawing/2014/main" id="{2AD99826-1870-4325-BE63-AE60DD5221B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a:extLst>
            <a:ext uri="{FF2B5EF4-FFF2-40B4-BE49-F238E27FC236}">
              <a16:creationId xmlns:a16="http://schemas.microsoft.com/office/drawing/2014/main" id="{4E8AC205-A27B-4ED2-A3C8-40F103F7E9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a:extLst>
            <a:ext uri="{FF2B5EF4-FFF2-40B4-BE49-F238E27FC236}">
              <a16:creationId xmlns:a16="http://schemas.microsoft.com/office/drawing/2014/main" id="{0743DA6D-5F97-47A5-AFD7-2C556DE3547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a:extLst>
            <a:ext uri="{FF2B5EF4-FFF2-40B4-BE49-F238E27FC236}">
              <a16:creationId xmlns:a16="http://schemas.microsoft.com/office/drawing/2014/main" id="{53111F55-8D57-4FA4-AC98-C00C64BE47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a:extLst>
            <a:ext uri="{FF2B5EF4-FFF2-40B4-BE49-F238E27FC236}">
              <a16:creationId xmlns:a16="http://schemas.microsoft.com/office/drawing/2014/main" id="{873FD6AE-939A-413A-A0F1-B6C2F934BF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a:extLst>
            <a:ext uri="{FF2B5EF4-FFF2-40B4-BE49-F238E27FC236}">
              <a16:creationId xmlns:a16="http://schemas.microsoft.com/office/drawing/2014/main" id="{6F2C11EB-D55C-4B1D-913D-3036EBD8655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a:extLst>
            <a:ext uri="{FF2B5EF4-FFF2-40B4-BE49-F238E27FC236}">
              <a16:creationId xmlns:a16="http://schemas.microsoft.com/office/drawing/2014/main" id="{AF7EB1D7-AD7A-4A95-A172-BCCB737BB26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a:extLst>
            <a:ext uri="{FF2B5EF4-FFF2-40B4-BE49-F238E27FC236}">
              <a16:creationId xmlns:a16="http://schemas.microsoft.com/office/drawing/2014/main" id="{742ED9F6-7C6B-423B-9D7B-F0D0592A2F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a:extLst>
            <a:ext uri="{FF2B5EF4-FFF2-40B4-BE49-F238E27FC236}">
              <a16:creationId xmlns:a16="http://schemas.microsoft.com/office/drawing/2014/main" id="{4386DB22-221C-4622-876E-6DD11DCE85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a:extLst>
            <a:ext uri="{FF2B5EF4-FFF2-40B4-BE49-F238E27FC236}">
              <a16:creationId xmlns:a16="http://schemas.microsoft.com/office/drawing/2014/main" id="{F5E6F246-0836-4CBF-9889-310C2A3D38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a:extLst>
            <a:ext uri="{FF2B5EF4-FFF2-40B4-BE49-F238E27FC236}">
              <a16:creationId xmlns:a16="http://schemas.microsoft.com/office/drawing/2014/main" id="{A549A350-FD7D-4C02-8B0C-E23AE05668D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4431DEFF-65BB-437A-B702-30019FBA25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a:extLst>
            <a:ext uri="{FF2B5EF4-FFF2-40B4-BE49-F238E27FC236}">
              <a16:creationId xmlns:a16="http://schemas.microsoft.com/office/drawing/2014/main" id="{74A58AF6-F348-403A-AFF5-8CFA7D9115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47" name="直線コネクタ 746">
          <a:extLst>
            <a:ext uri="{FF2B5EF4-FFF2-40B4-BE49-F238E27FC236}">
              <a16:creationId xmlns:a16="http://schemas.microsoft.com/office/drawing/2014/main" id="{3D88DA72-BAC2-415E-945C-B48AA8D2AEDC}"/>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8" name="【庁舎】&#10;有形固定資産減価償却率最小値テキスト">
          <a:extLst>
            <a:ext uri="{FF2B5EF4-FFF2-40B4-BE49-F238E27FC236}">
              <a16:creationId xmlns:a16="http://schemas.microsoft.com/office/drawing/2014/main" id="{2F0F2E8C-460A-4604-A4CC-E4D8E20BFD2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a:extLst>
            <a:ext uri="{FF2B5EF4-FFF2-40B4-BE49-F238E27FC236}">
              <a16:creationId xmlns:a16="http://schemas.microsoft.com/office/drawing/2014/main" id="{35D20CB6-6094-4775-9C07-4F6DB1308A9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0" name="【庁舎】&#10;有形固定資産減価償却率最大値テキスト">
          <a:extLst>
            <a:ext uri="{FF2B5EF4-FFF2-40B4-BE49-F238E27FC236}">
              <a16:creationId xmlns:a16="http://schemas.microsoft.com/office/drawing/2014/main" id="{396E957E-0553-49D7-9B95-080261A574A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1" name="直線コネクタ 750">
          <a:extLst>
            <a:ext uri="{FF2B5EF4-FFF2-40B4-BE49-F238E27FC236}">
              <a16:creationId xmlns:a16="http://schemas.microsoft.com/office/drawing/2014/main" id="{5F617CC2-3ACF-4B82-B266-65D38B76B661}"/>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52" name="【庁舎】&#10;有形固定資産減価償却率平均値テキスト">
          <a:extLst>
            <a:ext uri="{FF2B5EF4-FFF2-40B4-BE49-F238E27FC236}">
              <a16:creationId xmlns:a16="http://schemas.microsoft.com/office/drawing/2014/main" id="{A6CC2D8C-C985-4062-AA87-F0539BDF1D59}"/>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53" name="フローチャート: 判断 752">
          <a:extLst>
            <a:ext uri="{FF2B5EF4-FFF2-40B4-BE49-F238E27FC236}">
              <a16:creationId xmlns:a16="http://schemas.microsoft.com/office/drawing/2014/main" id="{D519CC28-F72B-42AD-9331-BC991C780386}"/>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54" name="フローチャート: 判断 753">
          <a:extLst>
            <a:ext uri="{FF2B5EF4-FFF2-40B4-BE49-F238E27FC236}">
              <a16:creationId xmlns:a16="http://schemas.microsoft.com/office/drawing/2014/main" id="{D8BB199C-755C-4AE8-AC86-8A9A0AEC6BEA}"/>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55" name="フローチャート: 判断 754">
          <a:extLst>
            <a:ext uri="{FF2B5EF4-FFF2-40B4-BE49-F238E27FC236}">
              <a16:creationId xmlns:a16="http://schemas.microsoft.com/office/drawing/2014/main" id="{228D71E2-5827-466E-B87B-EF06E31635F7}"/>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6" name="フローチャート: 判断 755">
          <a:extLst>
            <a:ext uri="{FF2B5EF4-FFF2-40B4-BE49-F238E27FC236}">
              <a16:creationId xmlns:a16="http://schemas.microsoft.com/office/drawing/2014/main" id="{DC4C6C79-B4F9-4F8C-A4E9-6A958B421CDF}"/>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57" name="フローチャート: 判断 756">
          <a:extLst>
            <a:ext uri="{FF2B5EF4-FFF2-40B4-BE49-F238E27FC236}">
              <a16:creationId xmlns:a16="http://schemas.microsoft.com/office/drawing/2014/main" id="{2306B4BC-C2DA-4411-A931-D64164182D2A}"/>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9E407251-1E33-4634-8829-AEF144AA1F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ABD1923D-72B3-43AA-B1A7-2698364378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C5CFBEE-E0E2-4EAE-AF55-7BDF713B13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A59A367E-E6C5-4485-AACD-C7071223D7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296E220-8B48-4EE1-A047-81F2795D62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763" name="楕円 762">
          <a:extLst>
            <a:ext uri="{FF2B5EF4-FFF2-40B4-BE49-F238E27FC236}">
              <a16:creationId xmlns:a16="http://schemas.microsoft.com/office/drawing/2014/main" id="{A7B4CA54-A495-477D-9492-E3D229EB3744}"/>
            </a:ext>
          </a:extLst>
        </xdr:cNvPr>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764" name="【庁舎】&#10;有形固定資産減価償却率該当値テキスト">
          <a:extLst>
            <a:ext uri="{FF2B5EF4-FFF2-40B4-BE49-F238E27FC236}">
              <a16:creationId xmlns:a16="http://schemas.microsoft.com/office/drawing/2014/main" id="{CD5CD46F-239D-48BB-BE9F-8736BFED09E6}"/>
            </a:ext>
          </a:extLst>
        </xdr:cNvPr>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765" name="楕円 764">
          <a:extLst>
            <a:ext uri="{FF2B5EF4-FFF2-40B4-BE49-F238E27FC236}">
              <a16:creationId xmlns:a16="http://schemas.microsoft.com/office/drawing/2014/main" id="{2063A402-C243-4934-8F48-311DDFD0E88A}"/>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1088</xdr:rowOff>
    </xdr:to>
    <xdr:cxnSp macro="">
      <xdr:nvCxnSpPr>
        <xdr:cNvPr id="766" name="直線コネクタ 765">
          <a:extLst>
            <a:ext uri="{FF2B5EF4-FFF2-40B4-BE49-F238E27FC236}">
              <a16:creationId xmlns:a16="http://schemas.microsoft.com/office/drawing/2014/main" id="{8D0C317F-05BE-49D1-91DE-FFF24DE6260B}"/>
            </a:ext>
          </a:extLst>
        </xdr:cNvPr>
        <xdr:cNvCxnSpPr/>
      </xdr:nvCxnSpPr>
      <xdr:spPr>
        <a:xfrm>
          <a:off x="15481300" y="1832337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767" name="楕円 766">
          <a:extLst>
            <a:ext uri="{FF2B5EF4-FFF2-40B4-BE49-F238E27FC236}">
              <a16:creationId xmlns:a16="http://schemas.microsoft.com/office/drawing/2014/main" id="{25482DE8-110B-406C-B4E6-B4E44C797CB5}"/>
            </a:ext>
          </a:extLst>
        </xdr:cNvPr>
        <xdr:cNvSpPr/>
      </xdr:nvSpPr>
      <xdr:spPr>
        <a:xfrm>
          <a:off x="14541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126819</xdr:rowOff>
    </xdr:from>
    <xdr:to>
      <xdr:col>81</xdr:col>
      <xdr:colOff>50800</xdr:colOff>
      <xdr:row>106</xdr:row>
      <xdr:rowOff>149679</xdr:rowOff>
    </xdr:to>
    <xdr:cxnSp macro="">
      <xdr:nvCxnSpPr>
        <xdr:cNvPr id="768" name="直線コネクタ 767">
          <a:extLst>
            <a:ext uri="{FF2B5EF4-FFF2-40B4-BE49-F238E27FC236}">
              <a16:creationId xmlns:a16="http://schemas.microsoft.com/office/drawing/2014/main" id="{30401378-785E-46ED-9ABF-3EB9FAEBEB7B}"/>
            </a:ext>
          </a:extLst>
        </xdr:cNvPr>
        <xdr:cNvCxnSpPr/>
      </xdr:nvCxnSpPr>
      <xdr:spPr>
        <a:xfrm>
          <a:off x="14592300" y="183005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769" name="楕円 768">
          <a:extLst>
            <a:ext uri="{FF2B5EF4-FFF2-40B4-BE49-F238E27FC236}">
              <a16:creationId xmlns:a16="http://schemas.microsoft.com/office/drawing/2014/main" id="{EDFAEA17-7B92-4C8D-9EA3-7616C79F5F20}"/>
            </a:ext>
          </a:extLst>
        </xdr:cNvPr>
        <xdr:cNvSpPr/>
      </xdr:nvSpPr>
      <xdr:spPr>
        <a:xfrm>
          <a:off x="1365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103958</xdr:rowOff>
    </xdr:from>
    <xdr:to>
      <xdr:col>76</xdr:col>
      <xdr:colOff>114300</xdr:colOff>
      <xdr:row>106</xdr:row>
      <xdr:rowOff>126819</xdr:rowOff>
    </xdr:to>
    <xdr:cxnSp macro="">
      <xdr:nvCxnSpPr>
        <xdr:cNvPr id="770" name="直線コネクタ 769">
          <a:extLst>
            <a:ext uri="{FF2B5EF4-FFF2-40B4-BE49-F238E27FC236}">
              <a16:creationId xmlns:a16="http://schemas.microsoft.com/office/drawing/2014/main" id="{28B6711C-1215-457D-8503-B4AD294589D2}"/>
            </a:ext>
          </a:extLst>
        </xdr:cNvPr>
        <xdr:cNvCxnSpPr/>
      </xdr:nvCxnSpPr>
      <xdr:spPr>
        <a:xfrm>
          <a:off x="13703300" y="182776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43362</xdr:rowOff>
    </xdr:from>
    <xdr:to>
      <xdr:col>67</xdr:col>
      <xdr:colOff>101600</xdr:colOff>
      <xdr:row>106</xdr:row>
      <xdr:rowOff>144962</xdr:rowOff>
    </xdr:to>
    <xdr:sp macro="" textlink="">
      <xdr:nvSpPr>
        <xdr:cNvPr id="771" name="楕円 770">
          <a:extLst>
            <a:ext uri="{FF2B5EF4-FFF2-40B4-BE49-F238E27FC236}">
              <a16:creationId xmlns:a16="http://schemas.microsoft.com/office/drawing/2014/main" id="{6C8E68C4-A716-4C32-8AD9-870C8782180A}"/>
            </a:ext>
          </a:extLst>
        </xdr:cNvPr>
        <xdr:cNvSpPr/>
      </xdr:nvSpPr>
      <xdr:spPr>
        <a:xfrm>
          <a:off x="12763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94162</xdr:rowOff>
    </xdr:from>
    <xdr:to>
      <xdr:col>71</xdr:col>
      <xdr:colOff>177800</xdr:colOff>
      <xdr:row>106</xdr:row>
      <xdr:rowOff>103958</xdr:rowOff>
    </xdr:to>
    <xdr:cxnSp macro="">
      <xdr:nvCxnSpPr>
        <xdr:cNvPr id="772" name="直線コネクタ 771">
          <a:extLst>
            <a:ext uri="{FF2B5EF4-FFF2-40B4-BE49-F238E27FC236}">
              <a16:creationId xmlns:a16="http://schemas.microsoft.com/office/drawing/2014/main" id="{64E727AF-8BB8-49F9-AFB0-45118190EEF5}"/>
            </a:ext>
          </a:extLst>
        </xdr:cNvPr>
        <xdr:cNvCxnSpPr/>
      </xdr:nvCxnSpPr>
      <xdr:spPr>
        <a:xfrm>
          <a:off x="12814300" y="182678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73" name="n_1aveValue【庁舎】&#10;有形固定資産減価償却率">
          <a:extLst>
            <a:ext uri="{FF2B5EF4-FFF2-40B4-BE49-F238E27FC236}">
              <a16:creationId xmlns:a16="http://schemas.microsoft.com/office/drawing/2014/main" id="{AA4071B2-9CEC-4544-A22C-2DE1CA408847}"/>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74" name="n_2aveValue【庁舎】&#10;有形固定資産減価償却率">
          <a:extLst>
            <a:ext uri="{FF2B5EF4-FFF2-40B4-BE49-F238E27FC236}">
              <a16:creationId xmlns:a16="http://schemas.microsoft.com/office/drawing/2014/main" id="{12CB57A1-60FB-4469-8860-4E854E30B3B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75" name="n_3aveValue【庁舎】&#10;有形固定資産減価償却率">
          <a:extLst>
            <a:ext uri="{FF2B5EF4-FFF2-40B4-BE49-F238E27FC236}">
              <a16:creationId xmlns:a16="http://schemas.microsoft.com/office/drawing/2014/main" id="{710F89D9-8474-4D66-9276-AD76288C5333}"/>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76" name="n_4aveValue【庁舎】&#10;有形固定資産減価償却率">
          <a:extLst>
            <a:ext uri="{FF2B5EF4-FFF2-40B4-BE49-F238E27FC236}">
              <a16:creationId xmlns:a16="http://schemas.microsoft.com/office/drawing/2014/main" id="{505A7058-DC1D-4048-A6EC-A7EC48FF44C2}"/>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777" name="n_1mainValue【庁舎】&#10;有形固定資産減価償却率">
          <a:extLst>
            <a:ext uri="{FF2B5EF4-FFF2-40B4-BE49-F238E27FC236}">
              <a16:creationId xmlns:a16="http://schemas.microsoft.com/office/drawing/2014/main" id="{4E47922F-459A-4186-9E61-54EC15415E8E}"/>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778" name="n_2mainValue【庁舎】&#10;有形固定資産減価償却率">
          <a:extLst>
            <a:ext uri="{FF2B5EF4-FFF2-40B4-BE49-F238E27FC236}">
              <a16:creationId xmlns:a16="http://schemas.microsoft.com/office/drawing/2014/main" id="{72C8C673-F546-48CA-BEAA-7D7A1EBF56BF}"/>
            </a:ext>
          </a:extLst>
        </xdr:cNvPr>
        <xdr:cNvSpPr txBox="1"/>
      </xdr:nvSpPr>
      <xdr:spPr>
        <a:xfrm>
          <a:off x="14389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779" name="n_3mainValue【庁舎】&#10;有形固定資産減価償却率">
          <a:extLst>
            <a:ext uri="{FF2B5EF4-FFF2-40B4-BE49-F238E27FC236}">
              <a16:creationId xmlns:a16="http://schemas.microsoft.com/office/drawing/2014/main" id="{A763A765-CE8E-45E5-9A13-84D4FAD30510}"/>
            </a:ext>
          </a:extLst>
        </xdr:cNvPr>
        <xdr:cNvSpPr txBox="1"/>
      </xdr:nvSpPr>
      <xdr:spPr>
        <a:xfrm>
          <a:off x="13500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136089</xdr:rowOff>
    </xdr:from>
    <xdr:ext cx="405111" cy="259045"/>
    <xdr:sp macro="" textlink="">
      <xdr:nvSpPr>
        <xdr:cNvPr id="780" name="n_4mainValue【庁舎】&#10;有形固定資産減価償却率">
          <a:extLst>
            <a:ext uri="{FF2B5EF4-FFF2-40B4-BE49-F238E27FC236}">
              <a16:creationId xmlns:a16="http://schemas.microsoft.com/office/drawing/2014/main" id="{6A3B16BB-5690-492E-8D08-AF8260140F9B}"/>
            </a:ext>
          </a:extLst>
        </xdr:cNvPr>
        <xdr:cNvSpPr txBox="1"/>
      </xdr:nvSpPr>
      <xdr:spPr>
        <a:xfrm>
          <a:off x="12611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45993E86-5996-4475-BD58-08CF3F3479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009E0FA1-BFB5-4E7E-8283-96BFB56FC9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521C42AC-1E7D-4807-8023-50B286FF27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A0F1F913-E068-43E1-967F-8737F508E99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9EEAC258-C59B-47E1-A1FD-DEA81714B8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40E174D2-B822-4568-9521-82F960557A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3E60D7B3-E6A2-4456-82F0-27B81572F9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8C8C2A67-1459-4C91-9B4F-0E3562A5AE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50C800C4-786A-4B3F-85FD-259C186808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B5E174AA-138C-4F47-AF78-E2C2CE0B06B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1" name="テキスト ボックス 790">
          <a:extLst>
            <a:ext uri="{FF2B5EF4-FFF2-40B4-BE49-F238E27FC236}">
              <a16:creationId xmlns:a16="http://schemas.microsoft.com/office/drawing/2014/main" id="{B26A4AD8-E214-4104-A5C8-55420391E04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AE8A0801-65D1-4D5E-BD3B-B0EA4C295B7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E2244CE1-2FE9-4F15-AE64-FA8CD8B1C2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F1F7FD60-8B45-4726-9076-D6B2EA7CCEF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267EF3B7-2624-4236-8751-3FF1741721A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67AAD0AB-EC07-4D6D-B13B-53E079E5FE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0B80C3BD-93C4-4E2C-B041-529D225A905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C06896F6-AB5F-4617-A607-8D50B6C1A4E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637E5AD6-317C-4A96-886E-AD3588AB816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CBF14968-A493-409C-842A-1A38E609F26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54C78225-6B73-425A-8486-917E99B5C49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45CBB0C0-6E50-4DEF-8408-34EF80F9C1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53EEFFFC-DCC4-44B1-8754-95B5351A457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CABD3CDC-846B-40FD-9286-A4DCDF654B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9606E967-6DF4-4598-975B-30814C4FB0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A7E14927-2853-4525-9269-5D6FE756C2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07" name="直線コネクタ 806">
          <a:extLst>
            <a:ext uri="{FF2B5EF4-FFF2-40B4-BE49-F238E27FC236}">
              <a16:creationId xmlns:a16="http://schemas.microsoft.com/office/drawing/2014/main" id="{085FEADD-8834-468E-B12D-7BBE27297CFE}"/>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08" name="【庁舎】&#10;一人当たり面積最小値テキスト">
          <a:extLst>
            <a:ext uri="{FF2B5EF4-FFF2-40B4-BE49-F238E27FC236}">
              <a16:creationId xmlns:a16="http://schemas.microsoft.com/office/drawing/2014/main" id="{B5AA3CDB-B59D-4AD1-AF82-356E699B427E}"/>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09" name="直線コネクタ 808">
          <a:extLst>
            <a:ext uri="{FF2B5EF4-FFF2-40B4-BE49-F238E27FC236}">
              <a16:creationId xmlns:a16="http://schemas.microsoft.com/office/drawing/2014/main" id="{CCEA1AF7-3BA3-4DE3-9DD2-6752F5E8E813}"/>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10" name="【庁舎】&#10;一人当たり面積最大値テキスト">
          <a:extLst>
            <a:ext uri="{FF2B5EF4-FFF2-40B4-BE49-F238E27FC236}">
              <a16:creationId xmlns:a16="http://schemas.microsoft.com/office/drawing/2014/main" id="{3BA4BE1A-0B22-49AA-99EB-509F8A46342E}"/>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11" name="直線コネクタ 810">
          <a:extLst>
            <a:ext uri="{FF2B5EF4-FFF2-40B4-BE49-F238E27FC236}">
              <a16:creationId xmlns:a16="http://schemas.microsoft.com/office/drawing/2014/main" id="{ECDB6D2F-FBD8-4E91-BDDD-0E92B4EC61F5}"/>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2" name="【庁舎】&#10;一人当たり面積平均値テキスト">
          <a:extLst>
            <a:ext uri="{FF2B5EF4-FFF2-40B4-BE49-F238E27FC236}">
              <a16:creationId xmlns:a16="http://schemas.microsoft.com/office/drawing/2014/main" id="{0A93CE29-782E-41D2-82BA-964D10193A7B}"/>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3" name="フローチャート: 判断 812">
          <a:extLst>
            <a:ext uri="{FF2B5EF4-FFF2-40B4-BE49-F238E27FC236}">
              <a16:creationId xmlns:a16="http://schemas.microsoft.com/office/drawing/2014/main" id="{015C8F35-4152-4D01-A0A1-3ECB8E4F1068}"/>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4" name="フローチャート: 判断 813">
          <a:extLst>
            <a:ext uri="{FF2B5EF4-FFF2-40B4-BE49-F238E27FC236}">
              <a16:creationId xmlns:a16="http://schemas.microsoft.com/office/drawing/2014/main" id="{99C88A9F-FA61-4EB3-ABAC-1043BFC873FD}"/>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15" name="フローチャート: 判断 814">
          <a:extLst>
            <a:ext uri="{FF2B5EF4-FFF2-40B4-BE49-F238E27FC236}">
              <a16:creationId xmlns:a16="http://schemas.microsoft.com/office/drawing/2014/main" id="{4683A297-4CA8-4BF8-884F-E61600ED061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16" name="フローチャート: 判断 815">
          <a:extLst>
            <a:ext uri="{FF2B5EF4-FFF2-40B4-BE49-F238E27FC236}">
              <a16:creationId xmlns:a16="http://schemas.microsoft.com/office/drawing/2014/main" id="{47D0AE8C-64CB-4939-BA0B-281202E9EB8B}"/>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17" name="フローチャート: 判断 816">
          <a:extLst>
            <a:ext uri="{FF2B5EF4-FFF2-40B4-BE49-F238E27FC236}">
              <a16:creationId xmlns:a16="http://schemas.microsoft.com/office/drawing/2014/main" id="{70BF6773-8C1E-4CB8-B851-0CA4DDC66928}"/>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D2296363-AA3C-475C-9369-45C6388056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DAC98E71-37CF-47BD-9CE2-C281E986D5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F4EB1DD-5D77-4491-B951-E3AB522F3A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9EF17689-06B1-4E47-AC20-42591B2343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3712EA4-62AC-499D-BEAF-D4D01C53F3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823" name="楕円 822">
          <a:extLst>
            <a:ext uri="{FF2B5EF4-FFF2-40B4-BE49-F238E27FC236}">
              <a16:creationId xmlns:a16="http://schemas.microsoft.com/office/drawing/2014/main" id="{931BB9F2-4C08-4300-BA77-1856E0B9343F}"/>
            </a:ext>
          </a:extLst>
        </xdr:cNvPr>
        <xdr:cNvSpPr/>
      </xdr:nvSpPr>
      <xdr:spPr>
        <a:xfrm>
          <a:off x="22110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824" name="【庁舎】&#10;一人当たり面積該当値テキスト">
          <a:extLst>
            <a:ext uri="{FF2B5EF4-FFF2-40B4-BE49-F238E27FC236}">
              <a16:creationId xmlns:a16="http://schemas.microsoft.com/office/drawing/2014/main" id="{EF035BE3-10D4-4279-AD73-BA03E37ED908}"/>
            </a:ext>
          </a:extLst>
        </xdr:cNvPr>
        <xdr:cNvSpPr txBox="1"/>
      </xdr:nvSpPr>
      <xdr:spPr>
        <a:xfrm>
          <a:off x="22199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825" name="楕円 824">
          <a:extLst>
            <a:ext uri="{FF2B5EF4-FFF2-40B4-BE49-F238E27FC236}">
              <a16:creationId xmlns:a16="http://schemas.microsoft.com/office/drawing/2014/main" id="{7E898191-0383-4470-B180-00EC4A909017}"/>
            </a:ext>
          </a:extLst>
        </xdr:cNvPr>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35379</xdr:rowOff>
    </xdr:to>
    <xdr:cxnSp macro="">
      <xdr:nvCxnSpPr>
        <xdr:cNvPr id="826" name="直線コネクタ 825">
          <a:extLst>
            <a:ext uri="{FF2B5EF4-FFF2-40B4-BE49-F238E27FC236}">
              <a16:creationId xmlns:a16="http://schemas.microsoft.com/office/drawing/2014/main" id="{3C17D5CC-3C69-4218-B88C-0C53581860C0}"/>
            </a:ext>
          </a:extLst>
        </xdr:cNvPr>
        <xdr:cNvCxnSpPr/>
      </xdr:nvCxnSpPr>
      <xdr:spPr>
        <a:xfrm flipV="1">
          <a:off x="21323300" y="180245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827" name="楕円 826">
          <a:extLst>
            <a:ext uri="{FF2B5EF4-FFF2-40B4-BE49-F238E27FC236}">
              <a16:creationId xmlns:a16="http://schemas.microsoft.com/office/drawing/2014/main" id="{DD710CF5-EFCF-4C17-BAB3-D9C2173FA760}"/>
            </a:ext>
          </a:extLst>
        </xdr:cNvPr>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48442</xdr:rowOff>
    </xdr:to>
    <xdr:cxnSp macro="">
      <xdr:nvCxnSpPr>
        <xdr:cNvPr id="828" name="直線コネクタ 827">
          <a:extLst>
            <a:ext uri="{FF2B5EF4-FFF2-40B4-BE49-F238E27FC236}">
              <a16:creationId xmlns:a16="http://schemas.microsoft.com/office/drawing/2014/main" id="{8E9D09DB-4200-478F-B532-EE50F4F62375}"/>
            </a:ext>
          </a:extLst>
        </xdr:cNvPr>
        <xdr:cNvCxnSpPr/>
      </xdr:nvCxnSpPr>
      <xdr:spPr>
        <a:xfrm flipV="1">
          <a:off x="20434300" y="180376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29" name="楕円 828">
          <a:extLst>
            <a:ext uri="{FF2B5EF4-FFF2-40B4-BE49-F238E27FC236}">
              <a16:creationId xmlns:a16="http://schemas.microsoft.com/office/drawing/2014/main" id="{6C1B382A-6277-447A-937F-A4CFA47C31E3}"/>
            </a:ext>
          </a:extLst>
        </xdr:cNvPr>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48442</xdr:rowOff>
    </xdr:from>
    <xdr:to>
      <xdr:col>107</xdr:col>
      <xdr:colOff>50800</xdr:colOff>
      <xdr:row>105</xdr:row>
      <xdr:rowOff>64770</xdr:rowOff>
    </xdr:to>
    <xdr:cxnSp macro="">
      <xdr:nvCxnSpPr>
        <xdr:cNvPr id="830" name="直線コネクタ 829">
          <a:extLst>
            <a:ext uri="{FF2B5EF4-FFF2-40B4-BE49-F238E27FC236}">
              <a16:creationId xmlns:a16="http://schemas.microsoft.com/office/drawing/2014/main" id="{DE2BF3FD-C2DA-4167-8A79-5E2A1431C2D2}"/>
            </a:ext>
          </a:extLst>
        </xdr:cNvPr>
        <xdr:cNvCxnSpPr/>
      </xdr:nvCxnSpPr>
      <xdr:spPr>
        <a:xfrm flipV="1">
          <a:off x="19545300" y="180506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831" name="楕円 830">
          <a:extLst>
            <a:ext uri="{FF2B5EF4-FFF2-40B4-BE49-F238E27FC236}">
              <a16:creationId xmlns:a16="http://schemas.microsoft.com/office/drawing/2014/main" id="{460298C3-AB99-4ED3-835A-5B29810D4888}"/>
            </a:ext>
          </a:extLst>
        </xdr:cNvPr>
        <xdr:cNvSpPr/>
      </xdr:nvSpPr>
      <xdr:spPr>
        <a:xfrm>
          <a:off x="18605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74568</xdr:rowOff>
    </xdr:to>
    <xdr:cxnSp macro="">
      <xdr:nvCxnSpPr>
        <xdr:cNvPr id="832" name="直線コネクタ 831">
          <a:extLst>
            <a:ext uri="{FF2B5EF4-FFF2-40B4-BE49-F238E27FC236}">
              <a16:creationId xmlns:a16="http://schemas.microsoft.com/office/drawing/2014/main" id="{F036CA78-8DB6-4EA8-8C63-C82CEA183FFE}"/>
            </a:ext>
          </a:extLst>
        </xdr:cNvPr>
        <xdr:cNvCxnSpPr/>
      </xdr:nvCxnSpPr>
      <xdr:spPr>
        <a:xfrm flipV="1">
          <a:off x="18656300" y="180670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a:extLst>
            <a:ext uri="{FF2B5EF4-FFF2-40B4-BE49-F238E27FC236}">
              <a16:creationId xmlns:a16="http://schemas.microsoft.com/office/drawing/2014/main" id="{C9BA7DD9-326A-488E-B755-916072BC4302}"/>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34" name="n_2aveValue【庁舎】&#10;一人当たり面積">
          <a:extLst>
            <a:ext uri="{FF2B5EF4-FFF2-40B4-BE49-F238E27FC236}">
              <a16:creationId xmlns:a16="http://schemas.microsoft.com/office/drawing/2014/main" id="{0E414CE8-1B8F-4DE8-9558-D1A2D41B1167}"/>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35" name="n_3aveValue【庁舎】&#10;一人当たり面積">
          <a:extLst>
            <a:ext uri="{FF2B5EF4-FFF2-40B4-BE49-F238E27FC236}">
              <a16:creationId xmlns:a16="http://schemas.microsoft.com/office/drawing/2014/main" id="{92616111-1EB1-4B61-8A50-D51E9820038A}"/>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36" name="n_4aveValue【庁舎】&#10;一人当たり面積">
          <a:extLst>
            <a:ext uri="{FF2B5EF4-FFF2-40B4-BE49-F238E27FC236}">
              <a16:creationId xmlns:a16="http://schemas.microsoft.com/office/drawing/2014/main" id="{4EB57506-CD73-4A23-9110-96F1DFD4D0D3}"/>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837" name="n_1mainValue【庁舎】&#10;一人当たり面積">
          <a:extLst>
            <a:ext uri="{FF2B5EF4-FFF2-40B4-BE49-F238E27FC236}">
              <a16:creationId xmlns:a16="http://schemas.microsoft.com/office/drawing/2014/main" id="{F782DA5D-E1A7-4BA4-8778-3BC5F808D88B}"/>
            </a:ext>
          </a:extLst>
        </xdr:cNvPr>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838" name="n_2mainValue【庁舎】&#10;一人当たり面積">
          <a:extLst>
            <a:ext uri="{FF2B5EF4-FFF2-40B4-BE49-F238E27FC236}">
              <a16:creationId xmlns:a16="http://schemas.microsoft.com/office/drawing/2014/main" id="{E6C8507B-DAD4-499C-81D1-8A82D3E3A216}"/>
            </a:ext>
          </a:extLst>
        </xdr:cNvPr>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39" name="n_3mainValue【庁舎】&#10;一人当たり面積">
          <a:extLst>
            <a:ext uri="{FF2B5EF4-FFF2-40B4-BE49-F238E27FC236}">
              <a16:creationId xmlns:a16="http://schemas.microsoft.com/office/drawing/2014/main" id="{0AE08543-4291-499E-B1A7-EAB22CF45F7E}"/>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840" name="n_4mainValue【庁舎】&#10;一人当たり面積">
          <a:extLst>
            <a:ext uri="{FF2B5EF4-FFF2-40B4-BE49-F238E27FC236}">
              <a16:creationId xmlns:a16="http://schemas.microsoft.com/office/drawing/2014/main" id="{4C9B5614-FA64-4899-967A-FA08BA00E15E}"/>
            </a:ext>
          </a:extLst>
        </xdr:cNvPr>
        <xdr:cNvSpPr txBox="1"/>
      </xdr:nvSpPr>
      <xdr:spPr>
        <a:xfrm>
          <a:off x="18421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57AB1AE6-6BDE-4641-BEA2-9F33F666A1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20064AE7-F587-4E12-B434-AEE37ABDE9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9C48E988-03BD-4083-BB31-8AE4421BBB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記載の公共施設については、平成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年度に「湯河原町公共施設等総合管理計画」を策定したが、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時代とともに変化する町民ニーズ、財政状況を反映させるため、中長期的な視点が必要と考えており、令和３年度に「湯河原町公共施設等総合管理計画」が改訂された。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類似団体平均と同じ数値ではあるが、財政力指数は横ばい状態である。</a:t>
          </a:r>
        </a:p>
        <a:p>
          <a:r>
            <a:rPr kumimoji="1" lang="ja-JP" altLang="en-US" sz="1300">
              <a:latin typeface="ＭＳ Ｐゴシック" panose="020B0600070205080204" pitchFamily="50" charset="-128"/>
              <a:ea typeface="ＭＳ Ｐゴシック" panose="020B0600070205080204" pitchFamily="50" charset="-128"/>
            </a:rPr>
            <a:t>　人口減少や高齢化が加速的に進んでいることにより、今後は減少が見込まれる。</a:t>
          </a:r>
        </a:p>
        <a:p>
          <a:r>
            <a:rPr kumimoji="1" lang="ja-JP" altLang="en-US" sz="1300">
              <a:latin typeface="ＭＳ Ｐゴシック" panose="020B0600070205080204" pitchFamily="50" charset="-128"/>
              <a:ea typeface="ＭＳ Ｐゴシック" panose="020B0600070205080204" pitchFamily="50" charset="-128"/>
            </a:rPr>
            <a:t>　今後も行財政の効率化を図りつつ、観光方面などで収入を増やしていけるよう、努力したい。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397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類似団体平均を上回っているが、昨年度と比較すると、</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％減少し、若干の改善が見られた。しかし数値は引き続き高く、今後も行政改革が必要である。</a:t>
          </a:r>
        </a:p>
        <a:p>
          <a:r>
            <a:rPr kumimoji="1" lang="ja-JP" altLang="en-US" sz="1300">
              <a:latin typeface="ＭＳ Ｐゴシック" panose="020B0600070205080204" pitchFamily="50" charset="-128"/>
              <a:ea typeface="ＭＳ Ｐゴシック" panose="020B0600070205080204" pitchFamily="50" charset="-128"/>
            </a:rPr>
            <a:t>　指定管理者制度など民間の力を活用し、経常経費の削減に努めていく必要がある。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67</xdr:row>
      <xdr:rowOff>60706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42472"/>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67</xdr:row>
      <xdr:rowOff>60706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4864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24638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486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82550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03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9906</xdr:rowOff>
    </xdr:from>
    <xdr:to>
      <xdr:col>19</xdr:col>
      <xdr:colOff>184150</xdr:colOff>
      <xdr:row>67</xdr:row>
      <xdr:rowOff>111506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96283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8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類似団体平均を上回っており、年々増加している。</a:t>
          </a:r>
        </a:p>
        <a:p>
          <a:r>
            <a:rPr kumimoji="1" lang="ja-JP" altLang="en-US" sz="1300">
              <a:latin typeface="ＭＳ Ｐゴシック" panose="020B0600070205080204" pitchFamily="50" charset="-128"/>
              <a:ea typeface="ＭＳ Ｐゴシック" panose="020B0600070205080204" pitchFamily="50" charset="-128"/>
            </a:rPr>
            <a:t>  物件費は抑制に努める必要はあるものの、需用費や委託料の増加などが原因となり数値が増加している。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122183</xdr:rowOff>
    </xdr:from>
    <xdr:to>
      <xdr:col>23</xdr:col>
      <xdr:colOff>133350</xdr:colOff>
      <xdr:row>84</xdr:row>
      <xdr:rowOff>62725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52533"/>
          <a:ext cx="838200" cy="1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122183</xdr:rowOff>
    </xdr:from>
    <xdr:to>
      <xdr:col>19</xdr:col>
      <xdr:colOff>133350</xdr:colOff>
      <xdr:row>83</xdr:row>
      <xdr:rowOff>137722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52533"/>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112020</xdr:rowOff>
    </xdr:from>
    <xdr:to>
      <xdr:col>15</xdr:col>
      <xdr:colOff>82550</xdr:colOff>
      <xdr:row>83</xdr:row>
      <xdr:rowOff>137722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42370"/>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50555</xdr:rowOff>
    </xdr:from>
    <xdr:to>
      <xdr:col>11</xdr:col>
      <xdr:colOff>31750</xdr:colOff>
      <xdr:row>83</xdr:row>
      <xdr:rowOff>112020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80905"/>
          <a:ext cx="889000" cy="6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11925</xdr:rowOff>
    </xdr:from>
    <xdr:to>
      <xdr:col>23</xdr:col>
      <xdr:colOff>184150</xdr:colOff>
      <xdr:row>84</xdr:row>
      <xdr:rowOff>113525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1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155452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8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71383</xdr:rowOff>
    </xdr:from>
    <xdr:to>
      <xdr:col>19</xdr:col>
      <xdr:colOff>184150</xdr:colOff>
      <xdr:row>84</xdr:row>
      <xdr:rowOff>1533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157760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8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86922</xdr:rowOff>
    </xdr:from>
    <xdr:to>
      <xdr:col>15</xdr:col>
      <xdr:colOff>133350</xdr:colOff>
      <xdr:row>84</xdr:row>
      <xdr:rowOff>17072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61220</xdr:rowOff>
    </xdr:from>
    <xdr:to>
      <xdr:col>11</xdr:col>
      <xdr:colOff>82550</xdr:colOff>
      <xdr:row>83</xdr:row>
      <xdr:rowOff>162820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147597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7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171205</xdr:rowOff>
    </xdr:from>
    <xdr:to>
      <xdr:col>7</xdr:col>
      <xdr:colOff>31750</xdr:colOff>
      <xdr:row>83</xdr:row>
      <xdr:rowOff>101355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86132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門、町立保育園を運営している福祉部門、観光地として観光行事を行う商工部門など、固有の特殊事情によると考える。今後も人事院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119743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118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はいるが、隣接市町から業務を受託している消防部門、町立保育園を４園運営している福祉部門、観光地として観光行事を行う商工部門など、固有の特殊事情によると考えるが、今後も職員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62684</xdr:rowOff>
    </xdr:from>
    <xdr:to>
      <xdr:col>81</xdr:col>
      <xdr:colOff>44450</xdr:colOff>
      <xdr:row>65</xdr:row>
      <xdr:rowOff>90260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06934"/>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24765</xdr:rowOff>
    </xdr:from>
    <xdr:to>
      <xdr:col>77</xdr:col>
      <xdr:colOff>44450</xdr:colOff>
      <xdr:row>65</xdr:row>
      <xdr:rowOff>62684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6901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24765</xdr:rowOff>
    </xdr:from>
    <xdr:to>
      <xdr:col>72</xdr:col>
      <xdr:colOff>203200</xdr:colOff>
      <xdr:row>65</xdr:row>
      <xdr:rowOff>67854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16901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55790</xdr:rowOff>
    </xdr:from>
    <xdr:to>
      <xdr:col>68</xdr:col>
      <xdr:colOff>152400</xdr:colOff>
      <xdr:row>65</xdr:row>
      <xdr:rowOff>67854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20004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39460</xdr:rowOff>
    </xdr:from>
    <xdr:to>
      <xdr:col>81</xdr:col>
      <xdr:colOff>95250</xdr:colOff>
      <xdr:row>65</xdr:row>
      <xdr:rowOff>141060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11537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11884</xdr:rowOff>
    </xdr:from>
    <xdr:to>
      <xdr:col>77</xdr:col>
      <xdr:colOff>95250</xdr:colOff>
      <xdr:row>65</xdr:row>
      <xdr:rowOff>113484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98261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4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145415</xdr:rowOff>
    </xdr:from>
    <xdr:to>
      <xdr:col>73</xdr:col>
      <xdr:colOff>44450</xdr:colOff>
      <xdr:row>65</xdr:row>
      <xdr:rowOff>75565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60342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17054</xdr:rowOff>
    </xdr:from>
    <xdr:to>
      <xdr:col>68</xdr:col>
      <xdr:colOff>203200</xdr:colOff>
      <xdr:row>65</xdr:row>
      <xdr:rowOff>118654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103431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4990</xdr:rowOff>
    </xdr:from>
    <xdr:to>
      <xdr:col>64</xdr:col>
      <xdr:colOff>152400</xdr:colOff>
      <xdr:row>65</xdr:row>
      <xdr:rowOff>106590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91367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要因としては、分子から控除する、事業費補正により基準財政需要額に算入された清掃費において、湯河原町真鶴町衛生組合の公債費に係る負担金の増により基準財政需要額が増となったが、町債に係る元利償還金が増となったこと、湯河原町真鶴町衛生組合の地方債の償還に要する経費等が増となったことにより、前年度比</a:t>
          </a:r>
          <a:r>
            <a:rPr kumimoji="1" lang="en-US" altLang="ja-JP" sz="1300">
              <a:latin typeface="ＭＳ Ｐゴシック" panose="020B0600070205080204" pitchFamily="50" charset="-128"/>
              <a:ea typeface="ＭＳ Ｐゴシック" panose="020B0600070205080204" pitchFamily="50" charset="-128"/>
            </a:rPr>
            <a:t>+65,834</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分母の要因としては、標準税収入額は減少したものの、普通交付税及び臨時財政対策債発行可能額が増となったことにより、標準財政規模が増となり、前年度比</a:t>
          </a:r>
          <a:r>
            <a:rPr kumimoji="1" lang="en-US" altLang="ja-JP" sz="1300">
              <a:latin typeface="ＭＳ Ｐゴシック" panose="020B0600070205080204" pitchFamily="50" charset="-128"/>
              <a:ea typeface="ＭＳ Ｐゴシック" panose="020B0600070205080204" pitchFamily="50" charset="-128"/>
            </a:rPr>
            <a:t>360,118</a:t>
          </a:r>
          <a:r>
            <a:rPr kumimoji="1" lang="ja-JP" altLang="en-US" sz="1300">
              <a:latin typeface="ＭＳ Ｐゴシック" panose="020B0600070205080204" pitchFamily="50" charset="-128"/>
              <a:ea typeface="ＭＳ Ｐゴシック" panose="020B0600070205080204" pitchFamily="50" charset="-128"/>
            </a:rPr>
            <a:t>千円の増となった。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43362</xdr:rowOff>
    </xdr:from>
    <xdr:to>
      <xdr:col>81</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299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43362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0233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15784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402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63137</xdr:rowOff>
    </xdr:from>
    <xdr:to>
      <xdr:col>68</xdr:col>
      <xdr:colOff>152400</xdr:colOff>
      <xdr:row>38</xdr:row>
      <xdr:rowOff>125185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164012</xdr:rowOff>
    </xdr:from>
    <xdr:to>
      <xdr:col>77</xdr:col>
      <xdr:colOff>95250</xdr:colOff>
      <xdr:row>39</xdr:row>
      <xdr:rowOff>94162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104339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4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12337</xdr:rowOff>
    </xdr:from>
    <xdr:to>
      <xdr:col>64</xdr:col>
      <xdr:colOff>152400</xdr:colOff>
      <xdr:row>38</xdr:row>
      <xdr:rowOff>113937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124114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要因としては、地方債の現在高の減や湯河原町真鶴町衛生組合の地方債現在高の減による組合負担等見込額の減等があり将来負担額が減少した。都市計画税などの充当可能特定財源の減に伴う充当可能財源の減よりも多く減となったたことから、前年比</a:t>
          </a:r>
          <a:r>
            <a:rPr kumimoji="1" lang="en-US" altLang="ja-JP" sz="1300">
              <a:latin typeface="ＭＳ Ｐゴシック" panose="020B0600070205080204" pitchFamily="50" charset="-128"/>
              <a:ea typeface="ＭＳ Ｐゴシック" panose="020B0600070205080204" pitchFamily="50" charset="-128"/>
            </a:rPr>
            <a:t>186,805</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　分母の要因としては、普通交付税及び臨時財政対策債発行可能額の増加による標準財政規模の増により、前年比</a:t>
          </a:r>
          <a:r>
            <a:rPr kumimoji="1" lang="en-US" altLang="ja-JP" sz="1300">
              <a:latin typeface="ＭＳ Ｐゴシック" panose="020B0600070205080204" pitchFamily="50" charset="-128"/>
              <a:ea typeface="ＭＳ Ｐゴシック" panose="020B0600070205080204" pitchFamily="50" charset="-128"/>
            </a:rPr>
            <a:t>360,118</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結果として、将来負担比率は前年比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58208</xdr:rowOff>
    </xdr:from>
    <xdr:to>
      <xdr:col>81</xdr:col>
      <xdr:colOff>44450</xdr:colOff>
      <xdr:row>20</xdr:row>
      <xdr:rowOff>2046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15758"/>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135961</xdr:rowOff>
    </xdr:from>
    <xdr:to>
      <xdr:col>77</xdr:col>
      <xdr:colOff>44450</xdr:colOff>
      <xdr:row>20</xdr:row>
      <xdr:rowOff>2046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93511"/>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37818</xdr:rowOff>
    </xdr:from>
    <xdr:to>
      <xdr:col>72</xdr:col>
      <xdr:colOff>203200</xdr:colOff>
      <xdr:row>19</xdr:row>
      <xdr:rowOff>135961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52468"/>
          <a:ext cx="889000" cy="44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2681</xdr:rowOff>
    </xdr:from>
    <xdr:to>
      <xdr:col>68</xdr:col>
      <xdr:colOff>152400</xdr:colOff>
      <xdr:row>17</xdr:row>
      <xdr:rowOff>37818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74431"/>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7408</xdr:rowOff>
    </xdr:from>
    <xdr:to>
      <xdr:col>81</xdr:col>
      <xdr:colOff>95250</xdr:colOff>
      <xdr:row>19</xdr:row>
      <xdr:rowOff>109008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150935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3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122696</xdr:rowOff>
    </xdr:from>
    <xdr:to>
      <xdr:col>77</xdr:col>
      <xdr:colOff>95250</xdr:colOff>
      <xdr:row>20</xdr:row>
      <xdr:rowOff>52846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37623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6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85161</xdr:rowOff>
    </xdr:from>
    <xdr:to>
      <xdr:col>73</xdr:col>
      <xdr:colOff>44450</xdr:colOff>
      <xdr:row>20</xdr:row>
      <xdr:rowOff>15311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158468</xdr:rowOff>
    </xdr:from>
    <xdr:to>
      <xdr:col>68</xdr:col>
      <xdr:colOff>203200</xdr:colOff>
      <xdr:row>17</xdr:row>
      <xdr:rowOff>88618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73395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123331</xdr:rowOff>
    </xdr:from>
    <xdr:to>
      <xdr:col>64</xdr:col>
      <xdr:colOff>152400</xdr:colOff>
      <xdr:row>15</xdr:row>
      <xdr:rowOff>53481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63658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9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隣接市町から業務を受託している消防部門、町立保育園を運営している福祉部門、観光地として観光行事を行う商工部門など、固有の特殊事情によると考えるが、今後も職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92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47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518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124714</xdr:rowOff>
    </xdr:from>
    <xdr:to>
      <xdr:col>11</xdr:col>
      <xdr:colOff>9525</xdr:colOff>
      <xdr:row>39</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11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9906</xdr:rowOff>
    </xdr:from>
    <xdr:to>
      <xdr:col>20</xdr:col>
      <xdr:colOff>38100</xdr:colOff>
      <xdr:row>39</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73914</xdr:rowOff>
    </xdr:from>
    <xdr:to>
      <xdr:col>11</xdr:col>
      <xdr:colOff>60325</xdr:colOff>
      <xdr:row>40</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92202</xdr:rowOff>
    </xdr:from>
    <xdr:to>
      <xdr:col>6</xdr:col>
      <xdr:colOff>171450</xdr:colOff>
      <xdr:row>40</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近年では類似団体平均を上回っている。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需用費や委託料が増加していることが原因と思われるが、令和２年度と比較すると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引き続き行財政改革を進めるとともに、コスト削減に努める。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106426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47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106426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10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各年度とも類似団体の平均値を下回っているが、高齢者や児童に係る単独事業が、類似団体に比べて少ないことによるものと考えられる。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194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3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54</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　令和２年度と比較して減少しているのは、万葉公園等再整備事業の終了が要因のひとつとして考えられる。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116115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969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58</xdr:row>
      <xdr:rowOff>116115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18143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4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一部事務組合に対する負担金や、ふるさと納税に対する返礼品の支出増などより増加していると思われるが、令和３年度は学校給食費補助事業費の減少などにより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40132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592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38</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548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近年地方債の発行抑制や、過去に借り入れた高利率の起債償還の終了もあり、昨年よりは若干減少が見られる。</a:t>
          </a:r>
        </a:p>
        <a:p>
          <a:r>
            <a:rPr kumimoji="1" lang="ja-JP" altLang="en-US" sz="1300">
              <a:latin typeface="ＭＳ Ｐゴシック" panose="020B0600070205080204" pitchFamily="50" charset="-128"/>
              <a:ea typeface="ＭＳ Ｐゴシック" panose="020B0600070205080204" pitchFamily="50" charset="-128"/>
            </a:rPr>
            <a:t>　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94996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令和２年度より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％減少している。主な原因は万葉公園等再整備事業の終了によるものである。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81</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7155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54611</xdr:rowOff>
    </xdr:from>
    <xdr:to>
      <xdr:col>78</xdr:col>
      <xdr:colOff>69850</xdr:colOff>
      <xdr:row>81</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706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54611</xdr:rowOff>
    </xdr:from>
    <xdr:to>
      <xdr:col>73</xdr:col>
      <xdr:colOff>180975</xdr:colOff>
      <xdr:row>80</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70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134620</xdr:rowOff>
    </xdr:from>
    <xdr:to>
      <xdr:col>69</xdr:col>
      <xdr:colOff>92075</xdr:colOff>
      <xdr:row>80</xdr:row>
      <xdr:rowOff>157480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85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48277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49530</xdr:rowOff>
    </xdr:from>
    <xdr:to>
      <xdr:col>78</xdr:col>
      <xdr:colOff>120650</xdr:colOff>
      <xdr:row>81</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135907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83820</xdr:rowOff>
    </xdr:from>
    <xdr:to>
      <xdr:col>69</xdr:col>
      <xdr:colOff>142875</xdr:colOff>
      <xdr:row>81</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170197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106680</xdr:rowOff>
    </xdr:from>
    <xdr:to>
      <xdr:col>65</xdr:col>
      <xdr:colOff>53975</xdr:colOff>
      <xdr:row>81</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21607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26557</xdr:rowOff>
    </xdr:from>
    <xdr:to>
      <xdr:col>29</xdr:col>
      <xdr:colOff>127000</xdr:colOff>
      <xdr:row>16</xdr:row>
      <xdr:rowOff>39098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7382"/>
          <a:ext cx="6477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154067</xdr:rowOff>
    </xdr:from>
    <xdr:to>
      <xdr:col>26</xdr:col>
      <xdr:colOff>50800</xdr:colOff>
      <xdr:row>16</xdr:row>
      <xdr:rowOff>39098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73442"/>
          <a:ext cx="698500" cy="5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135241</xdr:rowOff>
    </xdr:from>
    <xdr:to>
      <xdr:col>22</xdr:col>
      <xdr:colOff>114300</xdr:colOff>
      <xdr:row>15</xdr:row>
      <xdr:rowOff>154067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54616"/>
          <a:ext cx="698500" cy="1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135241</xdr:rowOff>
    </xdr:from>
    <xdr:to>
      <xdr:col>18</xdr:col>
      <xdr:colOff>177800</xdr:colOff>
      <xdr:row>15</xdr:row>
      <xdr:rowOff>157268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4616"/>
          <a:ext cx="698500" cy="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147207</xdr:rowOff>
    </xdr:from>
    <xdr:to>
      <xdr:col>29</xdr:col>
      <xdr:colOff>177800</xdr:colOff>
      <xdr:row>16</xdr:row>
      <xdr:rowOff>77357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163734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159748</xdr:rowOff>
    </xdr:from>
    <xdr:to>
      <xdr:col>26</xdr:col>
      <xdr:colOff>101600</xdr:colOff>
      <xdr:row>16</xdr:row>
      <xdr:rowOff>89898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100075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4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103267</xdr:rowOff>
    </xdr:from>
    <xdr:to>
      <xdr:col>22</xdr:col>
      <xdr:colOff>165100</xdr:colOff>
      <xdr:row>16</xdr:row>
      <xdr:rowOff>33417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43594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84441</xdr:rowOff>
    </xdr:from>
    <xdr:to>
      <xdr:col>19</xdr:col>
      <xdr:colOff>38100</xdr:colOff>
      <xdr:row>16</xdr:row>
      <xdr:rowOff>14591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24768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106468</xdr:rowOff>
    </xdr:from>
    <xdr:to>
      <xdr:col>15</xdr:col>
      <xdr:colOff>101600</xdr:colOff>
      <xdr:row>16</xdr:row>
      <xdr:rowOff>36618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5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46795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318433</xdr:rowOff>
    </xdr:from>
    <xdr:to>
      <xdr:col>29</xdr:col>
      <xdr:colOff>127000</xdr:colOff>
      <xdr:row>36</xdr:row>
      <xdr:rowOff>30188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28783"/>
          <a:ext cx="647700" cy="5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30188</xdr:rowOff>
    </xdr:from>
    <xdr:to>
      <xdr:col>26</xdr:col>
      <xdr:colOff>50800</xdr:colOff>
      <xdr:row>36</xdr:row>
      <xdr:rowOff>92215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3438"/>
          <a:ext cx="698500" cy="6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92215</xdr:rowOff>
    </xdr:from>
    <xdr:to>
      <xdr:col>22</xdr:col>
      <xdr:colOff>114300</xdr:colOff>
      <xdr:row>36</xdr:row>
      <xdr:rowOff>100482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45465"/>
          <a:ext cx="6985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93587</xdr:rowOff>
    </xdr:from>
    <xdr:to>
      <xdr:col>18</xdr:col>
      <xdr:colOff>177800</xdr:colOff>
      <xdr:row>36</xdr:row>
      <xdr:rowOff>100482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46837"/>
          <a:ext cx="698500" cy="6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267633</xdr:rowOff>
    </xdr:from>
    <xdr:to>
      <xdr:col>29</xdr:col>
      <xdr:colOff>177800</xdr:colOff>
      <xdr:row>36</xdr:row>
      <xdr:rowOff>26333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239710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322288</xdr:rowOff>
    </xdr:from>
    <xdr:to>
      <xdr:col>26</xdr:col>
      <xdr:colOff>101600</xdr:colOff>
      <xdr:row>36</xdr:row>
      <xdr:rowOff>80988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65765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41415</xdr:rowOff>
    </xdr:from>
    <xdr:to>
      <xdr:col>22</xdr:col>
      <xdr:colOff>165100</xdr:colOff>
      <xdr:row>36</xdr:row>
      <xdr:rowOff>143015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127792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49682</xdr:rowOff>
    </xdr:from>
    <xdr:to>
      <xdr:col>19</xdr:col>
      <xdr:colOff>38100</xdr:colOff>
      <xdr:row>36</xdr:row>
      <xdr:rowOff>151282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136059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42787</xdr:rowOff>
    </xdr:from>
    <xdr:to>
      <xdr:col>15</xdr:col>
      <xdr:colOff>101600</xdr:colOff>
      <xdr:row>36</xdr:row>
      <xdr:rowOff>144387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129164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8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79388</xdr:rowOff>
    </xdr:from>
    <xdr:to>
      <xdr:col>24</xdr:col>
      <xdr:colOff>63500</xdr:colOff>
      <xdr:row>33</xdr:row>
      <xdr:rowOff>115392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7238"/>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115392</xdr:rowOff>
    </xdr:from>
    <xdr:to>
      <xdr:col>19</xdr:col>
      <xdr:colOff>177800</xdr:colOff>
      <xdr:row>33</xdr:row>
      <xdr:rowOff>125737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73242"/>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125737</xdr:rowOff>
    </xdr:from>
    <xdr:to>
      <xdr:col>15</xdr:col>
      <xdr:colOff>50800</xdr:colOff>
      <xdr:row>33</xdr:row>
      <xdr:rowOff>159493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3587"/>
          <a:ext cx="8890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156064</xdr:rowOff>
    </xdr:from>
    <xdr:to>
      <xdr:col>10</xdr:col>
      <xdr:colOff>114300</xdr:colOff>
      <xdr:row>33</xdr:row>
      <xdr:rowOff>159493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139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28588</xdr:rowOff>
    </xdr:from>
    <xdr:to>
      <xdr:col>24</xdr:col>
      <xdr:colOff>114300</xdr:colOff>
      <xdr:row>33</xdr:row>
      <xdr:rowOff>130188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51465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64592</xdr:rowOff>
    </xdr:from>
    <xdr:to>
      <xdr:col>20</xdr:col>
      <xdr:colOff>38100</xdr:colOff>
      <xdr:row>33</xdr:row>
      <xdr:rowOff>166192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11269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74937</xdr:rowOff>
    </xdr:from>
    <xdr:to>
      <xdr:col>15</xdr:col>
      <xdr:colOff>101600</xdr:colOff>
      <xdr:row>34</xdr:row>
      <xdr:rowOff>5087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21614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108693</xdr:rowOff>
    </xdr:from>
    <xdr:to>
      <xdr:col>10</xdr:col>
      <xdr:colOff>165100</xdr:colOff>
      <xdr:row>34</xdr:row>
      <xdr:rowOff>38843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55370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105264</xdr:rowOff>
    </xdr:from>
    <xdr:to>
      <xdr:col>6</xdr:col>
      <xdr:colOff>38100</xdr:colOff>
      <xdr:row>34</xdr:row>
      <xdr:rowOff>35414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51941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5918</xdr:rowOff>
    </xdr:from>
    <xdr:to>
      <xdr:col>24</xdr:col>
      <xdr:colOff>63500</xdr:colOff>
      <xdr:row>56</xdr:row>
      <xdr:rowOff>140741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7118"/>
          <a:ext cx="8382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91707</xdr:rowOff>
    </xdr:from>
    <xdr:to>
      <xdr:col>19</xdr:col>
      <xdr:colOff>177800</xdr:colOff>
      <xdr:row>56</xdr:row>
      <xdr:rowOff>140741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92907"/>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91707</xdr:rowOff>
    </xdr:from>
    <xdr:to>
      <xdr:col>15</xdr:col>
      <xdr:colOff>50800</xdr:colOff>
      <xdr:row>56</xdr:row>
      <xdr:rowOff>134671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2907"/>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134671</xdr:rowOff>
    </xdr:from>
    <xdr:to>
      <xdr:col>10</xdr:col>
      <xdr:colOff>114300</xdr:colOff>
      <xdr:row>57</xdr:row>
      <xdr:rowOff>27305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5871"/>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126568</xdr:rowOff>
    </xdr:from>
    <xdr:to>
      <xdr:col>24</xdr:col>
      <xdr:colOff>114300</xdr:colOff>
      <xdr:row>56</xdr:row>
      <xdr:rowOff>56718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149445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89941</xdr:rowOff>
    </xdr:from>
    <xdr:to>
      <xdr:col>20</xdr:col>
      <xdr:colOff>38100</xdr:colOff>
      <xdr:row>57</xdr:row>
      <xdr:rowOff>20091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40907</xdr:rowOff>
    </xdr:from>
    <xdr:to>
      <xdr:col>15</xdr:col>
      <xdr:colOff>101600</xdr:colOff>
      <xdr:row>56</xdr:row>
      <xdr:rowOff>142507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159034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83871</xdr:rowOff>
    </xdr:from>
    <xdr:to>
      <xdr:col>10</xdr:col>
      <xdr:colOff>165100</xdr:colOff>
      <xdr:row>57</xdr:row>
      <xdr:rowOff>14021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30548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147955</xdr:rowOff>
    </xdr:from>
    <xdr:to>
      <xdr:col>6</xdr:col>
      <xdr:colOff>38100</xdr:colOff>
      <xdr:row>57</xdr:row>
      <xdr:rowOff>78105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32258</xdr:rowOff>
    </xdr:from>
    <xdr:to>
      <xdr:col>24</xdr:col>
      <xdr:colOff>63500</xdr:colOff>
      <xdr:row>78</xdr:row>
      <xdr:rowOff>48763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5358"/>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32258</xdr:rowOff>
    </xdr:from>
    <xdr:to>
      <xdr:col>19</xdr:col>
      <xdr:colOff>177800</xdr:colOff>
      <xdr:row>78</xdr:row>
      <xdr:rowOff>51277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5358"/>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29652</xdr:rowOff>
    </xdr:from>
    <xdr:to>
      <xdr:col>15</xdr:col>
      <xdr:colOff>50800</xdr:colOff>
      <xdr:row>78</xdr:row>
      <xdr:rowOff>51277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2752"/>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29652</xdr:rowOff>
    </xdr:from>
    <xdr:to>
      <xdr:col>10</xdr:col>
      <xdr:colOff>114300</xdr:colOff>
      <xdr:row>78</xdr:row>
      <xdr:rowOff>35230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275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169413</xdr:rowOff>
    </xdr:from>
    <xdr:to>
      <xdr:col>24</xdr:col>
      <xdr:colOff>114300</xdr:colOff>
      <xdr:row>78</xdr:row>
      <xdr:rowOff>99563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152908</xdr:rowOff>
    </xdr:from>
    <xdr:to>
      <xdr:col>20</xdr:col>
      <xdr:colOff>38100</xdr:colOff>
      <xdr:row>78</xdr:row>
      <xdr:rowOff>83058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74185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477</xdr:rowOff>
    </xdr:from>
    <xdr:to>
      <xdr:col>15</xdr:col>
      <xdr:colOff>101600</xdr:colOff>
      <xdr:row>78</xdr:row>
      <xdr:rowOff>102077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93204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150302</xdr:rowOff>
    </xdr:from>
    <xdr:to>
      <xdr:col>10</xdr:col>
      <xdr:colOff>165100</xdr:colOff>
      <xdr:row>78</xdr:row>
      <xdr:rowOff>80452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155880</xdr:rowOff>
    </xdr:from>
    <xdr:to>
      <xdr:col>6</xdr:col>
      <xdr:colOff>38100</xdr:colOff>
      <xdr:row>78</xdr:row>
      <xdr:rowOff>86030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92782</xdr:rowOff>
    </xdr:from>
    <xdr:to>
      <xdr:col>24</xdr:col>
      <xdr:colOff>63500</xdr:colOff>
      <xdr:row>98</xdr:row>
      <xdr:rowOff>159142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23432"/>
          <a:ext cx="8382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159142</xdr:rowOff>
    </xdr:from>
    <xdr:to>
      <xdr:col>19</xdr:col>
      <xdr:colOff>177800</xdr:colOff>
      <xdr:row>98</xdr:row>
      <xdr:rowOff>159610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61242"/>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159610</xdr:rowOff>
    </xdr:from>
    <xdr:to>
      <xdr:col>15</xdr:col>
      <xdr:colOff>50800</xdr:colOff>
      <xdr:row>99</xdr:row>
      <xdr:rowOff>17583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1710"/>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142128</xdr:rowOff>
    </xdr:from>
    <xdr:to>
      <xdr:col>10</xdr:col>
      <xdr:colOff>114300</xdr:colOff>
      <xdr:row>99</xdr:row>
      <xdr:rowOff>17583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44228"/>
          <a:ext cx="889000" cy="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41982</xdr:rowOff>
    </xdr:from>
    <xdr:to>
      <xdr:col>24</xdr:col>
      <xdr:colOff>114300</xdr:colOff>
      <xdr:row>97</xdr:row>
      <xdr:rowOff>143582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128359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108342</xdr:rowOff>
    </xdr:from>
    <xdr:to>
      <xdr:col>20</xdr:col>
      <xdr:colOff>38100</xdr:colOff>
      <xdr:row>99</xdr:row>
      <xdr:rowOff>38492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29619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108810</xdr:rowOff>
    </xdr:from>
    <xdr:to>
      <xdr:col>15</xdr:col>
      <xdr:colOff>101600</xdr:colOff>
      <xdr:row>99</xdr:row>
      <xdr:rowOff>38960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138233</xdr:rowOff>
    </xdr:from>
    <xdr:to>
      <xdr:col>10</xdr:col>
      <xdr:colOff>165100</xdr:colOff>
      <xdr:row>99</xdr:row>
      <xdr:rowOff>68383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59510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91328</xdr:rowOff>
    </xdr:from>
    <xdr:to>
      <xdr:col>6</xdr:col>
      <xdr:colOff>38100</xdr:colOff>
      <xdr:row>99</xdr:row>
      <xdr:rowOff>21478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92285</xdr:rowOff>
    </xdr:from>
    <xdr:to>
      <xdr:col>55</xdr:col>
      <xdr:colOff>0</xdr:colOff>
      <xdr:row>36</xdr:row>
      <xdr:rowOff>47965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35785"/>
          <a:ext cx="838200" cy="98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92285</xdr:rowOff>
    </xdr:from>
    <xdr:to>
      <xdr:col>50</xdr:col>
      <xdr:colOff>114300</xdr:colOff>
      <xdr:row>36</xdr:row>
      <xdr:rowOff>133776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35785"/>
          <a:ext cx="889000" cy="10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81350</xdr:rowOff>
    </xdr:from>
    <xdr:to>
      <xdr:col>45</xdr:col>
      <xdr:colOff>177800</xdr:colOff>
      <xdr:row>36</xdr:row>
      <xdr:rowOff>133776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53550"/>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34420</xdr:rowOff>
    </xdr:from>
    <xdr:to>
      <xdr:col>41</xdr:col>
      <xdr:colOff>50800</xdr:colOff>
      <xdr:row>36</xdr:row>
      <xdr:rowOff>81350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06620"/>
          <a:ext cx="889000" cy="4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168615</xdr:rowOff>
    </xdr:from>
    <xdr:to>
      <xdr:col>55</xdr:col>
      <xdr:colOff>50800</xdr:colOff>
      <xdr:row>36</xdr:row>
      <xdr:rowOff>98765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20042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41485</xdr:rowOff>
    </xdr:from>
    <xdr:to>
      <xdr:col>50</xdr:col>
      <xdr:colOff>165100</xdr:colOff>
      <xdr:row>30</xdr:row>
      <xdr:rowOff>143085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159612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6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82976</xdr:rowOff>
    </xdr:from>
    <xdr:to>
      <xdr:col>46</xdr:col>
      <xdr:colOff>38100</xdr:colOff>
      <xdr:row>37</xdr:row>
      <xdr:rowOff>13126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29653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30550</xdr:rowOff>
    </xdr:from>
    <xdr:to>
      <xdr:col>41</xdr:col>
      <xdr:colOff>101600</xdr:colOff>
      <xdr:row>36</xdr:row>
      <xdr:rowOff>132150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148677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155070</xdr:rowOff>
    </xdr:from>
    <xdr:to>
      <xdr:col>36</xdr:col>
      <xdr:colOff>165100</xdr:colOff>
      <xdr:row>36</xdr:row>
      <xdr:rowOff>85220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101747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4126</xdr:rowOff>
    </xdr:from>
    <xdr:to>
      <xdr:col>55</xdr:col>
      <xdr:colOff>0</xdr:colOff>
      <xdr:row>58</xdr:row>
      <xdr:rowOff>64015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76776"/>
          <a:ext cx="838200" cy="2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4126</xdr:rowOff>
    </xdr:from>
    <xdr:to>
      <xdr:col>50</xdr:col>
      <xdr:colOff>114300</xdr:colOff>
      <xdr:row>57</xdr:row>
      <xdr:rowOff>81549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76776"/>
          <a:ext cx="889000" cy="7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37488</xdr:rowOff>
    </xdr:from>
    <xdr:to>
      <xdr:col>45</xdr:col>
      <xdr:colOff>177800</xdr:colOff>
      <xdr:row>57</xdr:row>
      <xdr:rowOff>81549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10138"/>
          <a:ext cx="889000" cy="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37488</xdr:rowOff>
    </xdr:from>
    <xdr:to>
      <xdr:col>41</xdr:col>
      <xdr:colOff>50800</xdr:colOff>
      <xdr:row>57</xdr:row>
      <xdr:rowOff>94350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10138"/>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13215</xdr:rowOff>
    </xdr:from>
    <xdr:to>
      <xdr:col>55</xdr:col>
      <xdr:colOff>50800</xdr:colOff>
      <xdr:row>58</xdr:row>
      <xdr:rowOff>114815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99592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124776</xdr:rowOff>
    </xdr:from>
    <xdr:to>
      <xdr:col>50</xdr:col>
      <xdr:colOff>165100</xdr:colOff>
      <xdr:row>57</xdr:row>
      <xdr:rowOff>54926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71453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30749</xdr:rowOff>
    </xdr:from>
    <xdr:to>
      <xdr:col>46</xdr:col>
      <xdr:colOff>38100</xdr:colOff>
      <xdr:row>57</xdr:row>
      <xdr:rowOff>132349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123476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9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158138</xdr:rowOff>
    </xdr:from>
    <xdr:to>
      <xdr:col>41</xdr:col>
      <xdr:colOff>101600</xdr:colOff>
      <xdr:row>57</xdr:row>
      <xdr:rowOff>88288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104815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5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43550</xdr:rowOff>
    </xdr:from>
    <xdr:to>
      <xdr:col>36</xdr:col>
      <xdr:colOff>165100</xdr:colOff>
      <xdr:row>57</xdr:row>
      <xdr:rowOff>145150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136277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55150</xdr:rowOff>
    </xdr:from>
    <xdr:to>
      <xdr:col>55</xdr:col>
      <xdr:colOff>0</xdr:colOff>
      <xdr:row>79</xdr:row>
      <xdr:rowOff>89522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99700"/>
          <a:ext cx="8382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4386</xdr:rowOff>
    </xdr:from>
    <xdr:to>
      <xdr:col>50</xdr:col>
      <xdr:colOff>114300</xdr:colOff>
      <xdr:row>79</xdr:row>
      <xdr:rowOff>55150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48936"/>
          <a:ext cx="889000" cy="5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46904</xdr:rowOff>
    </xdr:from>
    <xdr:to>
      <xdr:col>45</xdr:col>
      <xdr:colOff>177800</xdr:colOff>
      <xdr:row>79</xdr:row>
      <xdr:rowOff>4386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077104"/>
          <a:ext cx="889000" cy="4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46904</xdr:rowOff>
    </xdr:from>
    <xdr:to>
      <xdr:col>41</xdr:col>
      <xdr:colOff>50800</xdr:colOff>
      <xdr:row>78</xdr:row>
      <xdr:rowOff>121413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77104"/>
          <a:ext cx="889000" cy="4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38722</xdr:rowOff>
    </xdr:from>
    <xdr:to>
      <xdr:col>55</xdr:col>
      <xdr:colOff>50800</xdr:colOff>
      <xdr:row>79</xdr:row>
      <xdr:rowOff>140322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125099</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98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4350</xdr:rowOff>
    </xdr:from>
    <xdr:to>
      <xdr:col>50</xdr:col>
      <xdr:colOff>165100</xdr:colOff>
      <xdr:row>79</xdr:row>
      <xdr:rowOff>105950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97077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125036</xdr:rowOff>
    </xdr:from>
    <xdr:to>
      <xdr:col>46</xdr:col>
      <xdr:colOff>38100</xdr:colOff>
      <xdr:row>79</xdr:row>
      <xdr:rowOff>55186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46313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167554</xdr:rowOff>
    </xdr:from>
    <xdr:to>
      <xdr:col>41</xdr:col>
      <xdr:colOff>101600</xdr:colOff>
      <xdr:row>76</xdr:row>
      <xdr:rowOff>97704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114232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70613</xdr:rowOff>
    </xdr:from>
    <xdr:to>
      <xdr:col>36</xdr:col>
      <xdr:colOff>165100</xdr:colOff>
      <xdr:row>79</xdr:row>
      <xdr:rowOff>763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163340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50752</xdr:rowOff>
    </xdr:from>
    <xdr:to>
      <xdr:col>55</xdr:col>
      <xdr:colOff>0</xdr:colOff>
      <xdr:row>98</xdr:row>
      <xdr:rowOff>79130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81402"/>
          <a:ext cx="838200" cy="19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50752</xdr:rowOff>
    </xdr:from>
    <xdr:to>
      <xdr:col>50</xdr:col>
      <xdr:colOff>114300</xdr:colOff>
      <xdr:row>97</xdr:row>
      <xdr:rowOff>156497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81402"/>
          <a:ext cx="889000" cy="1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156497</xdr:rowOff>
    </xdr:from>
    <xdr:to>
      <xdr:col>45</xdr:col>
      <xdr:colOff>177800</xdr:colOff>
      <xdr:row>98</xdr:row>
      <xdr:rowOff>45371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87147"/>
          <a:ext cx="889000" cy="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145991</xdr:rowOff>
    </xdr:from>
    <xdr:to>
      <xdr:col>41</xdr:col>
      <xdr:colOff>50800</xdr:colOff>
      <xdr:row>98</xdr:row>
      <xdr:rowOff>45371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76641"/>
          <a:ext cx="889000" cy="7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28330</xdr:rowOff>
    </xdr:from>
    <xdr:to>
      <xdr:col>55</xdr:col>
      <xdr:colOff>50800</xdr:colOff>
      <xdr:row>98</xdr:row>
      <xdr:rowOff>129930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171402</xdr:rowOff>
    </xdr:from>
    <xdr:to>
      <xdr:col>50</xdr:col>
      <xdr:colOff>165100</xdr:colOff>
      <xdr:row>97</xdr:row>
      <xdr:rowOff>101552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118079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105697</xdr:rowOff>
    </xdr:from>
    <xdr:to>
      <xdr:col>46</xdr:col>
      <xdr:colOff>38100</xdr:colOff>
      <xdr:row>98</xdr:row>
      <xdr:rowOff>35847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52374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166021</xdr:rowOff>
    </xdr:from>
    <xdr:to>
      <xdr:col>41</xdr:col>
      <xdr:colOff>101600</xdr:colOff>
      <xdr:row>98</xdr:row>
      <xdr:rowOff>96171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87298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95191</xdr:rowOff>
    </xdr:from>
    <xdr:to>
      <xdr:col>36</xdr:col>
      <xdr:colOff>165100</xdr:colOff>
      <xdr:row>98</xdr:row>
      <xdr:rowOff>25341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41868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5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158585</xdr:rowOff>
    </xdr:from>
    <xdr:to>
      <xdr:col>85</xdr:col>
      <xdr:colOff>127000</xdr:colOff>
      <xdr:row>39</xdr:row>
      <xdr:rowOff>7391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73685"/>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140945</xdr:rowOff>
    </xdr:from>
    <xdr:to>
      <xdr:col>81</xdr:col>
      <xdr:colOff>50800</xdr:colOff>
      <xdr:row>38</xdr:row>
      <xdr:rowOff>158585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6045"/>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140945</xdr:rowOff>
    </xdr:from>
    <xdr:to>
      <xdr:col>76</xdr:col>
      <xdr:colOff>114300</xdr:colOff>
      <xdr:row>39</xdr:row>
      <xdr:rowOff>25921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56045"/>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25921</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12471"/>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128041</xdr:rowOff>
    </xdr:from>
    <xdr:to>
      <xdr:col>85</xdr:col>
      <xdr:colOff>177800</xdr:colOff>
      <xdr:row>39</xdr:row>
      <xdr:rowOff>58191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87418</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3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107785</xdr:rowOff>
    </xdr:from>
    <xdr:to>
      <xdr:col>81</xdr:col>
      <xdr:colOff>101600</xdr:colOff>
      <xdr:row>39</xdr:row>
      <xdr:rowOff>37935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54462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90145</xdr:rowOff>
    </xdr:from>
    <xdr:to>
      <xdr:col>76</xdr:col>
      <xdr:colOff>165100</xdr:colOff>
      <xdr:row>39</xdr:row>
      <xdr:rowOff>20295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36821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38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146571</xdr:rowOff>
    </xdr:from>
    <xdr:to>
      <xdr:col>72</xdr:col>
      <xdr:colOff>38100</xdr:colOff>
      <xdr:row>39</xdr:row>
      <xdr:rowOff>76721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67848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7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113052</xdr:rowOff>
    </xdr:from>
    <xdr:to>
      <xdr:col>85</xdr:col>
      <xdr:colOff>127000</xdr:colOff>
      <xdr:row>76</xdr:row>
      <xdr:rowOff>154150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43252"/>
          <a:ext cx="8382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154150</xdr:rowOff>
    </xdr:from>
    <xdr:to>
      <xdr:col>81</xdr:col>
      <xdr:colOff>50800</xdr:colOff>
      <xdr:row>77</xdr:row>
      <xdr:rowOff>10720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8435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10720</xdr:rowOff>
    </xdr:from>
    <xdr:to>
      <xdr:col>76</xdr:col>
      <xdr:colOff>114300</xdr:colOff>
      <xdr:row>77</xdr:row>
      <xdr:rowOff>30217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1237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17514</xdr:rowOff>
    </xdr:from>
    <xdr:to>
      <xdr:col>71</xdr:col>
      <xdr:colOff>177800</xdr:colOff>
      <xdr:row>77</xdr:row>
      <xdr:rowOff>30217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1916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62252</xdr:rowOff>
    </xdr:from>
    <xdr:to>
      <xdr:col>85</xdr:col>
      <xdr:colOff>177800</xdr:colOff>
      <xdr:row>76</xdr:row>
      <xdr:rowOff>163852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40679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103350</xdr:rowOff>
    </xdr:from>
    <xdr:to>
      <xdr:col>81</xdr:col>
      <xdr:colOff>101600</xdr:colOff>
      <xdr:row>77</xdr:row>
      <xdr:rowOff>33500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24627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131370</xdr:rowOff>
    </xdr:from>
    <xdr:to>
      <xdr:col>76</xdr:col>
      <xdr:colOff>165100</xdr:colOff>
      <xdr:row>77</xdr:row>
      <xdr:rowOff>61520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52647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5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150867</xdr:rowOff>
    </xdr:from>
    <xdr:to>
      <xdr:col>72</xdr:col>
      <xdr:colOff>38100</xdr:colOff>
      <xdr:row>77</xdr:row>
      <xdr:rowOff>81017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8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72144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138164</xdr:rowOff>
    </xdr:from>
    <xdr:to>
      <xdr:col>67</xdr:col>
      <xdr:colOff>101600</xdr:colOff>
      <xdr:row>77</xdr:row>
      <xdr:rowOff>68314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59441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117153</xdr:rowOff>
    </xdr:from>
    <xdr:to>
      <xdr:col>85</xdr:col>
      <xdr:colOff>127000</xdr:colOff>
      <xdr:row>98</xdr:row>
      <xdr:rowOff>83541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47803"/>
          <a:ext cx="838200" cy="1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63035</xdr:rowOff>
    </xdr:from>
    <xdr:to>
      <xdr:col>81</xdr:col>
      <xdr:colOff>50800</xdr:colOff>
      <xdr:row>98</xdr:row>
      <xdr:rowOff>83541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65135"/>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63035</xdr:rowOff>
    </xdr:from>
    <xdr:to>
      <xdr:col>76</xdr:col>
      <xdr:colOff>114300</xdr:colOff>
      <xdr:row>98</xdr:row>
      <xdr:rowOff>132293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65135"/>
          <a:ext cx="889000" cy="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138816</xdr:rowOff>
    </xdr:from>
    <xdr:to>
      <xdr:col>71</xdr:col>
      <xdr:colOff>177800</xdr:colOff>
      <xdr:row>98</xdr:row>
      <xdr:rowOff>132293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69466"/>
          <a:ext cx="889000" cy="1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66353</xdr:rowOff>
    </xdr:from>
    <xdr:to>
      <xdr:col>85</xdr:col>
      <xdr:colOff>177800</xdr:colOff>
      <xdr:row>97</xdr:row>
      <xdr:rowOff>167953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89230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32741</xdr:rowOff>
    </xdr:from>
    <xdr:to>
      <xdr:col>81</xdr:col>
      <xdr:colOff>101600</xdr:colOff>
      <xdr:row>98</xdr:row>
      <xdr:rowOff>134341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12235</xdr:rowOff>
    </xdr:from>
    <xdr:to>
      <xdr:col>76</xdr:col>
      <xdr:colOff>165100</xdr:colOff>
      <xdr:row>98</xdr:row>
      <xdr:rowOff>113835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130362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81493</xdr:rowOff>
    </xdr:from>
    <xdr:to>
      <xdr:col>72</xdr:col>
      <xdr:colOff>38100</xdr:colOff>
      <xdr:row>99</xdr:row>
      <xdr:rowOff>11643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2770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97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88016</xdr:rowOff>
    </xdr:from>
    <xdr:to>
      <xdr:col>67</xdr:col>
      <xdr:colOff>101600</xdr:colOff>
      <xdr:row>98</xdr:row>
      <xdr:rowOff>18166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34693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4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76672</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63222"/>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76672</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63222"/>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25872</xdr:rowOff>
    </xdr:from>
    <xdr:to>
      <xdr:col>112</xdr:col>
      <xdr:colOff>38100</xdr:colOff>
      <xdr:row>39</xdr:row>
      <xdr:rowOff>127472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118599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80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101524</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02724"/>
          <a:ext cx="838200" cy="4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101524</xdr:rowOff>
    </xdr:from>
    <xdr:to>
      <xdr:col>111</xdr:col>
      <xdr:colOff>177800</xdr:colOff>
      <xdr:row>59</xdr:row>
      <xdr:rowOff>35230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702724"/>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32334</xdr:rowOff>
    </xdr:from>
    <xdr:to>
      <xdr:col>107</xdr:col>
      <xdr:colOff>50800</xdr:colOff>
      <xdr:row>59</xdr:row>
      <xdr:rowOff>35230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4788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26467</xdr:rowOff>
    </xdr:from>
    <xdr:to>
      <xdr:col>102</xdr:col>
      <xdr:colOff>114300</xdr:colOff>
      <xdr:row>59</xdr:row>
      <xdr:rowOff>32334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4201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50724</xdr:rowOff>
    </xdr:from>
    <xdr:to>
      <xdr:col>112</xdr:col>
      <xdr:colOff>38100</xdr:colOff>
      <xdr:row>56</xdr:row>
      <xdr:rowOff>152324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168851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4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155880</xdr:rowOff>
    </xdr:from>
    <xdr:to>
      <xdr:col>107</xdr:col>
      <xdr:colOff>101600</xdr:colOff>
      <xdr:row>59</xdr:row>
      <xdr:rowOff>86030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77157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152984</xdr:rowOff>
    </xdr:from>
    <xdr:to>
      <xdr:col>102</xdr:col>
      <xdr:colOff>165100</xdr:colOff>
      <xdr:row>59</xdr:row>
      <xdr:rowOff>83134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74261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147117</xdr:rowOff>
    </xdr:from>
    <xdr:to>
      <xdr:col>98</xdr:col>
      <xdr:colOff>38100</xdr:colOff>
      <xdr:row>59</xdr:row>
      <xdr:rowOff>77267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68394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91123</xdr:rowOff>
    </xdr:from>
    <xdr:to>
      <xdr:col>116</xdr:col>
      <xdr:colOff>63500</xdr:colOff>
      <xdr:row>76</xdr:row>
      <xdr:rowOff>96114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21323"/>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96114</xdr:rowOff>
    </xdr:from>
    <xdr:to>
      <xdr:col>111</xdr:col>
      <xdr:colOff>177800</xdr:colOff>
      <xdr:row>76</xdr:row>
      <xdr:rowOff>125679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26314"/>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125679</xdr:rowOff>
    </xdr:from>
    <xdr:to>
      <xdr:col>107</xdr:col>
      <xdr:colOff>50800</xdr:colOff>
      <xdr:row>77</xdr:row>
      <xdr:rowOff>24467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55879"/>
          <a:ext cx="889000" cy="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10446</xdr:rowOff>
    </xdr:from>
    <xdr:to>
      <xdr:col>102</xdr:col>
      <xdr:colOff>114300</xdr:colOff>
      <xdr:row>77</xdr:row>
      <xdr:rowOff>24467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21209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40323</xdr:rowOff>
    </xdr:from>
    <xdr:to>
      <xdr:col>116</xdr:col>
      <xdr:colOff>114300</xdr:colOff>
      <xdr:row>76</xdr:row>
      <xdr:rowOff>141923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63199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45314</xdr:rowOff>
    </xdr:from>
    <xdr:to>
      <xdr:col>112</xdr:col>
      <xdr:colOff>38100</xdr:colOff>
      <xdr:row>76</xdr:row>
      <xdr:rowOff>146914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163441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74879</xdr:rowOff>
    </xdr:from>
    <xdr:to>
      <xdr:col>107</xdr:col>
      <xdr:colOff>101600</xdr:colOff>
      <xdr:row>77</xdr:row>
      <xdr:rowOff>5029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21556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145117</xdr:rowOff>
    </xdr:from>
    <xdr:to>
      <xdr:col>102</xdr:col>
      <xdr:colOff>165100</xdr:colOff>
      <xdr:row>77</xdr:row>
      <xdr:rowOff>75267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66394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131096</xdr:rowOff>
    </xdr:from>
    <xdr:to>
      <xdr:col>98</xdr:col>
      <xdr:colOff>38100</xdr:colOff>
      <xdr:row>77</xdr:row>
      <xdr:rowOff>61246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52373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人件費が類似団体平均を上回っている要因は、隣接市町から業務を受託している消防部門、町立保育園を運営している福祉部門、観光地として観光行事を行う商工部門など、固有の特殊事情によると考える。</a:t>
          </a:r>
        </a:p>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湯河原町真鶴町衛生組合の最終処分場の工事に対する償還が始まり、類似団体よりも金額が大きいと考えられる。今後も湯河原町真鶴町衛生組合公債費負担金により増加が見込まれる。また、特別定額給付金給付給付事業終了に伴い、類似団体ともに本町も減少している。</a:t>
          </a:r>
        </a:p>
        <a:p>
          <a:r>
            <a:rPr kumimoji="1" lang="ja-JP" altLang="en-US" sz="1300">
              <a:latin typeface="ＭＳ Ｐゴシック" panose="020B0600070205080204" pitchFamily="50" charset="-128"/>
              <a:ea typeface="ＭＳ Ｐゴシック" panose="020B0600070205080204" pitchFamily="50" charset="-128"/>
            </a:rPr>
            <a:t>　貸付金については万葉公園等再整備事業終了に伴い、本年は０となった。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神奈川県湯河原町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24,151
23,804
40.97
10,909,668
10,227,804
635,990
6,181,417
10,425,278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129032</xdr:rowOff>
    </xdr:from>
    <xdr:to>
      <xdr:col>24</xdr:col>
      <xdr:colOff>63500</xdr:colOff>
      <xdr:row>33</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1543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42164</xdr:rowOff>
    </xdr:from>
    <xdr:to>
      <xdr:col>19</xdr:col>
      <xdr:colOff>177800</xdr:colOff>
      <xdr:row>33</xdr:row>
      <xdr:rowOff>24257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28564"/>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28067</xdr:rowOff>
    </xdr:from>
    <xdr:to>
      <xdr:col>15</xdr:col>
      <xdr:colOff>50800</xdr:colOff>
      <xdr:row>32</xdr:row>
      <xdr:rowOff>42164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1446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4826</xdr:rowOff>
    </xdr:from>
    <xdr:to>
      <xdr:col>10</xdr:col>
      <xdr:colOff>114300</xdr:colOff>
      <xdr:row>32</xdr:row>
      <xdr:rowOff>28067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9122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78232</xdr:rowOff>
    </xdr:from>
    <xdr:to>
      <xdr:col>24</xdr:col>
      <xdr:colOff>114300</xdr:colOff>
      <xdr:row>33</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144907</xdr:rowOff>
    </xdr:from>
    <xdr:to>
      <xdr:col>20</xdr:col>
      <xdr:colOff>38100</xdr:colOff>
      <xdr:row>33</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91584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162814</xdr:rowOff>
    </xdr:from>
    <xdr:to>
      <xdr:col>15</xdr:col>
      <xdr:colOff>101600</xdr:colOff>
      <xdr:row>32</xdr:row>
      <xdr:rowOff>92964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109491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148717</xdr:rowOff>
    </xdr:from>
    <xdr:to>
      <xdr:col>10</xdr:col>
      <xdr:colOff>165100</xdr:colOff>
      <xdr:row>32</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95394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125476</xdr:rowOff>
    </xdr:from>
    <xdr:to>
      <xdr:col>6</xdr:col>
      <xdr:colOff>38100</xdr:colOff>
      <xdr:row>32</xdr:row>
      <xdr:rowOff>55626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72153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104732</xdr:rowOff>
    </xdr:from>
    <xdr:to>
      <xdr:col>24</xdr:col>
      <xdr:colOff>63500</xdr:colOff>
      <xdr:row>57</xdr:row>
      <xdr:rowOff>78405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34482"/>
          <a:ext cx="838200" cy="3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104732</xdr:rowOff>
    </xdr:from>
    <xdr:to>
      <xdr:col>19</xdr:col>
      <xdr:colOff>177800</xdr:colOff>
      <xdr:row>57</xdr:row>
      <xdr:rowOff>116459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34482"/>
          <a:ext cx="889000" cy="35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116459</xdr:rowOff>
    </xdr:from>
    <xdr:to>
      <xdr:col>15</xdr:col>
      <xdr:colOff>50800</xdr:colOff>
      <xdr:row>57</xdr:row>
      <xdr:rowOff>144855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89109"/>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56120</xdr:rowOff>
    </xdr:from>
    <xdr:to>
      <xdr:col>10</xdr:col>
      <xdr:colOff>114300</xdr:colOff>
      <xdr:row>57</xdr:row>
      <xdr:rowOff>144855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8770"/>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27605</xdr:rowOff>
    </xdr:from>
    <xdr:to>
      <xdr:col>24</xdr:col>
      <xdr:colOff>114300</xdr:colOff>
      <xdr:row>57</xdr:row>
      <xdr:rowOff>129205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50482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53932</xdr:rowOff>
    </xdr:from>
    <xdr:to>
      <xdr:col>20</xdr:col>
      <xdr:colOff>38100</xdr:colOff>
      <xdr:row>55</xdr:row>
      <xdr:rowOff>155532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5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65659</xdr:rowOff>
    </xdr:from>
    <xdr:to>
      <xdr:col>15</xdr:col>
      <xdr:colOff>101600</xdr:colOff>
      <xdr:row>57</xdr:row>
      <xdr:rowOff>167259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94055</xdr:rowOff>
    </xdr:from>
    <xdr:to>
      <xdr:col>10</xdr:col>
      <xdr:colOff>165100</xdr:colOff>
      <xdr:row>58</xdr:row>
      <xdr:rowOff>24205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5320</xdr:rowOff>
    </xdr:from>
    <xdr:to>
      <xdr:col>6</xdr:col>
      <xdr:colOff>38100</xdr:colOff>
      <xdr:row>57</xdr:row>
      <xdr:rowOff>106920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123447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127851</xdr:rowOff>
    </xdr:from>
    <xdr:to>
      <xdr:col>24</xdr:col>
      <xdr:colOff>63500</xdr:colOff>
      <xdr:row>78</xdr:row>
      <xdr:rowOff>109204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9501"/>
          <a:ext cx="8382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102910</xdr:rowOff>
    </xdr:from>
    <xdr:to>
      <xdr:col>19</xdr:col>
      <xdr:colOff>177800</xdr:colOff>
      <xdr:row>78</xdr:row>
      <xdr:rowOff>109204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04560"/>
          <a:ext cx="889000" cy="17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102910</xdr:rowOff>
    </xdr:from>
    <xdr:to>
      <xdr:col>15</xdr:col>
      <xdr:colOff>50800</xdr:colOff>
      <xdr:row>79</xdr:row>
      <xdr:rowOff>8582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4560"/>
          <a:ext cx="889000" cy="24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162940</xdr:rowOff>
    </xdr:from>
    <xdr:to>
      <xdr:col>10</xdr:col>
      <xdr:colOff>114300</xdr:colOff>
      <xdr:row>79</xdr:row>
      <xdr:rowOff>8582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36040"/>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77051</xdr:rowOff>
    </xdr:from>
    <xdr:to>
      <xdr:col>24</xdr:col>
      <xdr:colOff>114300</xdr:colOff>
      <xdr:row>78</xdr:row>
      <xdr:rowOff>7201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163428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58404</xdr:rowOff>
    </xdr:from>
    <xdr:to>
      <xdr:col>20</xdr:col>
      <xdr:colOff>38100</xdr:colOff>
      <xdr:row>78</xdr:row>
      <xdr:rowOff>160004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151131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52110</xdr:rowOff>
    </xdr:from>
    <xdr:to>
      <xdr:col>15</xdr:col>
      <xdr:colOff>101600</xdr:colOff>
      <xdr:row>77</xdr:row>
      <xdr:rowOff>153710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170237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129232</xdr:rowOff>
    </xdr:from>
    <xdr:to>
      <xdr:col>10</xdr:col>
      <xdr:colOff>165100</xdr:colOff>
      <xdr:row>79</xdr:row>
      <xdr:rowOff>59382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112140</xdr:rowOff>
    </xdr:from>
    <xdr:to>
      <xdr:col>6</xdr:col>
      <xdr:colOff>38100</xdr:colOff>
      <xdr:row>79</xdr:row>
      <xdr:rowOff>42290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33417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136255</xdr:rowOff>
    </xdr:from>
    <xdr:to>
      <xdr:col>24</xdr:col>
      <xdr:colOff>63500</xdr:colOff>
      <xdr:row>96</xdr:row>
      <xdr:rowOff>93833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24005"/>
          <a:ext cx="838200" cy="1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93833</xdr:rowOff>
    </xdr:from>
    <xdr:to>
      <xdr:col>19</xdr:col>
      <xdr:colOff>177800</xdr:colOff>
      <xdr:row>97</xdr:row>
      <xdr:rowOff>11733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53033"/>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11733</xdr:rowOff>
    </xdr:from>
    <xdr:to>
      <xdr:col>15</xdr:col>
      <xdr:colOff>50800</xdr:colOff>
      <xdr:row>97</xdr:row>
      <xdr:rowOff>76836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42383"/>
          <a:ext cx="8890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76836</xdr:rowOff>
    </xdr:from>
    <xdr:to>
      <xdr:col>10</xdr:col>
      <xdr:colOff>114300</xdr:colOff>
      <xdr:row>97</xdr:row>
      <xdr:rowOff>87057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7486"/>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85455</xdr:rowOff>
    </xdr:from>
    <xdr:to>
      <xdr:col>24</xdr:col>
      <xdr:colOff>114300</xdr:colOff>
      <xdr:row>96</xdr:row>
      <xdr:rowOff>15605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108332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2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43033</xdr:rowOff>
    </xdr:from>
    <xdr:to>
      <xdr:col>20</xdr:col>
      <xdr:colOff>38100</xdr:colOff>
      <xdr:row>96</xdr:row>
      <xdr:rowOff>144633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161160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132383</xdr:rowOff>
    </xdr:from>
    <xdr:to>
      <xdr:col>15</xdr:col>
      <xdr:colOff>101600</xdr:colOff>
      <xdr:row>97</xdr:row>
      <xdr:rowOff>62533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79060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26036</xdr:rowOff>
    </xdr:from>
    <xdr:to>
      <xdr:col>10</xdr:col>
      <xdr:colOff>165100</xdr:colOff>
      <xdr:row>97</xdr:row>
      <xdr:rowOff>127636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144163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36257</xdr:rowOff>
    </xdr:from>
    <xdr:to>
      <xdr:col>6</xdr:col>
      <xdr:colOff>38100</xdr:colOff>
      <xdr:row>97</xdr:row>
      <xdr:rowOff>137857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154384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86469</xdr:rowOff>
    </xdr:from>
    <xdr:to>
      <xdr:col>55</xdr:col>
      <xdr:colOff>0</xdr:colOff>
      <xdr:row>39</xdr:row>
      <xdr:rowOff>88428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7301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88428</xdr:rowOff>
    </xdr:from>
    <xdr:to>
      <xdr:col>50</xdr:col>
      <xdr:colOff>114300</xdr:colOff>
      <xdr:row>39</xdr:row>
      <xdr:rowOff>93980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7497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88102</xdr:rowOff>
    </xdr:from>
    <xdr:to>
      <xdr:col>45</xdr:col>
      <xdr:colOff>177800</xdr:colOff>
      <xdr:row>39</xdr:row>
      <xdr:rowOff>93980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7465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88102</xdr:rowOff>
    </xdr:from>
    <xdr:to>
      <xdr:col>41</xdr:col>
      <xdr:colOff>50800</xdr:colOff>
      <xdr:row>39</xdr:row>
      <xdr:rowOff>89735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7465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35669</xdr:rowOff>
    </xdr:from>
    <xdr:to>
      <xdr:col>55</xdr:col>
      <xdr:colOff>50800</xdr:colOff>
      <xdr:row>39</xdr:row>
      <xdr:rowOff>137269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122046</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7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37628</xdr:rowOff>
    </xdr:from>
    <xdr:to>
      <xdr:col>50</xdr:col>
      <xdr:colOff>165100</xdr:colOff>
      <xdr:row>39</xdr:row>
      <xdr:rowOff>139228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130355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37302</xdr:rowOff>
    </xdr:from>
    <xdr:to>
      <xdr:col>41</xdr:col>
      <xdr:colOff>101600</xdr:colOff>
      <xdr:row>39</xdr:row>
      <xdr:rowOff>138902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130029</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38935</xdr:rowOff>
    </xdr:from>
    <xdr:to>
      <xdr:col>36</xdr:col>
      <xdr:colOff>165100</xdr:colOff>
      <xdr:row>39</xdr:row>
      <xdr:rowOff>140535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131662</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20306</xdr:rowOff>
    </xdr:from>
    <xdr:to>
      <xdr:col>55</xdr:col>
      <xdr:colOff>0</xdr:colOff>
      <xdr:row>59</xdr:row>
      <xdr:rowOff>22689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35856"/>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20306</xdr:rowOff>
    </xdr:from>
    <xdr:to>
      <xdr:col>50</xdr:col>
      <xdr:colOff>114300</xdr:colOff>
      <xdr:row>59</xdr:row>
      <xdr:rowOff>20501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3585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127911</xdr:rowOff>
    </xdr:from>
    <xdr:to>
      <xdr:col>45</xdr:col>
      <xdr:colOff>177800</xdr:colOff>
      <xdr:row>59</xdr:row>
      <xdr:rowOff>20501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2011"/>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127911</xdr:rowOff>
    </xdr:from>
    <xdr:to>
      <xdr:col>41</xdr:col>
      <xdr:colOff>50800</xdr:colOff>
      <xdr:row>59</xdr:row>
      <xdr:rowOff>11619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72011"/>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143339</xdr:rowOff>
    </xdr:from>
    <xdr:to>
      <xdr:col>55</xdr:col>
      <xdr:colOff>50800</xdr:colOff>
      <xdr:row>59</xdr:row>
      <xdr:rowOff>73489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58266</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140956</xdr:rowOff>
    </xdr:from>
    <xdr:to>
      <xdr:col>50</xdr:col>
      <xdr:colOff>165100</xdr:colOff>
      <xdr:row>59</xdr:row>
      <xdr:rowOff>71106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62233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141151</xdr:rowOff>
    </xdr:from>
    <xdr:to>
      <xdr:col>46</xdr:col>
      <xdr:colOff>38100</xdr:colOff>
      <xdr:row>59</xdr:row>
      <xdr:rowOff>71301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62428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77111</xdr:rowOff>
    </xdr:from>
    <xdr:to>
      <xdr:col>41</xdr:col>
      <xdr:colOff>101600</xdr:colOff>
      <xdr:row>59</xdr:row>
      <xdr:rowOff>7261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169838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1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132269</xdr:rowOff>
    </xdr:from>
    <xdr:to>
      <xdr:col>36</xdr:col>
      <xdr:colOff>165100</xdr:colOff>
      <xdr:row>59</xdr:row>
      <xdr:rowOff>62419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53546</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117907</xdr:rowOff>
    </xdr:from>
    <xdr:to>
      <xdr:col>54</xdr:col>
      <xdr:colOff>189865</xdr:colOff>
      <xdr:row>79</xdr:row>
      <xdr:rowOff>21323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976657"/>
          <a:ext cx="1270" cy="58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25150</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6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21323</xdr:rowOff>
    </xdr:from>
    <xdr:to>
      <xdr:col>55</xdr:col>
      <xdr:colOff>88900</xdr:colOff>
      <xdr:row>79</xdr:row>
      <xdr:rowOff>21323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64584</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7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117907</xdr:rowOff>
    </xdr:from>
    <xdr:to>
      <xdr:col>55</xdr:col>
      <xdr:colOff>88900</xdr:colOff>
      <xdr:row>75</xdr:row>
      <xdr:rowOff>117907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97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100781</xdr:rowOff>
    </xdr:from>
    <xdr:to>
      <xdr:col>55</xdr:col>
      <xdr:colOff>0</xdr:colOff>
      <xdr:row>77</xdr:row>
      <xdr:rowOff>109982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273731"/>
          <a:ext cx="838200" cy="10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146938</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4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168511</xdr:rowOff>
    </xdr:from>
    <xdr:to>
      <xdr:col>55</xdr:col>
      <xdr:colOff>50800</xdr:colOff>
      <xdr:row>78</xdr:row>
      <xdr:rowOff>98661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100781</xdr:rowOff>
    </xdr:from>
    <xdr:to>
      <xdr:col>50</xdr:col>
      <xdr:colOff>114300</xdr:colOff>
      <xdr:row>77</xdr:row>
      <xdr:rowOff>121926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273731"/>
          <a:ext cx="889000" cy="10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123780</xdr:rowOff>
    </xdr:from>
    <xdr:to>
      <xdr:col>50</xdr:col>
      <xdr:colOff>165100</xdr:colOff>
      <xdr:row>78</xdr:row>
      <xdr:rowOff>53930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93484</xdr:rowOff>
    </xdr:from>
    <xdr:to>
      <xdr:col>45</xdr:col>
      <xdr:colOff>177800</xdr:colOff>
      <xdr:row>77</xdr:row>
      <xdr:rowOff>121926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295134"/>
          <a:ext cx="889000" cy="2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34341</xdr:rowOff>
    </xdr:from>
    <xdr:to>
      <xdr:col>46</xdr:col>
      <xdr:colOff>38100</xdr:colOff>
      <xdr:row>78</xdr:row>
      <xdr:rowOff>135941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127068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93484</xdr:rowOff>
    </xdr:from>
    <xdr:to>
      <xdr:col>41</xdr:col>
      <xdr:colOff>50800</xdr:colOff>
      <xdr:row>77</xdr:row>
      <xdr:rowOff>105390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295134"/>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36513</xdr:rowOff>
    </xdr:from>
    <xdr:to>
      <xdr:col>41</xdr:col>
      <xdr:colOff>101600</xdr:colOff>
      <xdr:row>78</xdr:row>
      <xdr:rowOff>138113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129240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48876</xdr:rowOff>
    </xdr:from>
    <xdr:to>
      <xdr:col>36</xdr:col>
      <xdr:colOff>165100</xdr:colOff>
      <xdr:row>78</xdr:row>
      <xdr:rowOff>150476</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141603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59182</xdr:rowOff>
    </xdr:from>
    <xdr:to>
      <xdr:col>55</xdr:col>
      <xdr:colOff>50800</xdr:colOff>
      <xdr:row>77</xdr:row>
      <xdr:rowOff>160782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82059</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1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49981</xdr:rowOff>
    </xdr:from>
    <xdr:to>
      <xdr:col>50</xdr:col>
      <xdr:colOff>165100</xdr:colOff>
      <xdr:row>71</xdr:row>
      <xdr:rowOff>151581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168108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1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71126</xdr:rowOff>
    </xdr:from>
    <xdr:to>
      <xdr:col>46</xdr:col>
      <xdr:colOff>38100</xdr:colOff>
      <xdr:row>78</xdr:row>
      <xdr:rowOff>1276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17803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42684</xdr:rowOff>
    </xdr:from>
    <xdr:to>
      <xdr:col>41</xdr:col>
      <xdr:colOff>101600</xdr:colOff>
      <xdr:row>77</xdr:row>
      <xdr:rowOff>144284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160811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0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54590</xdr:rowOff>
    </xdr:from>
    <xdr:to>
      <xdr:col>36</xdr:col>
      <xdr:colOff>165100</xdr:colOff>
      <xdr:row>77</xdr:row>
      <xdr:rowOff>156190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0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81978</xdr:rowOff>
    </xdr:from>
    <xdr:to>
      <xdr:col>55</xdr:col>
      <xdr:colOff>0</xdr:colOff>
      <xdr:row>97</xdr:row>
      <xdr:rowOff>123684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712628"/>
          <a:ext cx="838200" cy="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49389</xdr:rowOff>
    </xdr:from>
    <xdr:to>
      <xdr:col>50</xdr:col>
      <xdr:colOff>114300</xdr:colOff>
      <xdr:row>97</xdr:row>
      <xdr:rowOff>81978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6680039"/>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7826</xdr:rowOff>
    </xdr:from>
    <xdr:to>
      <xdr:col>45</xdr:col>
      <xdr:colOff>177800</xdr:colOff>
      <xdr:row>97</xdr:row>
      <xdr:rowOff>49389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638476"/>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158973</xdr:rowOff>
    </xdr:from>
    <xdr:to>
      <xdr:col>41</xdr:col>
      <xdr:colOff>50800</xdr:colOff>
      <xdr:row>97</xdr:row>
      <xdr:rowOff>7826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6972300" y="16446723"/>
          <a:ext cx="889000" cy="19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72884</xdr:rowOff>
    </xdr:from>
    <xdr:to>
      <xdr:col>55</xdr:col>
      <xdr:colOff>50800</xdr:colOff>
      <xdr:row>98</xdr:row>
      <xdr:rowOff>3034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51311</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6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31178</xdr:rowOff>
    </xdr:from>
    <xdr:to>
      <xdr:col>50</xdr:col>
      <xdr:colOff>165100</xdr:colOff>
      <xdr:row>97</xdr:row>
      <xdr:rowOff>132778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6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123905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7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170039</xdr:rowOff>
    </xdr:from>
    <xdr:to>
      <xdr:col>46</xdr:col>
      <xdr:colOff>38100</xdr:colOff>
      <xdr:row>97</xdr:row>
      <xdr:rowOff>100189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6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91316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128476</xdr:rowOff>
    </xdr:from>
    <xdr:to>
      <xdr:col>41</xdr:col>
      <xdr:colOff>101600</xdr:colOff>
      <xdr:row>97</xdr:row>
      <xdr:rowOff>58626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5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49753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6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108173</xdr:rowOff>
    </xdr:from>
    <xdr:to>
      <xdr:col>36</xdr:col>
      <xdr:colOff>165100</xdr:colOff>
      <xdr:row>96</xdr:row>
      <xdr:rowOff>38323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54850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1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61690</xdr:rowOff>
    </xdr:from>
    <xdr:to>
      <xdr:col>85</xdr:col>
      <xdr:colOff>127000</xdr:colOff>
      <xdr:row>35</xdr:row>
      <xdr:rowOff>169856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5481300" y="6062440"/>
          <a:ext cx="8382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169856</xdr:rowOff>
    </xdr:from>
    <xdr:to>
      <xdr:col>81</xdr:col>
      <xdr:colOff>50800</xdr:colOff>
      <xdr:row>36</xdr:row>
      <xdr:rowOff>8674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4592300" y="6170606"/>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100114</xdr:rowOff>
    </xdr:from>
    <xdr:to>
      <xdr:col>76</xdr:col>
      <xdr:colOff>114300</xdr:colOff>
      <xdr:row>36</xdr:row>
      <xdr:rowOff>8674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3703300" y="5586514"/>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100114</xdr:rowOff>
    </xdr:from>
    <xdr:to>
      <xdr:col>71</xdr:col>
      <xdr:colOff>177800</xdr:colOff>
      <xdr:row>35</xdr:row>
      <xdr:rowOff>121069</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586514"/>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10890</xdr:rowOff>
    </xdr:from>
    <xdr:to>
      <xdr:col>85</xdr:col>
      <xdr:colOff>177800</xdr:colOff>
      <xdr:row>35</xdr:row>
      <xdr:rowOff>112490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60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33767</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8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119056</xdr:rowOff>
    </xdr:from>
    <xdr:to>
      <xdr:col>81</xdr:col>
      <xdr:colOff>101600</xdr:colOff>
      <xdr:row>36</xdr:row>
      <xdr:rowOff>49206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61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65733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8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129324</xdr:rowOff>
    </xdr:from>
    <xdr:to>
      <xdr:col>76</xdr:col>
      <xdr:colOff>165100</xdr:colOff>
      <xdr:row>36</xdr:row>
      <xdr:rowOff>59474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61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76001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9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49314</xdr:rowOff>
    </xdr:from>
    <xdr:to>
      <xdr:col>72</xdr:col>
      <xdr:colOff>38100</xdr:colOff>
      <xdr:row>32</xdr:row>
      <xdr:rowOff>150914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5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167441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53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70269</xdr:rowOff>
    </xdr:from>
    <xdr:to>
      <xdr:col>67</xdr:col>
      <xdr:colOff>101600</xdr:colOff>
      <xdr:row>36</xdr:row>
      <xdr:rowOff>419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60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16946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58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166377</xdr:rowOff>
    </xdr:from>
    <xdr:to>
      <xdr:col>85</xdr:col>
      <xdr:colOff>127000</xdr:colOff>
      <xdr:row>57</xdr:row>
      <xdr:rowOff>170867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939027"/>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166377</xdr:rowOff>
    </xdr:from>
    <xdr:to>
      <xdr:col>81</xdr:col>
      <xdr:colOff>50800</xdr:colOff>
      <xdr:row>58</xdr:row>
      <xdr:rowOff>9361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39027"/>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9361</xdr:rowOff>
    </xdr:from>
    <xdr:to>
      <xdr:col>76</xdr:col>
      <xdr:colOff>114300</xdr:colOff>
      <xdr:row>58</xdr:row>
      <xdr:rowOff>11657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953461"/>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146586</xdr:rowOff>
    </xdr:from>
    <xdr:to>
      <xdr:col>71</xdr:col>
      <xdr:colOff>177800</xdr:colOff>
      <xdr:row>58</xdr:row>
      <xdr:rowOff>11657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19236"/>
          <a:ext cx="889000" cy="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120067</xdr:rowOff>
    </xdr:from>
    <xdr:to>
      <xdr:col>85</xdr:col>
      <xdr:colOff>177800</xdr:colOff>
      <xdr:row>58</xdr:row>
      <xdr:rowOff>50217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34994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115577</xdr:rowOff>
    </xdr:from>
    <xdr:to>
      <xdr:col>81</xdr:col>
      <xdr:colOff>101600</xdr:colOff>
      <xdr:row>58</xdr:row>
      <xdr:rowOff>45727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36854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130011</xdr:rowOff>
    </xdr:from>
    <xdr:to>
      <xdr:col>76</xdr:col>
      <xdr:colOff>165100</xdr:colOff>
      <xdr:row>58</xdr:row>
      <xdr:rowOff>60161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9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132307</xdr:rowOff>
    </xdr:from>
    <xdr:to>
      <xdr:col>72</xdr:col>
      <xdr:colOff>38100</xdr:colOff>
      <xdr:row>58</xdr:row>
      <xdr:rowOff>62457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53584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95786</xdr:rowOff>
    </xdr:from>
    <xdr:to>
      <xdr:col>67</xdr:col>
      <xdr:colOff>101600</xdr:colOff>
      <xdr:row>58</xdr:row>
      <xdr:rowOff>25936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158586</xdr:rowOff>
    </xdr:from>
    <xdr:to>
      <xdr:col>85</xdr:col>
      <xdr:colOff>127000</xdr:colOff>
      <xdr:row>79</xdr:row>
      <xdr:rowOff>7392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31686"/>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140945</xdr:rowOff>
    </xdr:from>
    <xdr:to>
      <xdr:col>81</xdr:col>
      <xdr:colOff>50800</xdr:colOff>
      <xdr:row>78</xdr:row>
      <xdr:rowOff>158586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14045"/>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140945</xdr:rowOff>
    </xdr:from>
    <xdr:to>
      <xdr:col>76</xdr:col>
      <xdr:colOff>114300</xdr:colOff>
      <xdr:row>79</xdr:row>
      <xdr:rowOff>25921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14045"/>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25921</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70471"/>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128042</xdr:rowOff>
    </xdr:from>
    <xdr:to>
      <xdr:col>85</xdr:col>
      <xdr:colOff>177800</xdr:colOff>
      <xdr:row>79</xdr:row>
      <xdr:rowOff>58192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87419</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107786</xdr:rowOff>
    </xdr:from>
    <xdr:to>
      <xdr:col>81</xdr:col>
      <xdr:colOff>101600</xdr:colOff>
      <xdr:row>79</xdr:row>
      <xdr:rowOff>37936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4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54463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2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90145</xdr:rowOff>
    </xdr:from>
    <xdr:to>
      <xdr:col>76</xdr:col>
      <xdr:colOff>165100</xdr:colOff>
      <xdr:row>79</xdr:row>
      <xdr:rowOff>20295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36822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146571</xdr:rowOff>
    </xdr:from>
    <xdr:to>
      <xdr:col>72</xdr:col>
      <xdr:colOff>38100</xdr:colOff>
      <xdr:row>79</xdr:row>
      <xdr:rowOff>76721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67848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6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113052</xdr:rowOff>
    </xdr:from>
    <xdr:to>
      <xdr:col>85</xdr:col>
      <xdr:colOff>127000</xdr:colOff>
      <xdr:row>96</xdr:row>
      <xdr:rowOff>154150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572252"/>
          <a:ext cx="8382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154150</xdr:rowOff>
    </xdr:from>
    <xdr:to>
      <xdr:col>81</xdr:col>
      <xdr:colOff>50800</xdr:colOff>
      <xdr:row>97</xdr:row>
      <xdr:rowOff>10720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61335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10720</xdr:rowOff>
    </xdr:from>
    <xdr:to>
      <xdr:col>76</xdr:col>
      <xdr:colOff>114300</xdr:colOff>
      <xdr:row>97</xdr:row>
      <xdr:rowOff>30217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641370"/>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17514</xdr:rowOff>
    </xdr:from>
    <xdr:to>
      <xdr:col>71</xdr:col>
      <xdr:colOff>177800</xdr:colOff>
      <xdr:row>97</xdr:row>
      <xdr:rowOff>30217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64816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62252</xdr:rowOff>
    </xdr:from>
    <xdr:to>
      <xdr:col>85</xdr:col>
      <xdr:colOff>177800</xdr:colOff>
      <xdr:row>96</xdr:row>
      <xdr:rowOff>163852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5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40679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4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103350</xdr:rowOff>
    </xdr:from>
    <xdr:to>
      <xdr:col>81</xdr:col>
      <xdr:colOff>101600</xdr:colOff>
      <xdr:row>97</xdr:row>
      <xdr:rowOff>33500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5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24627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6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131370</xdr:rowOff>
    </xdr:from>
    <xdr:to>
      <xdr:col>76</xdr:col>
      <xdr:colOff>165100</xdr:colOff>
      <xdr:row>97</xdr:row>
      <xdr:rowOff>61520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5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52647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150867</xdr:rowOff>
    </xdr:from>
    <xdr:to>
      <xdr:col>72</xdr:col>
      <xdr:colOff>38100</xdr:colOff>
      <xdr:row>97</xdr:row>
      <xdr:rowOff>81017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6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72144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70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138164</xdr:rowOff>
    </xdr:from>
    <xdr:to>
      <xdr:col>67</xdr:col>
      <xdr:colOff>101600</xdr:colOff>
      <xdr:row>97</xdr:row>
      <xdr:rowOff>68314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59441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総務費減額の主な要因は特別定額給付金給付事業終了によるもののため、前年度と比較すると大幅に減額しているものの、類似団体との差は少ない。</a:t>
          </a:r>
        </a:p>
        <a:p>
          <a:r>
            <a:rPr kumimoji="1" lang="ja-JP" altLang="en-US" sz="1300">
              <a:latin typeface="ＭＳ Ｐゴシック" panose="020B0600070205080204" pitchFamily="50" charset="-128"/>
              <a:ea typeface="ＭＳ Ｐゴシック" panose="020B0600070205080204" pitchFamily="50" charset="-128"/>
            </a:rPr>
            <a:t>商工費は万葉公園等再整備事業終了に伴い大幅に減額し、２年前と同程度の額になっている。</a:t>
          </a:r>
        </a:p>
        <a:p>
          <a:r>
            <a:rPr kumimoji="1" lang="ja-JP" altLang="en-US" sz="1300">
              <a:latin typeface="ＭＳ Ｐゴシック" panose="020B0600070205080204" pitchFamily="50" charset="-128"/>
              <a:ea typeface="ＭＳ Ｐゴシック" panose="020B0600070205080204" pitchFamily="50" charset="-128"/>
            </a:rPr>
            <a:t>民生費は八雲・まさご保育園統合事業の終了などに伴い令和２年度は減額したが、令和３年度は住民税非課税世帯等に対する臨時特別給付金給付事業や子育て世帯への臨時特別給付金給付事業などの実施に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財政調整基金は昨年２億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万円の取り崩しを行ったことで減少したが、令和３年度は４億</a:t>
          </a:r>
          <a:r>
            <a:rPr kumimoji="1" lang="en-US" altLang="ja-JP" sz="1400">
              <a:latin typeface="ＭＳ ゴシック" pitchFamily="49" charset="-128"/>
              <a:ea typeface="ＭＳ ゴシック" pitchFamily="49" charset="-128"/>
            </a:rPr>
            <a:t>503</a:t>
          </a:r>
          <a:r>
            <a:rPr kumimoji="1" lang="ja-JP" altLang="en-US" sz="1400">
              <a:latin typeface="ＭＳ ゴシック" pitchFamily="49" charset="-128"/>
              <a:ea typeface="ＭＳ ゴシック" pitchFamily="49" charset="-128"/>
            </a:rPr>
            <a:t>万円を積み立てたため、残高が増額した。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令和３年度は、令和２年度に引き続き全会計で黒字となった。</a:t>
          </a:r>
        </a:p>
        <a:p>
          <a:r>
            <a:rPr kumimoji="1" lang="ja-JP" altLang="en-US" sz="1400">
              <a:latin typeface="ＭＳ ゴシック" pitchFamily="49" charset="-128"/>
              <a:ea typeface="ＭＳ ゴシック" pitchFamily="49" charset="-128"/>
            </a:rPr>
            <a:t>　今後も各会計において歳出の抑制と歳入の確保に努め、黒字額の維持、増加を図っていく。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10909668</v>
      </c>
      <c r="BO4" s="410"/>
      <c r="BP4" s="410"/>
      <c r="BQ4" s="410"/>
      <c r="BR4" s="410"/>
      <c r="BS4" s="410"/>
      <c r="BT4" s="410"/>
      <c r="BU4" s="411"/>
      <c r="BV4" s="409">
        <v>13428251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10.3</v>
      </c>
      <c r="CU4" s="416"/>
      <c r="CV4" s="416"/>
      <c r="CW4" s="416"/>
      <c r="CX4" s="416"/>
      <c r="CY4" s="416"/>
      <c r="CZ4" s="416"/>
      <c r="DA4" s="417"/>
      <c r="DB4" s="415">
        <v>6.2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10227804</v>
      </c>
      <c r="BO5" s="447"/>
      <c r="BP5" s="447"/>
      <c r="BQ5" s="447"/>
      <c r="BR5" s="447"/>
      <c r="BS5" s="447"/>
      <c r="BT5" s="447"/>
      <c r="BU5" s="448"/>
      <c r="BV5" s="446">
        <v>12990603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100.6</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681864</v>
      </c>
      <c r="BO6" s="447"/>
      <c r="BP6" s="447"/>
      <c r="BQ6" s="447"/>
      <c r="BR6" s="447"/>
      <c r="BS6" s="447"/>
      <c r="BT6" s="447"/>
      <c r="BU6" s="448"/>
      <c r="BV6" s="446">
        <v>437648</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98</v>
      </c>
      <c r="CU6" s="484"/>
      <c r="CV6" s="484"/>
      <c r="CW6" s="484"/>
      <c r="CX6" s="484"/>
      <c r="CY6" s="484"/>
      <c r="CZ6" s="484"/>
      <c r="DA6" s="485"/>
      <c r="DB6" s="483">
        <v>107.2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45874</v>
      </c>
      <c r="BO7" s="447"/>
      <c r="BP7" s="447"/>
      <c r="BQ7" s="447"/>
      <c r="BR7" s="447"/>
      <c r="BS7" s="447"/>
      <c r="BT7" s="447"/>
      <c r="BU7" s="448"/>
      <c r="BV7" s="446">
        <v>82169</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6181417</v>
      </c>
      <c r="CU7" s="447"/>
      <c r="CV7" s="447"/>
      <c r="CW7" s="447"/>
      <c r="CX7" s="447"/>
      <c r="CY7" s="447"/>
      <c r="CZ7" s="447"/>
      <c r="DA7" s="448"/>
      <c r="DB7" s="446">
        <v>5772952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635990</v>
      </c>
      <c r="BO8" s="447"/>
      <c r="BP8" s="447"/>
      <c r="BQ8" s="447"/>
      <c r="BR8" s="447"/>
      <c r="BS8" s="447"/>
      <c r="BT8" s="447"/>
      <c r="BU8" s="448"/>
      <c r="BV8" s="446">
        <v>355479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0.71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23426</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280511</v>
      </c>
      <c r="BO9" s="447"/>
      <c r="BP9" s="447"/>
      <c r="BQ9" s="447"/>
      <c r="BR9" s="447"/>
      <c r="BS9" s="447"/>
      <c r="BT9" s="447"/>
      <c r="BU9" s="448"/>
      <c r="BV9" s="446">
        <v>-23603</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9.6</v>
      </c>
      <c r="CU9" s="444"/>
      <c r="CV9" s="444"/>
      <c r="CW9" s="444"/>
      <c r="CX9" s="444"/>
      <c r="CY9" s="444"/>
      <c r="CZ9" s="444"/>
      <c r="DA9" s="445"/>
      <c r="DB9" s="443">
        <v>9.3000000000000007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25026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405032</v>
      </c>
      <c r="BO10" s="447"/>
      <c r="BP10" s="447"/>
      <c r="BQ10" s="447"/>
      <c r="BR10" s="447"/>
      <c r="BS10" s="447"/>
      <c r="BT10" s="447"/>
      <c r="BU10" s="448"/>
      <c r="BV10" s="446">
        <v>100102</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24151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250000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23804</v>
      </c>
      <c r="S13" s="531"/>
      <c r="T13" s="531"/>
      <c r="U13" s="531"/>
      <c r="V13" s="532"/>
      <c r="W13" s="462" t="s">
        <v>139</v>
      </c>
      <c r="X13" s="463"/>
      <c r="Y13" s="463"/>
      <c r="Z13" s="463"/>
      <c r="AA13" s="463"/>
      <c r="AB13" s="453"/>
      <c r="AC13" s="497">
        <v>310</v>
      </c>
      <c r="AD13" s="498"/>
      <c r="AE13" s="498"/>
      <c r="AF13" s="498"/>
      <c r="AG13" s="540"/>
      <c r="AH13" s="497">
        <v>359</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535543</v>
      </c>
      <c r="BO13" s="447"/>
      <c r="BP13" s="447"/>
      <c r="BQ13" s="447"/>
      <c r="BR13" s="447"/>
      <c r="BS13" s="447"/>
      <c r="BT13" s="447"/>
      <c r="BU13" s="448"/>
      <c r="BV13" s="446">
        <v>-173501</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4.7</v>
      </c>
      <c r="CU13" s="444"/>
      <c r="CV13" s="444"/>
      <c r="CW13" s="444"/>
      <c r="CX13" s="444"/>
      <c r="CY13" s="444"/>
      <c r="CZ13" s="444"/>
      <c r="DA13" s="445"/>
      <c r="DB13" s="443">
        <v>3.8</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144</v>
      </c>
      <c r="M14" s="528"/>
      <c r="N14" s="528"/>
      <c r="O14" s="528"/>
      <c r="P14" s="528"/>
      <c r="Q14" s="529"/>
      <c r="R14" s="530">
        <v>24493</v>
      </c>
      <c r="S14" s="531"/>
      <c r="T14" s="531"/>
      <c r="U14" s="531"/>
      <c r="V14" s="532"/>
      <c r="W14" s="436"/>
      <c r="X14" s="437"/>
      <c r="Y14" s="437"/>
      <c r="Z14" s="437"/>
      <c r="AA14" s="437"/>
      <c r="AB14" s="426"/>
      <c r="AC14" s="533">
        <v>3</v>
      </c>
      <c r="AD14" s="534"/>
      <c r="AE14" s="534"/>
      <c r="AF14" s="534"/>
      <c r="AG14" s="535"/>
      <c r="AH14" s="533">
        <v>3.2</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70.5</v>
      </c>
      <c r="CU14" s="545"/>
      <c r="CV14" s="545"/>
      <c r="CW14" s="545"/>
      <c r="CX14" s="545"/>
      <c r="CY14" s="545"/>
      <c r="CZ14" s="545"/>
      <c r="DA14" s="546"/>
      <c r="DB14" s="544">
        <v>79.099999999999994</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24142</v>
      </c>
      <c r="S15" s="531"/>
      <c r="T15" s="531"/>
      <c r="U15" s="531"/>
      <c r="V15" s="532"/>
      <c r="W15" s="462" t="s">
        <v>147</v>
      </c>
      <c r="X15" s="463"/>
      <c r="Y15" s="463"/>
      <c r="Z15" s="463"/>
      <c r="AA15" s="463"/>
      <c r="AB15" s="453"/>
      <c r="AC15" s="497">
        <v>1617</v>
      </c>
      <c r="AD15" s="498"/>
      <c r="AE15" s="498"/>
      <c r="AF15" s="498"/>
      <c r="AG15" s="540"/>
      <c r="AH15" s="497">
        <v>1872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3070236</v>
      </c>
      <c r="BO15" s="410"/>
      <c r="BP15" s="410"/>
      <c r="BQ15" s="410"/>
      <c r="BR15" s="410"/>
      <c r="BS15" s="410"/>
      <c r="BT15" s="410"/>
      <c r="BU15" s="411"/>
      <c r="BV15" s="409">
        <v>3176476</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15.6</v>
      </c>
      <c r="AD16" s="534"/>
      <c r="AE16" s="534"/>
      <c r="AF16" s="534"/>
      <c r="AG16" s="535"/>
      <c r="AH16" s="533">
        <v>16.899999999999999</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4842610</v>
      </c>
      <c r="BO16" s="447"/>
      <c r="BP16" s="447"/>
      <c r="BQ16" s="447"/>
      <c r="BR16" s="447"/>
      <c r="BS16" s="447"/>
      <c r="BT16" s="447"/>
      <c r="BU16" s="448"/>
      <c r="BV16" s="446">
        <v>4561598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8470</v>
      </c>
      <c r="AD17" s="498"/>
      <c r="AE17" s="498"/>
      <c r="AF17" s="498"/>
      <c r="AG17" s="540"/>
      <c r="AH17" s="497">
        <v>8817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3894544</v>
      </c>
      <c r="BO17" s="447"/>
      <c r="BP17" s="447"/>
      <c r="BQ17" s="447"/>
      <c r="BR17" s="447"/>
      <c r="BS17" s="447"/>
      <c r="BT17" s="447"/>
      <c r="BU17" s="448"/>
      <c r="BV17" s="446">
        <v>4044934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40.97</v>
      </c>
      <c r="M18" s="570"/>
      <c r="N18" s="570"/>
      <c r="O18" s="570"/>
      <c r="P18" s="570"/>
      <c r="Q18" s="570"/>
      <c r="R18" s="571"/>
      <c r="S18" s="571"/>
      <c r="T18" s="571"/>
      <c r="U18" s="571"/>
      <c r="V18" s="572"/>
      <c r="W18" s="464"/>
      <c r="X18" s="465"/>
      <c r="Y18" s="465"/>
      <c r="Z18" s="465"/>
      <c r="AA18" s="465"/>
      <c r="AB18" s="456"/>
      <c r="AC18" s="573">
        <v>81.5</v>
      </c>
      <c r="AD18" s="574"/>
      <c r="AE18" s="574"/>
      <c r="AF18" s="574"/>
      <c r="AG18" s="575"/>
      <c r="AH18" s="573">
        <v>79.8</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5843724</v>
      </c>
      <c r="BO18" s="447"/>
      <c r="BP18" s="447"/>
      <c r="BQ18" s="447"/>
      <c r="BR18" s="447"/>
      <c r="BS18" s="447"/>
      <c r="BT18" s="447"/>
      <c r="BU18" s="448"/>
      <c r="BV18" s="446">
        <v>5854367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572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7692164</v>
      </c>
      <c r="BO19" s="447"/>
      <c r="BP19" s="447"/>
      <c r="BQ19" s="447"/>
      <c r="BR19" s="447"/>
      <c r="BS19" s="447"/>
      <c r="BT19" s="447"/>
      <c r="BU19" s="448"/>
      <c r="BV19" s="446">
        <v>7394198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10696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10425278</v>
      </c>
      <c r="BO22" s="410"/>
      <c r="BP22" s="410"/>
      <c r="BQ22" s="410"/>
      <c r="BR22" s="410"/>
      <c r="BS22" s="410"/>
      <c r="BT22" s="410"/>
      <c r="BU22" s="411"/>
      <c r="BV22" s="409">
        <v>10601144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7662367</v>
      </c>
      <c r="BO23" s="447"/>
      <c r="BP23" s="447"/>
      <c r="BQ23" s="447"/>
      <c r="BR23" s="447"/>
      <c r="BS23" s="447"/>
      <c r="BT23" s="447"/>
      <c r="BU23" s="448"/>
      <c r="BV23" s="446">
        <v>7701567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5920</v>
      </c>
      <c r="R24" s="498"/>
      <c r="S24" s="498"/>
      <c r="T24" s="498"/>
      <c r="U24" s="498"/>
      <c r="V24" s="540"/>
      <c r="W24" s="592"/>
      <c r="X24" s="593"/>
      <c r="Y24" s="594"/>
      <c r="Z24" s="496" t="s">
        <v>171</v>
      </c>
      <c r="AA24" s="476"/>
      <c r="AB24" s="476"/>
      <c r="AC24" s="476"/>
      <c r="AD24" s="476"/>
      <c r="AE24" s="476"/>
      <c r="AF24" s="476"/>
      <c r="AG24" s="477"/>
      <c r="AH24" s="497">
        <v>275</v>
      </c>
      <c r="AI24" s="498"/>
      <c r="AJ24" s="498"/>
      <c r="AK24" s="498"/>
      <c r="AL24" s="540"/>
      <c r="AM24" s="497">
        <v>791450</v>
      </c>
      <c r="AN24" s="498"/>
      <c r="AO24" s="498"/>
      <c r="AP24" s="498"/>
      <c r="AQ24" s="498"/>
      <c r="AR24" s="540"/>
      <c r="AS24" s="497">
        <v>2878</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5508870</v>
      </c>
      <c r="BO24" s="447"/>
      <c r="BP24" s="447"/>
      <c r="BQ24" s="447"/>
      <c r="BR24" s="447"/>
      <c r="BS24" s="447"/>
      <c r="BT24" s="447"/>
      <c r="BU24" s="448"/>
      <c r="BV24" s="446">
        <v>5699104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5400</v>
      </c>
      <c r="R25" s="498"/>
      <c r="S25" s="498"/>
      <c r="T25" s="498"/>
      <c r="U25" s="498"/>
      <c r="V25" s="540"/>
      <c r="W25" s="592"/>
      <c r="X25" s="593"/>
      <c r="Y25" s="594"/>
      <c r="Z25" s="496" t="s">
        <v>174</v>
      </c>
      <c r="AA25" s="476"/>
      <c r="AB25" s="476"/>
      <c r="AC25" s="476"/>
      <c r="AD25" s="476"/>
      <c r="AE25" s="476"/>
      <c r="AF25" s="476"/>
      <c r="AG25" s="477"/>
      <c r="AH25" s="497">
        <v>77</v>
      </c>
      <c r="AI25" s="498"/>
      <c r="AJ25" s="498"/>
      <c r="AK25" s="498"/>
      <c r="AL25" s="540"/>
      <c r="AM25" s="497">
        <v>209209</v>
      </c>
      <c r="AN25" s="498"/>
      <c r="AO25" s="498"/>
      <c r="AP25" s="498"/>
      <c r="AQ25" s="498"/>
      <c r="AR25" s="540"/>
      <c r="AS25" s="497">
        <v>2717</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3134980</v>
      </c>
      <c r="BO25" s="410"/>
      <c r="BP25" s="410"/>
      <c r="BQ25" s="410"/>
      <c r="BR25" s="410"/>
      <c r="BS25" s="410"/>
      <c r="BT25" s="410"/>
      <c r="BU25" s="411"/>
      <c r="BV25" s="409">
        <v>3542175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5000</v>
      </c>
      <c r="R26" s="498"/>
      <c r="S26" s="498"/>
      <c r="T26" s="498"/>
      <c r="U26" s="498"/>
      <c r="V26" s="540"/>
      <c r="W26" s="592"/>
      <c r="X26" s="593"/>
      <c r="Y26" s="594"/>
      <c r="Z26" s="496" t="s">
        <v>177</v>
      </c>
      <c r="AA26" s="598"/>
      <c r="AB26" s="598"/>
      <c r="AC26" s="598"/>
      <c r="AD26" s="598"/>
      <c r="AE26" s="598"/>
      <c r="AF26" s="598"/>
      <c r="AG26" s="599"/>
      <c r="AH26" s="497">
        <v>9</v>
      </c>
      <c r="AI26" s="498"/>
      <c r="AJ26" s="498"/>
      <c r="AK26" s="498"/>
      <c r="AL26" s="540"/>
      <c r="AM26" s="497">
        <v>29601</v>
      </c>
      <c r="AN26" s="498"/>
      <c r="AO26" s="498"/>
      <c r="AP26" s="498"/>
      <c r="AQ26" s="498"/>
      <c r="AR26" s="540"/>
      <c r="AS26" s="497">
        <v>3289</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4200</v>
      </c>
      <c r="R27" s="498"/>
      <c r="S27" s="498"/>
      <c r="T27" s="498"/>
      <c r="U27" s="498"/>
      <c r="V27" s="540"/>
      <c r="W27" s="592"/>
      <c r="X27" s="593"/>
      <c r="Y27" s="594"/>
      <c r="Z27" s="496" t="s">
        <v>182</v>
      </c>
      <c r="AA27" s="476"/>
      <c r="AB27" s="476"/>
      <c r="AC27" s="476"/>
      <c r="AD27" s="476"/>
      <c r="AE27" s="476"/>
      <c r="AF27" s="476"/>
      <c r="AG27" s="477"/>
      <c r="AH27" s="497">
        <v>4</v>
      </c>
      <c r="AI27" s="498"/>
      <c r="AJ27" s="498"/>
      <c r="AK27" s="498"/>
      <c r="AL27" s="540"/>
      <c r="AM27" s="497">
        <v>13414</v>
      </c>
      <c r="AN27" s="498"/>
      <c r="AO27" s="498"/>
      <c r="AP27" s="498"/>
      <c r="AQ27" s="498"/>
      <c r="AR27" s="540"/>
      <c r="AS27" s="497">
        <v>3354</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129</v>
      </c>
      <c r="BO27" s="566"/>
      <c r="BP27" s="566"/>
      <c r="BQ27" s="566"/>
      <c r="BR27" s="566"/>
      <c r="BS27" s="566"/>
      <c r="BT27" s="566"/>
      <c r="BU27" s="567"/>
      <c r="BV27" s="565" t="s">
        <v>179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3600</v>
      </c>
      <c r="R28" s="498"/>
      <c r="S28" s="498"/>
      <c r="T28" s="498"/>
      <c r="U28" s="498"/>
      <c r="V28" s="540"/>
      <c r="W28" s="592"/>
      <c r="X28" s="593"/>
      <c r="Y28" s="594"/>
      <c r="Z28" s="496" t="s">
        <v>185</v>
      </c>
      <c r="AA28" s="476"/>
      <c r="AB28" s="476"/>
      <c r="AC28" s="476"/>
      <c r="AD28" s="476"/>
      <c r="AE28" s="476"/>
      <c r="AF28" s="476"/>
      <c r="AG28" s="477"/>
      <c r="AH28" s="497" t="s">
        <v>129</v>
      </c>
      <c r="AI28" s="498"/>
      <c r="AJ28" s="498"/>
      <c r="AK28" s="498"/>
      <c r="AL28" s="540"/>
      <c r="AM28" s="497" t="s">
        <v>186</v>
      </c>
      <c r="AN28" s="498"/>
      <c r="AO28" s="498"/>
      <c r="AP28" s="498"/>
      <c r="AQ28" s="498"/>
      <c r="AR28" s="540"/>
      <c r="AS28" s="497" t="s">
        <v>179</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905497</v>
      </c>
      <c r="BO28" s="410"/>
      <c r="BP28" s="410"/>
      <c r="BQ28" s="410"/>
      <c r="BR28" s="410"/>
      <c r="BS28" s="410"/>
      <c r="BT28" s="410"/>
      <c r="BU28" s="411"/>
      <c r="BV28" s="409">
        <v>650465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188</v>
      </c>
      <c r="F29" s="476"/>
      <c r="G29" s="476"/>
      <c r="H29" s="476"/>
      <c r="I29" s="476"/>
      <c r="J29" s="476"/>
      <c r="K29" s="477"/>
      <c r="L29" s="497">
        <v>12</v>
      </c>
      <c r="M29" s="498"/>
      <c r="N29" s="498"/>
      <c r="O29" s="498"/>
      <c r="P29" s="540"/>
      <c r="Q29" s="497">
        <v>3200</v>
      </c>
      <c r="R29" s="498"/>
      <c r="S29" s="498"/>
      <c r="T29" s="498"/>
      <c r="U29" s="498"/>
      <c r="V29" s="540"/>
      <c r="W29" s="595"/>
      <c r="X29" s="596"/>
      <c r="Y29" s="597"/>
      <c r="Z29" s="496" t="s">
        <v>189</v>
      </c>
      <c r="AA29" s="476"/>
      <c r="AB29" s="476"/>
      <c r="AC29" s="476"/>
      <c r="AD29" s="476"/>
      <c r="AE29" s="476"/>
      <c r="AF29" s="476"/>
      <c r="AG29" s="477"/>
      <c r="AH29" s="497">
        <v>279</v>
      </c>
      <c r="AI29" s="498"/>
      <c r="AJ29" s="498"/>
      <c r="AK29" s="498"/>
      <c r="AL29" s="540"/>
      <c r="AM29" s="497">
        <v>804864</v>
      </c>
      <c r="AN29" s="498"/>
      <c r="AO29" s="498"/>
      <c r="AP29" s="498"/>
      <c r="AQ29" s="498"/>
      <c r="AR29" s="540"/>
      <c r="AS29" s="497">
        <v>2885</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2426</v>
      </c>
      <c r="BO29" s="447"/>
      <c r="BP29" s="447"/>
      <c r="BQ29" s="447"/>
      <c r="BR29" s="447"/>
      <c r="BS29" s="447"/>
      <c r="BT29" s="447"/>
      <c r="BU29" s="448"/>
      <c r="BV29" s="446">
        <v>2426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99.5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1174187</v>
      </c>
      <c r="BO30" s="566"/>
      <c r="BP30" s="566"/>
      <c r="BQ30" s="566"/>
      <c r="BR30" s="566"/>
      <c r="BS30" s="566"/>
      <c r="BT30" s="566"/>
      <c r="BU30" s="567"/>
      <c r="BV30" s="565">
        <v>1091284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199</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198</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湯河原町真鶴町衛生組合</v>
      </c>
      <c r="BZ34" s="637"/>
      <c r="CA34" s="637"/>
      <c r="CB34" s="637"/>
      <c r="CC34" s="637"/>
      <c r="CD34" s="637"/>
      <c r="CE34" s="637"/>
      <c r="CF34" s="637"/>
      <c r="CG34" s="637"/>
      <c r="CH34" s="637"/>
      <c r="CI34" s="637"/>
      <c r="CJ34" s="637"/>
      <c r="CK34" s="637"/>
      <c r="CL34" s="637"/>
      <c r="CM34" s="637"/>
      <c r="CN34" s="178"/>
      <c r="CO34" s="636">
        <f>IF(CQ34="","",MAX(C34:D43,U34:V43,AM34:AN43,BE34:BF43,BW34:BX43)+1)</f>
        <v>14</v>
      </c>
      <c r="CP34" s="636"/>
      <c r="CQ34" s="637" t="str">
        <f>IF('各会計、関係団体の財政状況及び健全化判断比率'!BS7="","",'各会計、関係団体の財政状況及び健全化判断比率'!BS7)</f>
        <v>（有）コミュニティサービス</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介護保険事業特別会計（保険事業勘定）</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温泉事業会計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神奈川県市町村職員退職手当組合</v>
      </c>
      <c r="BZ35" s="637"/>
      <c r="CA35" s="637"/>
      <c r="CB35" s="637"/>
      <c r="CC35" s="637"/>
      <c r="CD35" s="637"/>
      <c r="CE35" s="637"/>
      <c r="CF35" s="637"/>
      <c r="CG35" s="637"/>
      <c r="CH35" s="637"/>
      <c r="CI35" s="637"/>
      <c r="CJ35" s="637"/>
      <c r="CK35" s="637"/>
      <c r="CL35" s="637"/>
      <c r="CM35" s="637"/>
      <c r="CN35" s="178"/>
      <c r="CO35" s="636">
        <f t="shared" ref="CO35:CO43" si="3">IF(CQ35="","",CO34+1)</f>
        <v>15</v>
      </c>
      <c r="CP35" s="636"/>
      <c r="CQ35" s="637" t="str">
        <f>IF('各会計、関係団体の財政状況及び健全化判断比率'!BS8="","",'各会計、関係団体の財政状況及び健全化判断比率'!BS8)</f>
        <v>湯河原町土地開発公社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介護保険事業特別会計（介護サービス事業勘定）</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神奈川県後期高齢者医療広域連合（一般会計）</v>
      </c>
      <c r="BZ36" s="637"/>
      <c r="CA36" s="637"/>
      <c r="CB36" s="637"/>
      <c r="CC36" s="637"/>
      <c r="CD36" s="637"/>
      <c r="CE36" s="637"/>
      <c r="CF36" s="637"/>
      <c r="CG36" s="637"/>
      <c r="CH36" s="637"/>
      <c r="CI36" s="637"/>
      <c r="CJ36" s="637"/>
      <c r="CK36" s="637"/>
      <c r="CL36" s="637"/>
      <c r="CM36" s="637"/>
      <c r="CN36" s="178"/>
      <c r="CO36" s="636">
        <f t="shared" si="3"/>
        <v>16</v>
      </c>
      <c r="CP36" s="636"/>
      <c r="CQ36" s="637" t="str">
        <f>IF('各会計、関係団体の財政状況及び健全化判断比率'!BS9="","",'各会計、関係団体の財政状況及び健全化判断比率'!BS9)</f>
        <v>公益財団法人かながわ海岸美化財団</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神奈川県後期高齢者医療広域連携（事業会計）</v>
      </c>
      <c r="BZ37" s="637"/>
      <c r="CA37" s="637"/>
      <c r="CB37" s="637"/>
      <c r="CC37" s="637"/>
      <c r="CD37" s="637"/>
      <c r="CE37" s="637"/>
      <c r="CF37" s="637"/>
      <c r="CG37" s="637"/>
      <c r="CH37" s="637"/>
      <c r="CI37" s="637"/>
      <c r="CJ37" s="637"/>
      <c r="CK37" s="637"/>
      <c r="CL37" s="637"/>
      <c r="CM37" s="637"/>
      <c r="CN37" s="178"/>
      <c r="CO37" s="636">
        <f t="shared" si="3"/>
        <v>17</v>
      </c>
      <c r="CP37" s="636"/>
      <c r="CQ37" s="637" t="str">
        <f>IF('各会計、関係団体の財政状況及び健全化判断比率'!BS10="","",'各会計、関係団体の財政状況及び健全化判断比率'!BS10)</f>
        <v>公益財団法人かながわ健康財団</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町村情報システム共同事業組合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gV7WVma21q3CZajSIk3XVMRaFeP2kDapGp2A3Gnao9y3J9XzcKHygEU1g/lncp04Vj0aBtD7/GH99UzsF5+hrw==" saltValue="L+Uf9t7IjQ5cQ27RV5rj0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5" t="s">
        <v>580</v>
      </c>
      <c r="D34" s="1215"/>
      <c r="E34" s="1216"/>
      <c r="F34" s="32">
        <v>2.04</v>
      </c>
      <c r="G34" s="33">
        <v>5.04</v>
      </c>
      <c r="H34" s="33">
        <v>6.88</v>
      </c>
      <c r="I34" s="33">
        <v>6.15</v>
      </c>
      <c r="J34" s="34">
        <v>10.28</v>
      </c>
      <c r="K34" s="22"/>
      <c r="L34" s="22"/>
      <c r="M34" s="22"/>
      <c r="N34" s="22"/>
      <c r="O34" s="22"/>
      <c r="P34" s="22"/>
    </row>
    <row r="35" spans="1:16" ht="39" customHeight="1" x14ac:dyDescent="0.2">
      <c r="A35" s="22"/>
      <c r="B35" s="35"/>
      <c r="C35" s="1209" t="s">
        <v>581</v>
      </c>
      <c r="D35" s="1210"/>
      <c r="E35" s="1211"/>
      <c r="F35" s="36">
        <v>6.22</v>
      </c>
      <c r="G35" s="37">
        <v>6.44</v>
      </c>
      <c r="H35" s="37">
        <v>8.1999999999999993</v>
      </c>
      <c r="I35" s="37">
        <v>7.71</v>
      </c>
      <c r="J35" s="38">
        <v>6.83</v>
      </c>
      <c r="K35" s="22"/>
      <c r="L35" s="22"/>
      <c r="M35" s="22"/>
      <c r="N35" s="22"/>
      <c r="O35" s="22"/>
      <c r="P35" s="22"/>
    </row>
    <row r="36" spans="1:16" ht="39" customHeight="1" x14ac:dyDescent="0.2">
      <c r="A36" s="22"/>
      <c r="B36" s="35"/>
      <c r="C36" s="1209" t="s">
        <v>582</v>
      </c>
      <c r="D36" s="1210"/>
      <c r="E36" s="1211"/>
      <c r="F36" s="36">
        <v>3.45</v>
      </c>
      <c r="G36" s="37">
        <v>4.2300000000000004</v>
      </c>
      <c r="H36" s="37">
        <v>4.67</v>
      </c>
      <c r="I36" s="37">
        <v>5.12</v>
      </c>
      <c r="J36" s="38">
        <v>4.74</v>
      </c>
      <c r="K36" s="22"/>
      <c r="L36" s="22"/>
      <c r="M36" s="22"/>
      <c r="N36" s="22"/>
      <c r="O36" s="22"/>
      <c r="P36" s="22"/>
    </row>
    <row r="37" spans="1:16" ht="39" customHeight="1" x14ac:dyDescent="0.2">
      <c r="A37" s="22"/>
      <c r="B37" s="35"/>
      <c r="C37" s="1209" t="s">
        <v>583</v>
      </c>
      <c r="D37" s="1210"/>
      <c r="E37" s="1211"/>
      <c r="F37" s="36">
        <v>3.66</v>
      </c>
      <c r="G37" s="37">
        <v>3.12</v>
      </c>
      <c r="H37" s="37">
        <v>2.92</v>
      </c>
      <c r="I37" s="37">
        <v>2.7</v>
      </c>
      <c r="J37" s="38">
        <v>2.57</v>
      </c>
      <c r="K37" s="22"/>
      <c r="L37" s="22"/>
      <c r="M37" s="22"/>
      <c r="N37" s="22"/>
      <c r="O37" s="22"/>
      <c r="P37" s="22"/>
    </row>
    <row r="38" spans="1:16" ht="39" customHeight="1" x14ac:dyDescent="0.2">
      <c r="A38" s="22"/>
      <c r="B38" s="35"/>
      <c r="C38" s="1209" t="s">
        <v>584</v>
      </c>
      <c r="D38" s="1210"/>
      <c r="E38" s="1211"/>
      <c r="F38" s="36">
        <v>8.68</v>
      </c>
      <c r="G38" s="37">
        <v>2.84</v>
      </c>
      <c r="H38" s="37">
        <v>2.63</v>
      </c>
      <c r="I38" s="37">
        <v>3.25</v>
      </c>
      <c r="J38" s="38">
        <v>2.2400000000000002</v>
      </c>
      <c r="K38" s="22"/>
      <c r="L38" s="22"/>
      <c r="M38" s="22"/>
      <c r="N38" s="22"/>
      <c r="O38" s="22"/>
      <c r="P38" s="22"/>
    </row>
    <row r="39" spans="1:16" ht="39" customHeight="1" x14ac:dyDescent="0.2">
      <c r="A39" s="22"/>
      <c r="B39" s="35"/>
      <c r="C39" s="1209" t="s">
        <v>585</v>
      </c>
      <c r="D39" s="1210"/>
      <c r="E39" s="1211"/>
      <c r="F39" s="36">
        <v>1.06</v>
      </c>
      <c r="G39" s="37">
        <v>1.18</v>
      </c>
      <c r="H39" s="37">
        <v>0.92</v>
      </c>
      <c r="I39" s="37">
        <v>0.33</v>
      </c>
      <c r="J39" s="38">
        <v>2.0499999999999998</v>
      </c>
      <c r="K39" s="22"/>
      <c r="L39" s="22"/>
      <c r="M39" s="22"/>
      <c r="N39" s="22"/>
      <c r="O39" s="22"/>
      <c r="P39" s="22"/>
    </row>
    <row r="40" spans="1:16" ht="39" customHeight="1" x14ac:dyDescent="0.2">
      <c r="A40" s="22"/>
      <c r="B40" s="35"/>
      <c r="C40" s="1209" t="s">
        <v>586</v>
      </c>
      <c r="D40" s="1210"/>
      <c r="E40" s="1211"/>
      <c r="F40" s="36">
        <v>0.14000000000000001</v>
      </c>
      <c r="G40" s="37">
        <v>0.13</v>
      </c>
      <c r="H40" s="37">
        <v>0.22</v>
      </c>
      <c r="I40" s="37">
        <v>0.23</v>
      </c>
      <c r="J40" s="38">
        <v>0.1</v>
      </c>
      <c r="K40" s="22"/>
      <c r="L40" s="22"/>
      <c r="M40" s="22"/>
      <c r="N40" s="22"/>
      <c r="O40" s="22"/>
      <c r="P40" s="22"/>
    </row>
    <row r="41" spans="1:16" ht="39" customHeight="1" x14ac:dyDescent="0.2">
      <c r="A41" s="22"/>
      <c r="B41" s="35"/>
      <c r="C41" s="1209" t="s">
        <v>587</v>
      </c>
      <c r="D41" s="1210"/>
      <c r="E41" s="1211"/>
      <c r="F41" s="36">
        <v>0.05</v>
      </c>
      <c r="G41" s="37">
        <v>0.12</v>
      </c>
      <c r="H41" s="37">
        <v>0.16</v>
      </c>
      <c r="I41" s="37">
        <v>0.18</v>
      </c>
      <c r="J41" s="38">
        <v>0.01</v>
      </c>
      <c r="K41" s="22"/>
      <c r="L41" s="22"/>
      <c r="M41" s="22"/>
      <c r="N41" s="22"/>
      <c r="O41" s="22"/>
      <c r="P41" s="22"/>
    </row>
    <row r="42" spans="1:16" ht="39" customHeight="1" x14ac:dyDescent="0.2">
      <c r="A42" s="22"/>
      <c r="B42" s="39"/>
      <c r="C42" s="1209" t="s">
        <v>588</v>
      </c>
      <c r="D42" s="1210"/>
      <c r="E42" s="1211"/>
      <c r="F42" s="36" t="s">
        <v>530</v>
      </c>
      <c r="G42" s="37" t="s">
        <v>530</v>
      </c>
      <c r="H42" s="37" t="s">
        <v>530</v>
      </c>
      <c r="I42" s="37" t="s">
        <v>530</v>
      </c>
      <c r="J42" s="38" t="s">
        <v>530</v>
      </c>
      <c r="K42" s="22"/>
      <c r="L42" s="22"/>
      <c r="M42" s="22"/>
      <c r="N42" s="22"/>
      <c r="O42" s="22"/>
      <c r="P42" s="22"/>
    </row>
    <row r="43" spans="1:16" ht="39" customHeight="1" thickBot="1" x14ac:dyDescent="0.25">
      <c r="A43" s="22"/>
      <c r="B43" s="40"/>
      <c r="C43" s="1212" t="s">
        <v>589</v>
      </c>
      <c r="D43" s="1213"/>
      <c r="E43" s="1214"/>
      <c r="F43" s="41" t="s">
        <v>530</v>
      </c>
      <c r="G43" s="42" t="s">
        <v>530</v>
      </c>
      <c r="H43" s="42" t="s">
        <v>530</v>
      </c>
      <c r="I43" s="42" t="s">
        <v>530</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JTiiST3zPksJNNd2yfg/5xFVMNX4w4hlllhRN1XoqdF53kWtIibFI7j6AQZpT0jehnRn/489VtOSrPxRIgC5w==" saltValue="ghI0zRjS4NjEXmoqwXsU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661</v>
      </c>
      <c r="L45" s="60">
        <v>635</v>
      </c>
      <c r="M45" s="60">
        <v>655</v>
      </c>
      <c r="N45" s="60">
        <v>688</v>
      </c>
      <c r="O45" s="61">
        <v>739</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530</v>
      </c>
      <c r="L46" s="64" t="s">
        <v>530</v>
      </c>
      <c r="M46" s="64" t="s">
        <v>530</v>
      </c>
      <c r="N46" s="64" t="s">
        <v>530</v>
      </c>
      <c r="O46" s="65" t="s">
        <v>530</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530</v>
      </c>
      <c r="L47" s="64" t="s">
        <v>530</v>
      </c>
      <c r="M47" s="64" t="s">
        <v>530</v>
      </c>
      <c r="N47" s="64" t="s">
        <v>530</v>
      </c>
      <c r="O47" s="65" t="s">
        <v>530</v>
      </c>
      <c r="P47" s="48"/>
      <c r="Q47" s="48"/>
      <c r="R47" s="48"/>
      <c r="S47" s="48"/>
      <c r="T47" s="48"/>
      <c r="U47" s="48"/>
    </row>
    <row r="48" spans="1:21" ht="30.75" customHeight="1" x14ac:dyDescent="0.2">
      <c r="A48" s="48"/>
      <c r="B48" s="1219"/>
      <c r="C48" s="1220"/>
      <c r="D48" s="62"/>
      <c r="E48" s="1225" t="s">
        <v>15</v>
      </c>
      <c r="F48" s="1225"/>
      <c r="G48" s="1225"/>
      <c r="H48" s="1225"/>
      <c r="I48" s="1225"/>
      <c r="J48" s="1226"/>
      <c r="K48" s="63">
        <v>138</v>
      </c>
      <c r="L48" s="64">
        <v>170</v>
      </c>
      <c r="M48" s="64">
        <v>159</v>
      </c>
      <c r="N48" s="64">
        <v>141</v>
      </c>
      <c r="O48" s="65">
        <v>133</v>
      </c>
      <c r="P48" s="48"/>
      <c r="Q48" s="48"/>
      <c r="R48" s="48"/>
      <c r="S48" s="48"/>
      <c r="T48" s="48"/>
      <c r="U48" s="48"/>
    </row>
    <row r="49" spans="1:21" ht="30.75" customHeight="1" x14ac:dyDescent="0.2">
      <c r="A49" s="48"/>
      <c r="B49" s="1219"/>
      <c r="C49" s="1220"/>
      <c r="D49" s="62"/>
      <c r="E49" s="1225" t="s">
        <v>16</v>
      </c>
      <c r="F49" s="1225"/>
      <c r="G49" s="1225"/>
      <c r="H49" s="1225"/>
      <c r="I49" s="1225"/>
      <c r="J49" s="1226"/>
      <c r="K49" s="63">
        <v>236</v>
      </c>
      <c r="L49" s="64">
        <v>256</v>
      </c>
      <c r="M49" s="64">
        <v>279</v>
      </c>
      <c r="N49" s="64">
        <v>362</v>
      </c>
      <c r="O49" s="65">
        <v>428</v>
      </c>
      <c r="P49" s="48"/>
      <c r="Q49" s="48"/>
      <c r="R49" s="48"/>
      <c r="S49" s="48"/>
      <c r="T49" s="48"/>
      <c r="U49" s="48"/>
    </row>
    <row r="50" spans="1:21" ht="30.75" customHeight="1" x14ac:dyDescent="0.2">
      <c r="A50" s="48"/>
      <c r="B50" s="1219"/>
      <c r="C50" s="1220"/>
      <c r="D50" s="62"/>
      <c r="E50" s="1225" t="s">
        <v>17</v>
      </c>
      <c r="F50" s="1225"/>
      <c r="G50" s="1225"/>
      <c r="H50" s="1225"/>
      <c r="I50" s="1225"/>
      <c r="J50" s="1226"/>
      <c r="K50" s="63">
        <v>41</v>
      </c>
      <c r="L50" s="64">
        <v>22</v>
      </c>
      <c r="M50" s="64">
        <v>24</v>
      </c>
      <c r="N50" s="64">
        <v>23</v>
      </c>
      <c r="O50" s="65">
        <v>29</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904</v>
      </c>
      <c r="L52" s="64">
        <v>924</v>
      </c>
      <c r="M52" s="64">
        <v>948</v>
      </c>
      <c r="N52" s="64">
        <v>966</v>
      </c>
      <c r="O52" s="65">
        <v>1017</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172</v>
      </c>
      <c r="L53" s="69">
        <v>159</v>
      </c>
      <c r="M53" s="69">
        <v>169</v>
      </c>
      <c r="N53" s="69">
        <v>248</v>
      </c>
      <c r="O53" s="70">
        <v>312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5">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hPVudKvWI/IrTqn24CW19SU4NFqQj0R/cgQgcjtwgplw9yNfRnt8tKm+WzMJ8JSLdT/8TyD9YHOFmo71mwMQ==" saltValue="9DJ1Y5nNI2N1Um3xzy0S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43" t="s">
        <v>30</v>
      </c>
      <c r="C41" s="1244"/>
      <c r="D41" s="102"/>
      <c r="E41" s="1249" t="s">
        <v>31</v>
      </c>
      <c r="F41" s="1249"/>
      <c r="G41" s="1249"/>
      <c r="H41" s="1250"/>
      <c r="I41" s="358">
        <v>8716</v>
      </c>
      <c r="J41" s="359">
        <v>9481</v>
      </c>
      <c r="K41" s="359">
        <v>10033</v>
      </c>
      <c r="L41" s="359">
        <v>10601</v>
      </c>
      <c r="M41" s="360">
        <v>10425</v>
      </c>
    </row>
    <row r="42" spans="2:13" ht="27.75" customHeight="1" x14ac:dyDescent="0.2">
      <c r="B42" s="1245"/>
      <c r="C42" s="1246"/>
      <c r="D42" s="103"/>
      <c r="E42" s="1251" t="s">
        <v>32</v>
      </c>
      <c r="F42" s="1251"/>
      <c r="G42" s="1251"/>
      <c r="H42" s="1252"/>
      <c r="I42" s="361">
        <v>698</v>
      </c>
      <c r="J42" s="362">
        <v>600</v>
      </c>
      <c r="K42" s="362">
        <v>495</v>
      </c>
      <c r="L42" s="362">
        <v>395</v>
      </c>
      <c r="M42" s="363">
        <v>366</v>
      </c>
    </row>
    <row r="43" spans="2:13" ht="27.75" customHeight="1" x14ac:dyDescent="0.2">
      <c r="B43" s="1245"/>
      <c r="C43" s="1246"/>
      <c r="D43" s="103"/>
      <c r="E43" s="1251" t="s">
        <v>33</v>
      </c>
      <c r="F43" s="1251"/>
      <c r="G43" s="1251"/>
      <c r="H43" s="1252"/>
      <c r="I43" s="361">
        <v>1797</v>
      </c>
      <c r="J43" s="362">
        <v>1954</v>
      </c>
      <c r="K43" s="362">
        <v>1923</v>
      </c>
      <c r="L43" s="362">
        <v>1551</v>
      </c>
      <c r="M43" s="363">
        <v>1406</v>
      </c>
    </row>
    <row r="44" spans="2:13" ht="27.75" customHeight="1" x14ac:dyDescent="0.2">
      <c r="B44" s="1245"/>
      <c r="C44" s="1246"/>
      <c r="D44" s="103"/>
      <c r="E44" s="1251" t="s">
        <v>34</v>
      </c>
      <c r="F44" s="1251"/>
      <c r="G44" s="1251"/>
      <c r="H44" s="1252"/>
      <c r="I44" s="361">
        <v>4731</v>
      </c>
      <c r="J44" s="362">
        <v>5342</v>
      </c>
      <c r="K44" s="362">
        <v>5171</v>
      </c>
      <c r="L44" s="362">
        <v>4913</v>
      </c>
      <c r="M44" s="363">
        <v>4574</v>
      </c>
    </row>
    <row r="45" spans="2:13" ht="27.75" customHeight="1" x14ac:dyDescent="0.2">
      <c r="B45" s="1245"/>
      <c r="C45" s="1246"/>
      <c r="D45" s="103"/>
      <c r="E45" s="1251" t="s">
        <v>35</v>
      </c>
      <c r="F45" s="1251"/>
      <c r="G45" s="1251"/>
      <c r="H45" s="1252"/>
      <c r="I45" s="361">
        <v>2590</v>
      </c>
      <c r="J45" s="362">
        <v>2492</v>
      </c>
      <c r="K45" s="362">
        <v>2358</v>
      </c>
      <c r="L45" s="362">
        <v>2308</v>
      </c>
      <c r="M45" s="363">
        <v>2144</v>
      </c>
    </row>
    <row r="46" spans="2:13" ht="27.75" customHeight="1" x14ac:dyDescent="0.2">
      <c r="B46" s="1245"/>
      <c r="C46" s="1246"/>
      <c r="D46" s="104"/>
      <c r="E46" s="1251" t="s">
        <v>36</v>
      </c>
      <c r="F46" s="1251"/>
      <c r="G46" s="1251"/>
      <c r="H46" s="1252"/>
      <c r="I46" s="361">
        <v>5</v>
      </c>
      <c r="J46" s="362" t="s">
        <v>530</v>
      </c>
      <c r="K46" s="362" t="s">
        <v>530</v>
      </c>
      <c r="L46" s="362" t="s">
        <v>530</v>
      </c>
      <c r="M46" s="363" t="s">
        <v>530</v>
      </c>
    </row>
    <row r="47" spans="2:13" ht="27.75" customHeight="1" x14ac:dyDescent="0.2">
      <c r="B47" s="1245"/>
      <c r="C47" s="1246"/>
      <c r="D47" s="105"/>
      <c r="E47" s="1253" t="s">
        <v>37</v>
      </c>
      <c r="F47" s="1254"/>
      <c r="G47" s="1254"/>
      <c r="H47" s="1255"/>
      <c r="I47" s="361" t="s">
        <v>530</v>
      </c>
      <c r="J47" s="362" t="s">
        <v>530</v>
      </c>
      <c r="K47" s="362" t="s">
        <v>530</v>
      </c>
      <c r="L47" s="362" t="s">
        <v>530</v>
      </c>
      <c r="M47" s="363" t="s">
        <v>530</v>
      </c>
    </row>
    <row r="48" spans="2:13" ht="27.75" customHeight="1" x14ac:dyDescent="0.2">
      <c r="B48" s="1245"/>
      <c r="C48" s="1246"/>
      <c r="D48" s="103"/>
      <c r="E48" s="1251" t="s">
        <v>38</v>
      </c>
      <c r="F48" s="1251"/>
      <c r="G48" s="1251"/>
      <c r="H48" s="1252"/>
      <c r="I48" s="361" t="s">
        <v>530</v>
      </c>
      <c r="J48" s="362" t="s">
        <v>530</v>
      </c>
      <c r="K48" s="362" t="s">
        <v>530</v>
      </c>
      <c r="L48" s="362" t="s">
        <v>530</v>
      </c>
      <c r="M48" s="363" t="s">
        <v>530</v>
      </c>
    </row>
    <row r="49" spans="2:13" ht="27.75" customHeight="1" x14ac:dyDescent="0.2">
      <c r="B49" s="1247"/>
      <c r="C49" s="1248"/>
      <c r="D49" s="103"/>
      <c r="E49" s="1251" t="s">
        <v>39</v>
      </c>
      <c r="F49" s="1251"/>
      <c r="G49" s="1251"/>
      <c r="H49" s="1252"/>
      <c r="I49" s="361" t="s">
        <v>530</v>
      </c>
      <c r="J49" s="362" t="s">
        <v>530</v>
      </c>
      <c r="K49" s="362" t="s">
        <v>530</v>
      </c>
      <c r="L49" s="362" t="s">
        <v>530</v>
      </c>
      <c r="M49" s="363" t="s">
        <v>530</v>
      </c>
    </row>
    <row r="50" spans="2:13" ht="27.75" customHeight="1" x14ac:dyDescent="0.2">
      <c r="B50" s="1256" t="s">
        <v>40</v>
      </c>
      <c r="C50" s="1257"/>
      <c r="D50" s="106"/>
      <c r="E50" s="1251" t="s">
        <v>41</v>
      </c>
      <c r="F50" s="1251"/>
      <c r="G50" s="1251"/>
      <c r="H50" s="1252"/>
      <c r="I50" s="361">
        <v>3158</v>
      </c>
      <c r="J50" s="362">
        <v>3170</v>
      </c>
      <c r="K50" s="362">
        <v>2822</v>
      </c>
      <c r="L50" s="362">
        <v>2722</v>
      </c>
      <c r="M50" s="363">
        <v>3055</v>
      </c>
    </row>
    <row r="51" spans="2:13" ht="27.75" customHeight="1" x14ac:dyDescent="0.2">
      <c r="B51" s="1245"/>
      <c r="C51" s="1246"/>
      <c r="D51" s="103"/>
      <c r="E51" s="1251" t="s">
        <v>42</v>
      </c>
      <c r="F51" s="1251"/>
      <c r="G51" s="1251"/>
      <c r="H51" s="1252"/>
      <c r="I51" s="361">
        <v>5513</v>
      </c>
      <c r="J51" s="362">
        <v>5194</v>
      </c>
      <c r="K51" s="362">
        <v>4292</v>
      </c>
      <c r="L51" s="362">
        <v>3916</v>
      </c>
      <c r="M51" s="363">
        <v>3184</v>
      </c>
    </row>
    <row r="52" spans="2:13" ht="27.75" customHeight="1" x14ac:dyDescent="0.2">
      <c r="B52" s="1247"/>
      <c r="C52" s="1248"/>
      <c r="D52" s="103"/>
      <c r="E52" s="1251" t="s">
        <v>43</v>
      </c>
      <c r="F52" s="1251"/>
      <c r="G52" s="1251"/>
      <c r="H52" s="1252"/>
      <c r="I52" s="361">
        <v>9127</v>
      </c>
      <c r="J52" s="362">
        <v>9393</v>
      </c>
      <c r="K52" s="362">
        <v>9176</v>
      </c>
      <c r="L52" s="362">
        <v>9106</v>
      </c>
      <c r="M52" s="363">
        <v>8839</v>
      </c>
    </row>
    <row r="53" spans="2:13" ht="27.75" customHeight="1" thickBot="1" x14ac:dyDescent="0.25">
      <c r="B53" s="1258" t="s">
        <v>44</v>
      </c>
      <c r="C53" s="1259"/>
      <c r="D53" s="107"/>
      <c r="E53" s="1260" t="s">
        <v>45</v>
      </c>
      <c r="F53" s="1260"/>
      <c r="G53" s="1260"/>
      <c r="H53" s="1261"/>
      <c r="I53" s="364">
        <v>739</v>
      </c>
      <c r="J53" s="365">
        <v>2113</v>
      </c>
      <c r="K53" s="365">
        <v>3690</v>
      </c>
      <c r="L53" s="365">
        <v>4024</v>
      </c>
      <c r="M53" s="366">
        <v>3837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Ws5squBDqyjUOkCaW+O+MEJukeuUSTm2p3uarcoz5yVVhSACR1FSrWTjN8ej/7hIFTfqVU42M3zLDh//VE/12Q==" saltValue="6rXamrFfrviTrMLV4dJF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574</v>
      </c>
      <c r="G54" s="116" t="s">
        <v>575</v>
      </c>
      <c r="H54" s="117" t="s">
        <v>576</v>
      </c>
    </row>
    <row r="55" spans="2:8" ht="52.5" customHeight="1" x14ac:dyDescent="0.2">
      <c r="B55" s="118"/>
      <c r="C55" s="1270" t="s">
        <v>48</v>
      </c>
      <c r="D55" s="1270"/>
      <c r="E55" s="1271"/>
      <c r="F55" s="119">
        <v>800</v>
      </c>
      <c r="G55" s="119">
        <v>650</v>
      </c>
      <c r="H55" s="120">
        <v>905</v>
      </c>
    </row>
    <row r="56" spans="2:8" ht="52.5" customHeight="1" x14ac:dyDescent="0.2">
      <c r="B56" s="121"/>
      <c r="C56" s="1272" t="s">
        <v>49</v>
      </c>
      <c r="D56" s="1272"/>
      <c r="E56" s="1273"/>
      <c r="F56" s="122">
        <v>2</v>
      </c>
      <c r="G56" s="122">
        <v>2</v>
      </c>
      <c r="H56" s="123">
        <v>2</v>
      </c>
    </row>
    <row r="57" spans="2:8" ht="53.25" customHeight="1" x14ac:dyDescent="0.2">
      <c r="B57" s="121"/>
      <c r="C57" s="1274" t="s">
        <v>50</v>
      </c>
      <c r="D57" s="1274"/>
      <c r="E57" s="1275"/>
      <c r="F57" s="124">
        <v>1032</v>
      </c>
      <c r="G57" s="124">
        <v>1091</v>
      </c>
      <c r="H57" s="125">
        <v>1174</v>
      </c>
    </row>
    <row r="58" spans="2:8" ht="45.75" customHeight="1" x14ac:dyDescent="0.2">
      <c r="B58" s="126"/>
      <c r="C58" s="1262" t="s">
        <v>615</v>
      </c>
      <c r="D58" s="1263"/>
      <c r="E58" s="1264"/>
      <c r="F58" s="127">
        <v>609</v>
      </c>
      <c r="G58" s="127">
        <v>502</v>
      </c>
      <c r="H58" s="128">
        <v>487</v>
      </c>
    </row>
    <row r="59" spans="2:8" ht="45.75" customHeight="1" x14ac:dyDescent="0.2">
      <c r="B59" s="126"/>
      <c r="C59" s="1262" t="s">
        <v>611</v>
      </c>
      <c r="D59" s="1263"/>
      <c r="E59" s="1264"/>
      <c r="F59" s="127">
        <v>244</v>
      </c>
      <c r="G59" s="127">
        <v>352</v>
      </c>
      <c r="H59" s="128">
        <v>473</v>
      </c>
    </row>
    <row r="60" spans="2:8" ht="45.75" customHeight="1" x14ac:dyDescent="0.2">
      <c r="B60" s="126"/>
      <c r="C60" s="1262" t="s">
        <v>612</v>
      </c>
      <c r="D60" s="1263"/>
      <c r="E60" s="1264"/>
      <c r="F60" s="127">
        <v>106</v>
      </c>
      <c r="G60" s="127">
        <v>100</v>
      </c>
      <c r="H60" s="128">
        <v>122</v>
      </c>
    </row>
    <row r="61" spans="2:8" ht="45.75" customHeight="1" x14ac:dyDescent="0.2">
      <c r="B61" s="126"/>
      <c r="C61" s="1262" t="s">
        <v>613</v>
      </c>
      <c r="D61" s="1263"/>
      <c r="E61" s="1264"/>
      <c r="F61" s="127">
        <v>50</v>
      </c>
      <c r="G61" s="127">
        <v>50</v>
      </c>
      <c r="H61" s="128">
        <v>50</v>
      </c>
    </row>
    <row r="62" spans="2:8" ht="45.75" customHeight="1" thickBot="1" x14ac:dyDescent="0.25">
      <c r="B62" s="129"/>
      <c r="C62" s="1265" t="s">
        <v>614</v>
      </c>
      <c r="D62" s="1266"/>
      <c r="E62" s="1267"/>
      <c r="F62" s="130">
        <v>11</v>
      </c>
      <c r="G62" s="130">
        <v>10</v>
      </c>
      <c r="H62" s="131">
        <v>19</v>
      </c>
    </row>
    <row r="63" spans="2:8" ht="52.5" customHeight="1" thickBot="1" x14ac:dyDescent="0.25">
      <c r="B63" s="132"/>
      <c r="C63" s="1268" t="s">
        <v>51</v>
      </c>
      <c r="D63" s="1268"/>
      <c r="E63" s="1269"/>
      <c r="F63" s="133">
        <v>1835</v>
      </c>
      <c r="G63" s="133">
        <v>1744</v>
      </c>
      <c r="H63" s="134">
        <v>2082</v>
      </c>
    </row>
    <row r="64" spans="2:8" ht="13.2" x14ac:dyDescent="0.2"/>
  </sheetData>
  <sheetProtection algorithmName="SHA-512" hashValue="YQotMXDwhPqmzZtk78eWiXqnTxXMTC0bs+a9P0CGSkmLfrwlTNaI2So90HkLXwP+H6xwqNlBlYmEeJkXcPPMKA==" saltValue="WQkp6ZgpI4ZX8BMdx1gT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625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618</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572</v>
      </c>
      <c r="BQ50" s="1282"/>
      <c r="BR50" s="1282"/>
      <c r="BS50" s="1282"/>
      <c r="BT50" s="1282"/>
      <c r="BU50" s="1282"/>
      <c r="BV50" s="1282"/>
      <c r="BW50" s="1282"/>
      <c r="BX50" s="1282" t="s">
        <v>573</v>
      </c>
      <c r="BY50" s="1282"/>
      <c r="BZ50" s="1282"/>
      <c r="CA50" s="1282"/>
      <c r="CB50" s="1282"/>
      <c r="CC50" s="1282"/>
      <c r="CD50" s="1282"/>
      <c r="CE50" s="1282"/>
      <c r="CF50" s="1282" t="s">
        <v>574</v>
      </c>
      <c r="CG50" s="1282"/>
      <c r="CH50" s="1282"/>
      <c r="CI50" s="1282"/>
      <c r="CJ50" s="1282"/>
      <c r="CK50" s="1282"/>
      <c r="CL50" s="1282"/>
      <c r="CM50" s="1282"/>
      <c r="CN50" s="1282" t="s">
        <v>575</v>
      </c>
      <c r="CO50" s="1282"/>
      <c r="CP50" s="1282"/>
      <c r="CQ50" s="1282"/>
      <c r="CR50" s="1282"/>
      <c r="CS50" s="1282"/>
      <c r="CT50" s="1282"/>
      <c r="CU50" s="1282"/>
      <c r="CV50" s="1282" t="s">
        <v>576</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619</v>
      </c>
      <c r="AO51" s="1281"/>
      <c r="AP51" s="1281"/>
      <c r="AQ51" s="1281"/>
      <c r="AR51" s="1281"/>
      <c r="AS51" s="1281"/>
      <c r="AT51" s="1281"/>
      <c r="AU51" s="1281"/>
      <c r="AV51" s="1281"/>
      <c r="AW51" s="1281"/>
      <c r="AX51" s="1281"/>
      <c r="AY51" s="1281"/>
      <c r="AZ51" s="1281"/>
      <c r="BA51" s="1281"/>
      <c r="BB51" s="1281" t="s">
        <v>620</v>
      </c>
      <c r="BC51" s="1281"/>
      <c r="BD51" s="1281"/>
      <c r="BE51" s="1281"/>
      <c r="BF51" s="1281"/>
      <c r="BG51" s="1281"/>
      <c r="BH51" s="1281"/>
      <c r="BI51" s="1281"/>
      <c r="BJ51" s="1281"/>
      <c r="BK51" s="1281"/>
      <c r="BL51" s="1281"/>
      <c r="BM51" s="1281"/>
      <c r="BN51" s="1281"/>
      <c r="BO51" s="1281"/>
      <c r="BP51" s="1278">
        <v>15.2</v>
      </c>
      <c r="BQ51" s="1278"/>
      <c r="BR51" s="1278"/>
      <c r="BS51" s="1278"/>
      <c r="BT51" s="1278"/>
      <c r="BU51" s="1278"/>
      <c r="BV51" s="1278"/>
      <c r="BW51" s="1278"/>
      <c r="BX51" s="1278">
        <v>43.4</v>
      </c>
      <c r="BY51" s="1278"/>
      <c r="BZ51" s="1278"/>
      <c r="CA51" s="1278"/>
      <c r="CB51" s="1278"/>
      <c r="CC51" s="1278"/>
      <c r="CD51" s="1278"/>
      <c r="CE51" s="1278"/>
      <c r="CF51" s="1278">
        <v>76.3</v>
      </c>
      <c r="CG51" s="1278"/>
      <c r="CH51" s="1278"/>
      <c r="CI51" s="1278"/>
      <c r="CJ51" s="1278"/>
      <c r="CK51" s="1278"/>
      <c r="CL51" s="1278"/>
      <c r="CM51" s="1278"/>
      <c r="CN51" s="1278">
        <v>79.099999999999994</v>
      </c>
      <c r="CO51" s="1278"/>
      <c r="CP51" s="1278"/>
      <c r="CQ51" s="1278"/>
      <c r="CR51" s="1278"/>
      <c r="CS51" s="1278"/>
      <c r="CT51" s="1278"/>
      <c r="CU51" s="1278"/>
      <c r="CV51" s="1278">
        <v>70.5</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621</v>
      </c>
      <c r="BC53" s="1281"/>
      <c r="BD53" s="1281"/>
      <c r="BE53" s="1281"/>
      <c r="BF53" s="1281"/>
      <c r="BG53" s="1281"/>
      <c r="BH53" s="1281"/>
      <c r="BI53" s="1281"/>
      <c r="BJ53" s="1281"/>
      <c r="BK53" s="1281"/>
      <c r="BL53" s="1281"/>
      <c r="BM53" s="1281"/>
      <c r="BN53" s="1281"/>
      <c r="BO53" s="1281"/>
      <c r="BP53" s="1278">
        <v>65.400000000000006</v>
      </c>
      <c r="BQ53" s="1278"/>
      <c r="BR53" s="1278"/>
      <c r="BS53" s="1278"/>
      <c r="BT53" s="1278"/>
      <c r="BU53" s="1278"/>
      <c r="BV53" s="1278"/>
      <c r="BW53" s="1278"/>
      <c r="BX53" s="1278">
        <v>65.599999999999994</v>
      </c>
      <c r="BY53" s="1278"/>
      <c r="BZ53" s="1278"/>
      <c r="CA53" s="1278"/>
      <c r="CB53" s="1278"/>
      <c r="CC53" s="1278"/>
      <c r="CD53" s="1278"/>
      <c r="CE53" s="1278"/>
      <c r="CF53" s="1278">
        <v>66.099999999999994</v>
      </c>
      <c r="CG53" s="1278"/>
      <c r="CH53" s="1278"/>
      <c r="CI53" s="1278"/>
      <c r="CJ53" s="1278"/>
      <c r="CK53" s="1278"/>
      <c r="CL53" s="1278"/>
      <c r="CM53" s="1278"/>
      <c r="CN53" s="1278">
        <v>67.5</v>
      </c>
      <c r="CO53" s="1278"/>
      <c r="CP53" s="1278"/>
      <c r="CQ53" s="1278"/>
      <c r="CR53" s="1278"/>
      <c r="CS53" s="1278"/>
      <c r="CT53" s="1278"/>
      <c r="CU53" s="1278"/>
      <c r="CV53" s="1278">
        <v>69</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622</v>
      </c>
      <c r="AO55" s="1282"/>
      <c r="AP55" s="1282"/>
      <c r="AQ55" s="1282"/>
      <c r="AR55" s="1282"/>
      <c r="AS55" s="1282"/>
      <c r="AT55" s="1282"/>
      <c r="AU55" s="1282"/>
      <c r="AV55" s="1282"/>
      <c r="AW55" s="1282"/>
      <c r="AX55" s="1282"/>
      <c r="AY55" s="1282"/>
      <c r="AZ55" s="1282"/>
      <c r="BA55" s="1282"/>
      <c r="BB55" s="1281" t="s">
        <v>620</v>
      </c>
      <c r="BC55" s="1281"/>
      <c r="BD55" s="1281"/>
      <c r="BE55" s="1281"/>
      <c r="BF55" s="1281"/>
      <c r="BG55" s="1281"/>
      <c r="BH55" s="1281"/>
      <c r="BI55" s="1281"/>
      <c r="BJ55" s="1281"/>
      <c r="BK55" s="1281"/>
      <c r="BL55" s="1281"/>
      <c r="BM55" s="1281"/>
      <c r="BN55" s="1281"/>
      <c r="BO55" s="1281"/>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621</v>
      </c>
      <c r="BC57" s="1281"/>
      <c r="BD57" s="1281"/>
      <c r="BE57" s="1281"/>
      <c r="BF57" s="1281"/>
      <c r="BG57" s="1281"/>
      <c r="BH57" s="1281"/>
      <c r="BI57" s="1281"/>
      <c r="BJ57" s="1281"/>
      <c r="BK57" s="1281"/>
      <c r="BL57" s="1281"/>
      <c r="BM57" s="1281"/>
      <c r="BN57" s="1281"/>
      <c r="BO57" s="1281"/>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623</v>
      </c>
    </row>
    <row r="64" spans="1:109" ht="13.2" x14ac:dyDescent="0.2">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626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618</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572</v>
      </c>
      <c r="BQ72" s="1282"/>
      <c r="BR72" s="1282"/>
      <c r="BS72" s="1282"/>
      <c r="BT72" s="1282"/>
      <c r="BU72" s="1282"/>
      <c r="BV72" s="1282"/>
      <c r="BW72" s="1282"/>
      <c r="BX72" s="1282" t="s">
        <v>573</v>
      </c>
      <c r="BY72" s="1282"/>
      <c r="BZ72" s="1282"/>
      <c r="CA72" s="1282"/>
      <c r="CB72" s="1282"/>
      <c r="CC72" s="1282"/>
      <c r="CD72" s="1282"/>
      <c r="CE72" s="1282"/>
      <c r="CF72" s="1282" t="s">
        <v>574</v>
      </c>
      <c r="CG72" s="1282"/>
      <c r="CH72" s="1282"/>
      <c r="CI72" s="1282"/>
      <c r="CJ72" s="1282"/>
      <c r="CK72" s="1282"/>
      <c r="CL72" s="1282"/>
      <c r="CM72" s="1282"/>
      <c r="CN72" s="1282" t="s">
        <v>575</v>
      </c>
      <c r="CO72" s="1282"/>
      <c r="CP72" s="1282"/>
      <c r="CQ72" s="1282"/>
      <c r="CR72" s="1282"/>
      <c r="CS72" s="1282"/>
      <c r="CT72" s="1282"/>
      <c r="CU72" s="1282"/>
      <c r="CV72" s="1282" t="s">
        <v>576</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619</v>
      </c>
      <c r="AO73" s="1281"/>
      <c r="AP73" s="1281"/>
      <c r="AQ73" s="1281"/>
      <c r="AR73" s="1281"/>
      <c r="AS73" s="1281"/>
      <c r="AT73" s="1281"/>
      <c r="AU73" s="1281"/>
      <c r="AV73" s="1281"/>
      <c r="AW73" s="1281"/>
      <c r="AX73" s="1281"/>
      <c r="AY73" s="1281"/>
      <c r="AZ73" s="1281"/>
      <c r="BA73" s="1281"/>
      <c r="BB73" s="1281" t="s">
        <v>620</v>
      </c>
      <c r="BC73" s="1281"/>
      <c r="BD73" s="1281"/>
      <c r="BE73" s="1281"/>
      <c r="BF73" s="1281"/>
      <c r="BG73" s="1281"/>
      <c r="BH73" s="1281"/>
      <c r="BI73" s="1281"/>
      <c r="BJ73" s="1281"/>
      <c r="BK73" s="1281"/>
      <c r="BL73" s="1281"/>
      <c r="BM73" s="1281"/>
      <c r="BN73" s="1281"/>
      <c r="BO73" s="1281"/>
      <c r="BP73" s="1278">
        <v>15.2</v>
      </c>
      <c r="BQ73" s="1278"/>
      <c r="BR73" s="1278"/>
      <c r="BS73" s="1278"/>
      <c r="BT73" s="1278"/>
      <c r="BU73" s="1278"/>
      <c r="BV73" s="1278"/>
      <c r="BW73" s="1278"/>
      <c r="BX73" s="1278">
        <v>43.4</v>
      </c>
      <c r="BY73" s="1278"/>
      <c r="BZ73" s="1278"/>
      <c r="CA73" s="1278"/>
      <c r="CB73" s="1278"/>
      <c r="CC73" s="1278"/>
      <c r="CD73" s="1278"/>
      <c r="CE73" s="1278"/>
      <c r="CF73" s="1278">
        <v>76.3</v>
      </c>
      <c r="CG73" s="1278"/>
      <c r="CH73" s="1278"/>
      <c r="CI73" s="1278"/>
      <c r="CJ73" s="1278"/>
      <c r="CK73" s="1278"/>
      <c r="CL73" s="1278"/>
      <c r="CM73" s="1278"/>
      <c r="CN73" s="1278">
        <v>79.099999999999994</v>
      </c>
      <c r="CO73" s="1278"/>
      <c r="CP73" s="1278"/>
      <c r="CQ73" s="1278"/>
      <c r="CR73" s="1278"/>
      <c r="CS73" s="1278"/>
      <c r="CT73" s="1278"/>
      <c r="CU73" s="1278"/>
      <c r="CV73" s="1278">
        <v>70.5</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624</v>
      </c>
      <c r="BC75" s="1281"/>
      <c r="BD75" s="1281"/>
      <c r="BE75" s="1281"/>
      <c r="BF75" s="1281"/>
      <c r="BG75" s="1281"/>
      <c r="BH75" s="1281"/>
      <c r="BI75" s="1281"/>
      <c r="BJ75" s="1281"/>
      <c r="BK75" s="1281"/>
      <c r="BL75" s="1281"/>
      <c r="BM75" s="1281"/>
      <c r="BN75" s="1281"/>
      <c r="BO75" s="1281"/>
      <c r="BP75" s="1278">
        <v>1.6</v>
      </c>
      <c r="BQ75" s="1278"/>
      <c r="BR75" s="1278"/>
      <c r="BS75" s="1278"/>
      <c r="BT75" s="1278"/>
      <c r="BU75" s="1278"/>
      <c r="BV75" s="1278"/>
      <c r="BW75" s="1278"/>
      <c r="BX75" s="1278">
        <v>2.5</v>
      </c>
      <c r="BY75" s="1278"/>
      <c r="BZ75" s="1278"/>
      <c r="CA75" s="1278"/>
      <c r="CB75" s="1278"/>
      <c r="CC75" s="1278"/>
      <c r="CD75" s="1278"/>
      <c r="CE75" s="1278"/>
      <c r="CF75" s="1278">
        <v>3.4</v>
      </c>
      <c r="CG75" s="1278"/>
      <c r="CH75" s="1278"/>
      <c r="CI75" s="1278"/>
      <c r="CJ75" s="1278"/>
      <c r="CK75" s="1278"/>
      <c r="CL75" s="1278"/>
      <c r="CM75" s="1278"/>
      <c r="CN75" s="1278">
        <v>3.8</v>
      </c>
      <c r="CO75" s="1278"/>
      <c r="CP75" s="1278"/>
      <c r="CQ75" s="1278"/>
      <c r="CR75" s="1278"/>
      <c r="CS75" s="1278"/>
      <c r="CT75" s="1278"/>
      <c r="CU75" s="1278"/>
      <c r="CV75" s="1278">
        <v>4.7</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622</v>
      </c>
      <c r="AO77" s="1282"/>
      <c r="AP77" s="1282"/>
      <c r="AQ77" s="1282"/>
      <c r="AR77" s="1282"/>
      <c r="AS77" s="1282"/>
      <c r="AT77" s="1282"/>
      <c r="AU77" s="1282"/>
      <c r="AV77" s="1282"/>
      <c r="AW77" s="1282"/>
      <c r="AX77" s="1282"/>
      <c r="AY77" s="1282"/>
      <c r="AZ77" s="1282"/>
      <c r="BA77" s="1282"/>
      <c r="BB77" s="1281" t="s">
        <v>620</v>
      </c>
      <c r="BC77" s="1281"/>
      <c r="BD77" s="1281"/>
      <c r="BE77" s="1281"/>
      <c r="BF77" s="1281"/>
      <c r="BG77" s="1281"/>
      <c r="BH77" s="1281"/>
      <c r="BI77" s="1281"/>
      <c r="BJ77" s="1281"/>
      <c r="BK77" s="1281"/>
      <c r="BL77" s="1281"/>
      <c r="BM77" s="1281"/>
      <c r="BN77" s="1281"/>
      <c r="BO77" s="1281"/>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624</v>
      </c>
      <c r="BC79" s="1281"/>
      <c r="BD79" s="1281"/>
      <c r="BE79" s="1281"/>
      <c r="BF79" s="1281"/>
      <c r="BG79" s="1281"/>
      <c r="BH79" s="1281"/>
      <c r="BI79" s="1281"/>
      <c r="BJ79" s="1281"/>
      <c r="BK79" s="1281"/>
      <c r="BL79" s="1281"/>
      <c r="BM79" s="1281"/>
      <c r="BN79" s="1281"/>
      <c r="BO79" s="1281"/>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tdYHwsmTANeN2BFjyJQPyUqjHjdr19FMxMD7Ln0Z+o21nAka+pMCKqr3D3/ybCx5uLqArRkzrPkGekmjg8foqA==" saltValue="u/OkTSYlwKvOsHA6Fe6X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519</v>
      </c>
    </row>
  </sheetData>
  <sheetProtection algorithmName="SHA-512" hashValue="CuTzlnwyqgL8COnIr2IbcjajIrbj98Y2ketwKTy5gi5R1TlKM58E1IsaP76yDNl5t0a/v0c6NJAVsahnN/3iTQ==" saltValue="/Zgie4ZkjgQTWIKO9M80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519</v>
      </c>
    </row>
  </sheetData>
  <sheetProtection algorithmName="SHA-512" hashValue="NgZo7nkKn+tJQU6QNPC4xuanle2iZ61WVwv6mvbpGbUkBQItcBSTHGO4lj1TnDyvkE0v4wJ3uNSWPn0zZ8ngBA==" saltValue="8wnfLuPjNhXIKzR9xHDI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569</v>
      </c>
      <c r="G2" s="148"/>
      <c r="H2" s="149"/>
    </row>
    <row r="3" spans="1:8" x14ac:dyDescent="0.2">
      <c r="A3" s="145" t="s">
        <v>562</v>
      </c>
      <c r="B3" s="150"/>
      <c r="C3" s="151"/>
      <c r="D3" s="152">
        <v>47419</v>
      </c>
      <c r="E3" s="153"/>
      <c r="F3" s="154">
        <v>52191</v>
      </c>
      <c r="G3" s="155"/>
      <c r="H3" s="156"/>
    </row>
    <row r="4" spans="1:8" x14ac:dyDescent="0.2">
      <c r="A4" s="157"/>
      <c r="B4" s="158"/>
      <c r="C4" s="159"/>
      <c r="D4" s="160">
        <v>29000</v>
      </c>
      <c r="E4" s="161"/>
      <c r="F4" s="162">
        <v>24843</v>
      </c>
      <c r="G4" s="163"/>
      <c r="H4" s="164"/>
    </row>
    <row r="5" spans="1:8" x14ac:dyDescent="0.2">
      <c r="A5" s="145" t="s">
        <v>564</v>
      </c>
      <c r="B5" s="150"/>
      <c r="C5" s="151"/>
      <c r="D5" s="152">
        <v>59856</v>
      </c>
      <c r="E5" s="153"/>
      <c r="F5" s="154">
        <v>47387</v>
      </c>
      <c r="G5" s="155"/>
      <c r="H5" s="156"/>
    </row>
    <row r="6" spans="1:8" x14ac:dyDescent="0.2">
      <c r="A6" s="157"/>
      <c r="B6" s="158"/>
      <c r="C6" s="159"/>
      <c r="D6" s="160">
        <v>51452</v>
      </c>
      <c r="E6" s="161"/>
      <c r="F6" s="162">
        <v>24928</v>
      </c>
      <c r="G6" s="163"/>
      <c r="H6" s="164"/>
    </row>
    <row r="7" spans="1:8" x14ac:dyDescent="0.2">
      <c r="A7" s="145" t="s">
        <v>565</v>
      </c>
      <c r="B7" s="150"/>
      <c r="C7" s="151"/>
      <c r="D7" s="152">
        <v>50219</v>
      </c>
      <c r="E7" s="153"/>
      <c r="F7" s="154">
        <v>51264</v>
      </c>
      <c r="G7" s="155"/>
      <c r="H7" s="156"/>
    </row>
    <row r="8" spans="1:8" x14ac:dyDescent="0.2">
      <c r="A8" s="157"/>
      <c r="B8" s="158"/>
      <c r="C8" s="159"/>
      <c r="D8" s="160">
        <v>47495</v>
      </c>
      <c r="E8" s="161"/>
      <c r="F8" s="162">
        <v>26040</v>
      </c>
      <c r="G8" s="163"/>
      <c r="H8" s="164"/>
    </row>
    <row r="9" spans="1:8" x14ac:dyDescent="0.2">
      <c r="A9" s="145" t="s">
        <v>566</v>
      </c>
      <c r="B9" s="150"/>
      <c r="C9" s="151"/>
      <c r="D9" s="152">
        <v>67153</v>
      </c>
      <c r="E9" s="153"/>
      <c r="F9" s="154">
        <v>52068</v>
      </c>
      <c r="G9" s="155"/>
      <c r="H9" s="156"/>
    </row>
    <row r="10" spans="1:8" x14ac:dyDescent="0.2">
      <c r="A10" s="157"/>
      <c r="B10" s="158"/>
      <c r="C10" s="159"/>
      <c r="D10" s="160">
        <v>21781</v>
      </c>
      <c r="E10" s="161"/>
      <c r="F10" s="162">
        <v>26936</v>
      </c>
      <c r="G10" s="163"/>
      <c r="H10" s="164"/>
    </row>
    <row r="11" spans="1:8" x14ac:dyDescent="0.2">
      <c r="A11" s="145" t="s">
        <v>567</v>
      </c>
      <c r="B11" s="150"/>
      <c r="C11" s="151"/>
      <c r="D11" s="152">
        <v>16554</v>
      </c>
      <c r="E11" s="153"/>
      <c r="F11" s="154">
        <v>47161</v>
      </c>
      <c r="G11" s="155"/>
      <c r="H11" s="156"/>
    </row>
    <row r="12" spans="1:8" x14ac:dyDescent="0.2">
      <c r="A12" s="157"/>
      <c r="B12" s="158"/>
      <c r="C12" s="165"/>
      <c r="D12" s="160">
        <v>13743</v>
      </c>
      <c r="E12" s="161"/>
      <c r="F12" s="162">
        <v>24595</v>
      </c>
      <c r="G12" s="163"/>
      <c r="H12" s="164"/>
    </row>
    <row r="13" spans="1:8" x14ac:dyDescent="0.2">
      <c r="A13" s="145"/>
      <c r="B13" s="150"/>
      <c r="C13" s="166"/>
      <c r="D13" s="167">
        <v>48240</v>
      </c>
      <c r="E13" s="168"/>
      <c r="F13" s="169">
        <v>50014</v>
      </c>
      <c r="G13" s="170"/>
      <c r="H13" s="156"/>
    </row>
    <row r="14" spans="1:8" x14ac:dyDescent="0.2">
      <c r="A14" s="157"/>
      <c r="B14" s="158"/>
      <c r="C14" s="159"/>
      <c r="D14" s="160">
        <v>32694</v>
      </c>
      <c r="E14" s="161"/>
      <c r="F14" s="162">
        <v>25468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2.04</v>
      </c>
      <c r="C19" s="171">
        <f>ROUND(VALUE(SUBSTITUTE(実質収支比率等に係る経年分析!G$48,"▲","-")),2)</f>
        <v>5.05</v>
      </c>
      <c r="D19" s="171">
        <f>ROUND(VALUE(SUBSTITUTE(実質収支比率等に係る経年分析!H$48,"▲","-")),2)</f>
        <v>6.88</v>
      </c>
      <c r="E19" s="171">
        <f>ROUND(VALUE(SUBSTITUTE(実質収支比率等に係る経年分析!I$48,"▲","-")),2)</f>
        <v>6.16</v>
      </c>
      <c r="F19" s="171">
        <f>ROUND(VALUE(SUBSTITUTE(実質収支比率等に係る経年分析!J$48,"▲","-")),2)</f>
        <v>10.29</v>
      </c>
    </row>
    <row r="20" spans="1:11" x14ac:dyDescent="0.2">
      <c r="A20" s="171" t="s">
        <v>55</v>
      </c>
      <c r="B20" s="171">
        <f>ROUND(VALUE(SUBSTITUTE(実質収支比率等に係る経年分析!F$47,"▲","-")),2)</f>
        <v>18.36</v>
      </c>
      <c r="C20" s="171">
        <f>ROUND(VALUE(SUBSTITUTE(実質収支比率等に係る経年分析!G$47,"▲","-")),2)</f>
        <v>17.77</v>
      </c>
      <c r="D20" s="171">
        <f>ROUND(VALUE(SUBSTITUTE(実質収支比率等に係る経年分析!H$47,"▲","-")),2)</f>
        <v>14.54</v>
      </c>
      <c r="E20" s="171">
        <f>ROUND(VALUE(SUBSTITUTE(実質収支比率等に係る経年分析!I$47,"▲","-")),2)</f>
        <v>11.27</v>
      </c>
      <c r="F20" s="171">
        <f>ROUND(VALUE(SUBSTITUTE(実質収支比率等に係る経年分析!J$47,"▲","-")),2)</f>
        <v>14.65</v>
      </c>
    </row>
    <row r="21" spans="1:11" x14ac:dyDescent="0.2">
      <c r="A21" s="171" t="s">
        <v>56</v>
      </c>
      <c r="B21" s="171">
        <f>IF(ISNUMBER(VALUE(SUBSTITUTE(実質収支比率等に係る経年分析!F$49,"▲","-"))),ROUND(VALUE(SUBSTITUTE(実質収支比率等に係る経年分析!F$49,"▲","-")),2),NA())</f>
        <v>-1.83</v>
      </c>
      <c r="C21" s="171">
        <f>IF(ISNUMBER(VALUE(SUBSTITUTE(実質収支比率等に係る経年分析!G$49,"▲","-"))),ROUND(VALUE(SUBSTITUTE(実質収支比率等に係る経年分析!G$49,"▲","-")),2),NA())</f>
        <v>2.4700000000000002</v>
      </c>
      <c r="D21" s="171">
        <f>IF(ISNUMBER(VALUE(SUBSTITUTE(実質収支比率等に係る経年分析!H$49,"▲","-"))),ROUND(VALUE(SUBSTITUTE(実質収支比率等に係る経年分析!H$49,"▲","-")),2),NA())</f>
        <v>-1.44</v>
      </c>
      <c r="E21" s="171">
        <f>IF(ISNUMBER(VALUE(SUBSTITUTE(実質収支比率等に係る経年分析!I$49,"▲","-"))),ROUND(VALUE(SUBSTITUTE(実質収支比率等に係る経年分析!I$49,"▲","-")),2),NA())</f>
        <v>-3.01</v>
      </c>
      <c r="F21" s="171">
        <f>IF(ISNUMBER(VALUE(SUBSTITUTE(実質収支比率等に係る経年分析!J$49,"▲","-"))),ROUND(VALUE(SUBSTITUTE(実質収支比率等に係る経年分析!J$49,"▲","-")),2),NA())</f>
        <v>8.66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介護保険事業特別会計（介護サービス事業勘定）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介護保険事業特別会計（保険事業勘定）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2.0499999999999998</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8.68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2.84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2.2400000000000002</v>
      </c>
    </row>
    <row r="33" spans="1:16" x14ac:dyDescent="0.2">
      <c r="A33" s="172" t="str">
        <f>IF(連結実質赤字比率に係る赤字・黒字の構成分析!C$37="",NA(),連結実質赤字比率に係る赤字・黒字の構成分析!C$37)</f>
        <v>温泉事業会計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4.2300000000000004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8.1999999999999993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904</v>
      </c>
      <c r="E42" s="173"/>
      <c r="F42" s="173"/>
      <c r="G42" s="173">
        <f>'実質公債費比率（分子）の構造'!L$52</f>
        <v>924</v>
      </c>
      <c r="H42" s="173"/>
      <c r="I42" s="173"/>
      <c r="J42" s="173">
        <f>'実質公債費比率（分子）の構造'!M$52</f>
        <v>948</v>
      </c>
      <c r="K42" s="173"/>
      <c r="L42" s="173"/>
      <c r="M42" s="173">
        <f>'実質公債費比率（分子）の構造'!N$52</f>
        <v>966</v>
      </c>
      <c r="N42" s="173"/>
      <c r="O42" s="173"/>
      <c r="P42" s="173">
        <f>'実質公債費比率（分子）の構造'!O$52</f>
        <v>1017</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41</v>
      </c>
      <c r="C44" s="173"/>
      <c r="D44" s="173"/>
      <c r="E44" s="173">
        <f>'実質公債費比率（分子）の構造'!L$50</f>
        <v>22</v>
      </c>
      <c r="F44" s="173"/>
      <c r="G44" s="173"/>
      <c r="H44" s="173">
        <f>'実質公債費比率（分子）の構造'!M$50</f>
        <v>24</v>
      </c>
      <c r="I44" s="173"/>
      <c r="J44" s="173"/>
      <c r="K44" s="173">
        <f>'実質公債費比率（分子）の構造'!N$50</f>
        <v>23</v>
      </c>
      <c r="L44" s="173"/>
      <c r="M44" s="173"/>
      <c r="N44" s="173">
        <f>'実質公債費比率（分子）の構造'!O$50</f>
        <v>29</v>
      </c>
      <c r="O44" s="173"/>
      <c r="P44" s="173"/>
    </row>
    <row r="45" spans="1:16" x14ac:dyDescent="0.2">
      <c r="A45" s="173" t="s">
        <v>66</v>
      </c>
      <c r="B45" s="173">
        <f>'実質公債費比率（分子）の構造'!K$49</f>
        <v>236</v>
      </c>
      <c r="C45" s="173"/>
      <c r="D45" s="173"/>
      <c r="E45" s="173">
        <f>'実質公債費比率（分子）の構造'!L$49</f>
        <v>256</v>
      </c>
      <c r="F45" s="173"/>
      <c r="G45" s="173"/>
      <c r="H45" s="173">
        <f>'実質公債費比率（分子）の構造'!M$49</f>
        <v>279</v>
      </c>
      <c r="I45" s="173"/>
      <c r="J45" s="173"/>
      <c r="K45" s="173">
        <f>'実質公債費比率（分子）の構造'!N$49</f>
        <v>362</v>
      </c>
      <c r="L45" s="173"/>
      <c r="M45" s="173"/>
      <c r="N45" s="173">
        <f>'実質公債費比率（分子）の構造'!O$49</f>
        <v>428</v>
      </c>
      <c r="O45" s="173"/>
      <c r="P45" s="173"/>
    </row>
    <row r="46" spans="1:16" x14ac:dyDescent="0.2">
      <c r="A46" s="173" t="s">
        <v>67</v>
      </c>
      <c r="B46" s="173">
        <f>'実質公債費比率（分子）の構造'!K$48</f>
        <v>138</v>
      </c>
      <c r="C46" s="173"/>
      <c r="D46" s="173"/>
      <c r="E46" s="173">
        <f>'実質公債費比率（分子）の構造'!L$48</f>
        <v>170</v>
      </c>
      <c r="F46" s="173"/>
      <c r="G46" s="173"/>
      <c r="H46" s="173">
        <f>'実質公債費比率（分子）の構造'!M$48</f>
        <v>159</v>
      </c>
      <c r="I46" s="173"/>
      <c r="J46" s="173"/>
      <c r="K46" s="173">
        <f>'実質公債費比率（分子）の構造'!N$48</f>
        <v>141</v>
      </c>
      <c r="L46" s="173"/>
      <c r="M46" s="173"/>
      <c r="N46" s="173">
        <f>'実質公債費比率（分子）の構造'!O$48</f>
        <v>133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661</v>
      </c>
      <c r="C49" s="173"/>
      <c r="D49" s="173"/>
      <c r="E49" s="173">
        <f>'実質公債費比率（分子）の構造'!L$45</f>
        <v>635</v>
      </c>
      <c r="F49" s="173"/>
      <c r="G49" s="173"/>
      <c r="H49" s="173">
        <f>'実質公債費比率（分子）の構造'!M$45</f>
        <v>655</v>
      </c>
      <c r="I49" s="173"/>
      <c r="J49" s="173"/>
      <c r="K49" s="173">
        <f>'実質公債費比率（分子）の構造'!N$45</f>
        <v>688</v>
      </c>
      <c r="L49" s="173"/>
      <c r="M49" s="173"/>
      <c r="N49" s="173">
        <f>'実質公債費比率（分子）の構造'!O$45</f>
        <v>739</v>
      </c>
      <c r="O49" s="173"/>
      <c r="P49" s="173"/>
    </row>
    <row r="50" spans="1:16" x14ac:dyDescent="0.2">
      <c r="A50" s="173" t="s">
        <v>71</v>
      </c>
      <c r="B50" s="173" t="e">
        <f>NA()</f>
        <v>#N/A</v>
      </c>
      <c r="C50" s="173">
        <f>IF(ISNUMBER('実質公債費比率（分子）の構造'!K$53),'実質公債費比率（分子）の構造'!K$53,NA())</f>
        <v>172</v>
      </c>
      <c r="D50" s="173" t="e">
        <f>NA()</f>
        <v>#N/A</v>
      </c>
      <c r="E50" s="173" t="e">
        <f>NA()</f>
        <v>#N/A</v>
      </c>
      <c r="F50" s="173">
        <f>IF(ISNUMBER('実質公債費比率（分子）の構造'!L$53),'実質公債費比率（分子）の構造'!L$53,NA())</f>
        <v>159</v>
      </c>
      <c r="G50" s="173" t="e">
        <f>NA()</f>
        <v>#N/A</v>
      </c>
      <c r="H50" s="173" t="e">
        <f>NA()</f>
        <v>#N/A</v>
      </c>
      <c r="I50" s="173">
        <f>IF(ISNUMBER('実質公債費比率（分子）の構造'!M$53),'実質公債費比率（分子）の構造'!M$53,NA())</f>
        <v>169</v>
      </c>
      <c r="J50" s="173" t="e">
        <f>NA()</f>
        <v>#N/A</v>
      </c>
      <c r="K50" s="173" t="e">
        <f>NA()</f>
        <v>#N/A</v>
      </c>
      <c r="L50" s="173">
        <f>IF(ISNUMBER('実質公債費比率（分子）の構造'!N$53),'実質公債費比率（分子）の構造'!N$53,NA())</f>
        <v>248</v>
      </c>
      <c r="M50" s="173" t="e">
        <f>NA()</f>
        <v>#N/A</v>
      </c>
      <c r="N50" s="173" t="e">
        <f>NA()</f>
        <v>#N/A</v>
      </c>
      <c r="O50" s="173">
        <f>IF(ISNUMBER('実質公債費比率（分子）の構造'!O$53),'実質公債費比率（分子）の構造'!O$53,NA())</f>
        <v>312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9127</v>
      </c>
      <c r="E56" s="172"/>
      <c r="F56" s="172"/>
      <c r="G56" s="172">
        <f>'将来負担比率（分子）の構造'!J$52</f>
        <v>9393</v>
      </c>
      <c r="H56" s="172"/>
      <c r="I56" s="172"/>
      <c r="J56" s="172">
        <f>'将来負担比率（分子）の構造'!K$52</f>
        <v>9176</v>
      </c>
      <c r="K56" s="172"/>
      <c r="L56" s="172"/>
      <c r="M56" s="172">
        <f>'将来負担比率（分子）の構造'!L$52</f>
        <v>9106</v>
      </c>
      <c r="N56" s="172"/>
      <c r="O56" s="172"/>
      <c r="P56" s="172">
        <f>'将来負担比率（分子）の構造'!M$52</f>
        <v>8839</v>
      </c>
    </row>
    <row r="57" spans="1:16" x14ac:dyDescent="0.2">
      <c r="A57" s="172" t="s">
        <v>42</v>
      </c>
      <c r="B57" s="172"/>
      <c r="C57" s="172"/>
      <c r="D57" s="172">
        <f>'将来負担比率（分子）の構造'!I$51</f>
        <v>5513</v>
      </c>
      <c r="E57" s="172"/>
      <c r="F57" s="172"/>
      <c r="G57" s="172">
        <f>'将来負担比率（分子）の構造'!J$51</f>
        <v>5194</v>
      </c>
      <c r="H57" s="172"/>
      <c r="I57" s="172"/>
      <c r="J57" s="172">
        <f>'将来負担比率（分子）の構造'!K$51</f>
        <v>4292</v>
      </c>
      <c r="K57" s="172"/>
      <c r="L57" s="172"/>
      <c r="M57" s="172">
        <f>'将来負担比率（分子）の構造'!L$51</f>
        <v>3916</v>
      </c>
      <c r="N57" s="172"/>
      <c r="O57" s="172"/>
      <c r="P57" s="172">
        <f>'将来負担比率（分子）の構造'!M$51</f>
        <v>3184</v>
      </c>
    </row>
    <row r="58" spans="1:16" x14ac:dyDescent="0.2">
      <c r="A58" s="172" t="s">
        <v>41</v>
      </c>
      <c r="B58" s="172"/>
      <c r="C58" s="172"/>
      <c r="D58" s="172">
        <f>'将来負担比率（分子）の構造'!I$50</f>
        <v>3158</v>
      </c>
      <c r="E58" s="172"/>
      <c r="F58" s="172"/>
      <c r="G58" s="172">
        <f>'将来負担比率（分子）の構造'!J$50</f>
        <v>3170</v>
      </c>
      <c r="H58" s="172"/>
      <c r="I58" s="172"/>
      <c r="J58" s="172">
        <f>'将来負担比率（分子）の構造'!K$50</f>
        <v>2822</v>
      </c>
      <c r="K58" s="172"/>
      <c r="L58" s="172"/>
      <c r="M58" s="172">
        <f>'将来負担比率（分子）の構造'!L$50</f>
        <v>2722</v>
      </c>
      <c r="N58" s="172"/>
      <c r="O58" s="172"/>
      <c r="P58" s="172">
        <f>'将来負担比率（分子）の構造'!M$50</f>
        <v>3055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5</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2590</v>
      </c>
      <c r="C62" s="172"/>
      <c r="D62" s="172"/>
      <c r="E62" s="172">
        <f>'将来負担比率（分子）の構造'!J$45</f>
        <v>2492</v>
      </c>
      <c r="F62" s="172"/>
      <c r="G62" s="172"/>
      <c r="H62" s="172">
        <f>'将来負担比率（分子）の構造'!K$45</f>
        <v>2358</v>
      </c>
      <c r="I62" s="172"/>
      <c r="J62" s="172"/>
      <c r="K62" s="172">
        <f>'将来負担比率（分子）の構造'!L$45</f>
        <v>2308</v>
      </c>
      <c r="L62" s="172"/>
      <c r="M62" s="172"/>
      <c r="N62" s="172">
        <f>'将来負担比率（分子）の構造'!M$45</f>
        <v>2144</v>
      </c>
      <c r="O62" s="172"/>
      <c r="P62" s="172"/>
    </row>
    <row r="63" spans="1:16" x14ac:dyDescent="0.2">
      <c r="A63" s="172" t="s">
        <v>34</v>
      </c>
      <c r="B63" s="172">
        <f>'将来負担比率（分子）の構造'!I$44</f>
        <v>4731</v>
      </c>
      <c r="C63" s="172"/>
      <c r="D63" s="172"/>
      <c r="E63" s="172">
        <f>'将来負担比率（分子）の構造'!J$44</f>
        <v>5342</v>
      </c>
      <c r="F63" s="172"/>
      <c r="G63" s="172"/>
      <c r="H63" s="172">
        <f>'将来負担比率（分子）の構造'!K$44</f>
        <v>5171</v>
      </c>
      <c r="I63" s="172"/>
      <c r="J63" s="172"/>
      <c r="K63" s="172">
        <f>'将来負担比率（分子）の構造'!L$44</f>
        <v>4913</v>
      </c>
      <c r="L63" s="172"/>
      <c r="M63" s="172"/>
      <c r="N63" s="172">
        <f>'将来負担比率（分子）の構造'!M$44</f>
        <v>4574</v>
      </c>
      <c r="O63" s="172"/>
      <c r="P63" s="172"/>
    </row>
    <row r="64" spans="1:16" x14ac:dyDescent="0.2">
      <c r="A64" s="172" t="s">
        <v>33</v>
      </c>
      <c r="B64" s="172">
        <f>'将来負担比率（分子）の構造'!I$43</f>
        <v>1797</v>
      </c>
      <c r="C64" s="172"/>
      <c r="D64" s="172"/>
      <c r="E64" s="172">
        <f>'将来負担比率（分子）の構造'!J$43</f>
        <v>1954</v>
      </c>
      <c r="F64" s="172"/>
      <c r="G64" s="172"/>
      <c r="H64" s="172">
        <f>'将来負担比率（分子）の構造'!K$43</f>
        <v>1923</v>
      </c>
      <c r="I64" s="172"/>
      <c r="J64" s="172"/>
      <c r="K64" s="172">
        <f>'将来負担比率（分子）の構造'!L$43</f>
        <v>1551</v>
      </c>
      <c r="L64" s="172"/>
      <c r="M64" s="172"/>
      <c r="N64" s="172">
        <f>'将来負担比率（分子）の構造'!M$43</f>
        <v>1406</v>
      </c>
      <c r="O64" s="172"/>
      <c r="P64" s="172"/>
    </row>
    <row r="65" spans="1:16" x14ac:dyDescent="0.2">
      <c r="A65" s="172" t="s">
        <v>32</v>
      </c>
      <c r="B65" s="172">
        <f>'将来負担比率（分子）の構造'!I$42</f>
        <v>698</v>
      </c>
      <c r="C65" s="172"/>
      <c r="D65" s="172"/>
      <c r="E65" s="172">
        <f>'将来負担比率（分子）の構造'!J$42</f>
        <v>600</v>
      </c>
      <c r="F65" s="172"/>
      <c r="G65" s="172"/>
      <c r="H65" s="172">
        <f>'将来負担比率（分子）の構造'!K$42</f>
        <v>495</v>
      </c>
      <c r="I65" s="172"/>
      <c r="J65" s="172"/>
      <c r="K65" s="172">
        <f>'将来負担比率（分子）の構造'!L$42</f>
        <v>395</v>
      </c>
      <c r="L65" s="172"/>
      <c r="M65" s="172"/>
      <c r="N65" s="172">
        <f>'将来負担比率（分子）の構造'!M$42</f>
        <v>366</v>
      </c>
      <c r="O65" s="172"/>
      <c r="P65" s="172"/>
    </row>
    <row r="66" spans="1:16" x14ac:dyDescent="0.2">
      <c r="A66" s="172" t="s">
        <v>31</v>
      </c>
      <c r="B66" s="172">
        <f>'将来負担比率（分子）の構造'!I$41</f>
        <v>8716</v>
      </c>
      <c r="C66" s="172"/>
      <c r="D66" s="172"/>
      <c r="E66" s="172">
        <f>'将来負担比率（分子）の構造'!J$41</f>
        <v>9481</v>
      </c>
      <c r="F66" s="172"/>
      <c r="G66" s="172"/>
      <c r="H66" s="172">
        <f>'将来負担比率（分子）の構造'!K$41</f>
        <v>10033</v>
      </c>
      <c r="I66" s="172"/>
      <c r="J66" s="172"/>
      <c r="K66" s="172">
        <f>'将来負担比率（分子）の構造'!L$41</f>
        <v>10601</v>
      </c>
      <c r="L66" s="172"/>
      <c r="M66" s="172"/>
      <c r="N66" s="172">
        <f>'将来負担比率（分子）の構造'!M$41</f>
        <v>10425</v>
      </c>
      <c r="O66" s="172"/>
      <c r="P66" s="172"/>
    </row>
    <row r="67" spans="1:16" x14ac:dyDescent="0.2">
      <c r="A67" s="172" t="s">
        <v>75</v>
      </c>
      <c r="B67" s="172" t="e">
        <f>NA()</f>
        <v>#N/A</v>
      </c>
      <c r="C67" s="172">
        <f>IF(ISNUMBER('将来負担比率（分子）の構造'!I$53), IF('将来負担比率（分子）の構造'!I$53 &lt; 0, 0, '将来負担比率（分子）の構造'!I$53), NA())</f>
        <v>739</v>
      </c>
      <c r="D67" s="172" t="e">
        <f>NA()</f>
        <v>#N/A</v>
      </c>
      <c r="E67" s="172" t="e">
        <f>NA()</f>
        <v>#N/A</v>
      </c>
      <c r="F67" s="172">
        <f>IF(ISNUMBER('将来負担比率（分子）の構造'!J$53), IF('将来負担比率（分子）の構造'!J$53 &lt; 0, 0, '将来負担比率（分子）の構造'!J$53), NA())</f>
        <v>2113</v>
      </c>
      <c r="G67" s="172" t="e">
        <f>NA()</f>
        <v>#N/A</v>
      </c>
      <c r="H67" s="172" t="e">
        <f>NA()</f>
        <v>#N/A</v>
      </c>
      <c r="I67" s="172">
        <f>IF(ISNUMBER('将来負担比率（分子）の構造'!K$53), IF('将来負担比率（分子）の構造'!K$53 &lt; 0, 0, '将来負担比率（分子）の構造'!K$53), NA())</f>
        <v>3690</v>
      </c>
      <c r="J67" s="172" t="e">
        <f>NA()</f>
        <v>#N/A</v>
      </c>
      <c r="K67" s="172" t="e">
        <f>NA()</f>
        <v>#N/A</v>
      </c>
      <c r="L67" s="172">
        <f>IF(ISNUMBER('将来負担比率（分子）の構造'!L$53), IF('将来負担比率（分子）の構造'!L$53 &lt; 0, 0, '将来負担比率（分子）の構造'!L$53), NA())</f>
        <v>4024</v>
      </c>
      <c r="M67" s="172" t="e">
        <f>NA()</f>
        <v>#N/A</v>
      </c>
      <c r="N67" s="172" t="e">
        <f>NA()</f>
        <v>#N/A</v>
      </c>
      <c r="O67" s="172">
        <f>IF(ISNUMBER('将来負担比率（分子）の構造'!M$53), IF('将来負担比率（分子）の構造'!M$53 &lt; 0, 0, '将来負担比率（分子）の構造'!M$53), NA())</f>
        <v>3837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800</v>
      </c>
      <c r="C72" s="176">
        <f>基金残高に係る経年分析!G55</f>
        <v>650</v>
      </c>
      <c r="D72" s="176">
        <f>基金残高に係る経年分析!H55</f>
        <v>905</v>
      </c>
    </row>
    <row r="73" spans="1:16" x14ac:dyDescent="0.2">
      <c r="A73" s="175" t="s">
        <v>78</v>
      </c>
      <c r="B73" s="176">
        <f>基金残高に係る経年分析!F56</f>
        <v>2</v>
      </c>
      <c r="C73" s="176">
        <f>基金残高に係る経年分析!G56</f>
        <v>2</v>
      </c>
      <c r="D73" s="176">
        <f>基金残高に係る経年分析!H56</f>
        <v>2</v>
      </c>
    </row>
    <row r="74" spans="1:16" x14ac:dyDescent="0.2">
      <c r="A74" s="175" t="s">
        <v>79</v>
      </c>
      <c r="B74" s="176">
        <f>基金残高に係る経年分析!F57</f>
        <v>1032</v>
      </c>
      <c r="C74" s="176">
        <f>基金残高に係る経年分析!G57</f>
        <v>1091</v>
      </c>
      <c r="D74" s="176">
        <f>基金残高に係る経年分析!H57</f>
        <v>1174</v>
      </c>
    </row>
  </sheetData>
  <sheetProtection algorithmName="SHA-512" hashValue="6AgJIfBT+34nI2F2iAAp+nOLxs7lbhKIX/WKj4cu41iY4cgBMPc1wFVpk138jtN34XkkJ58+0jEqSJzzOpg7cw==" saltValue="XZwK8maP3xgqep/Xb41B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229</v>
      </c>
      <c r="C5" s="652"/>
      <c r="D5" s="652"/>
      <c r="E5" s="652"/>
      <c r="F5" s="652"/>
      <c r="G5" s="652"/>
      <c r="H5" s="652"/>
      <c r="I5" s="652"/>
      <c r="J5" s="652"/>
      <c r="K5" s="652"/>
      <c r="L5" s="652"/>
      <c r="M5" s="652"/>
      <c r="N5" s="652"/>
      <c r="O5" s="652"/>
      <c r="P5" s="652"/>
      <c r="Q5" s="653"/>
      <c r="R5" s="654">
        <v>3566153</v>
      </c>
      <c r="S5" s="655"/>
      <c r="T5" s="655"/>
      <c r="U5" s="655"/>
      <c r="V5" s="655"/>
      <c r="W5" s="655"/>
      <c r="X5" s="655"/>
      <c r="Y5" s="656"/>
      <c r="Z5" s="657">
        <v>32.700000000000003</v>
      </c>
      <c r="AA5" s="657"/>
      <c r="AB5" s="657"/>
      <c r="AC5" s="657"/>
      <c r="AD5" s="658">
        <v>3279914</v>
      </c>
      <c r="AE5" s="658"/>
      <c r="AF5" s="658"/>
      <c r="AG5" s="658"/>
      <c r="AH5" s="658"/>
      <c r="AI5" s="658"/>
      <c r="AJ5" s="658"/>
      <c r="AK5" s="658"/>
      <c r="AL5" s="659">
        <v>55</v>
      </c>
      <c r="AM5" s="660"/>
      <c r="AN5" s="660"/>
      <c r="AO5" s="661"/>
      <c r="AP5" s="651" t="s">
        <v>230</v>
      </c>
      <c r="AQ5" s="652"/>
      <c r="AR5" s="652"/>
      <c r="AS5" s="652"/>
      <c r="AT5" s="652"/>
      <c r="AU5" s="652"/>
      <c r="AV5" s="652"/>
      <c r="AW5" s="652"/>
      <c r="AX5" s="652"/>
      <c r="AY5" s="652"/>
      <c r="AZ5" s="652"/>
      <c r="BA5" s="652"/>
      <c r="BB5" s="652"/>
      <c r="BC5" s="652"/>
      <c r="BD5" s="652"/>
      <c r="BE5" s="652"/>
      <c r="BF5" s="653"/>
      <c r="BG5" s="665">
        <v>3215347</v>
      </c>
      <c r="BH5" s="666"/>
      <c r="BI5" s="666"/>
      <c r="BJ5" s="666"/>
      <c r="BK5" s="666"/>
      <c r="BL5" s="666"/>
      <c r="BM5" s="666"/>
      <c r="BN5" s="667"/>
      <c r="BO5" s="668">
        <v>90.2</v>
      </c>
      <c r="BP5" s="668"/>
      <c r="BQ5" s="668"/>
      <c r="BR5" s="668"/>
      <c r="BS5" s="669" t="s">
        <v>129</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2">
      <c r="B6" s="662" t="s">
        <v>234</v>
      </c>
      <c r="C6" s="663"/>
      <c r="D6" s="663"/>
      <c r="E6" s="663"/>
      <c r="F6" s="663"/>
      <c r="G6" s="663"/>
      <c r="H6" s="663"/>
      <c r="I6" s="663"/>
      <c r="J6" s="663"/>
      <c r="K6" s="663"/>
      <c r="L6" s="663"/>
      <c r="M6" s="663"/>
      <c r="N6" s="663"/>
      <c r="O6" s="663"/>
      <c r="P6" s="663"/>
      <c r="Q6" s="664"/>
      <c r="R6" s="665">
        <v>66325</v>
      </c>
      <c r="S6" s="666"/>
      <c r="T6" s="666"/>
      <c r="U6" s="666"/>
      <c r="V6" s="666"/>
      <c r="W6" s="666"/>
      <c r="X6" s="666"/>
      <c r="Y6" s="667"/>
      <c r="Z6" s="668">
        <v>0.6</v>
      </c>
      <c r="AA6" s="668"/>
      <c r="AB6" s="668"/>
      <c r="AC6" s="668"/>
      <c r="AD6" s="669">
        <v>66325</v>
      </c>
      <c r="AE6" s="669"/>
      <c r="AF6" s="669"/>
      <c r="AG6" s="669"/>
      <c r="AH6" s="669"/>
      <c r="AI6" s="669"/>
      <c r="AJ6" s="669"/>
      <c r="AK6" s="669"/>
      <c r="AL6" s="670">
        <v>1.1000000000000001</v>
      </c>
      <c r="AM6" s="671"/>
      <c r="AN6" s="671"/>
      <c r="AO6" s="672"/>
      <c r="AP6" s="662" t="s">
        <v>235</v>
      </c>
      <c r="AQ6" s="663"/>
      <c r="AR6" s="663"/>
      <c r="AS6" s="663"/>
      <c r="AT6" s="663"/>
      <c r="AU6" s="663"/>
      <c r="AV6" s="663"/>
      <c r="AW6" s="663"/>
      <c r="AX6" s="663"/>
      <c r="AY6" s="663"/>
      <c r="AZ6" s="663"/>
      <c r="BA6" s="663"/>
      <c r="BB6" s="663"/>
      <c r="BC6" s="663"/>
      <c r="BD6" s="663"/>
      <c r="BE6" s="663"/>
      <c r="BF6" s="664"/>
      <c r="BG6" s="665">
        <v>3215347</v>
      </c>
      <c r="BH6" s="666"/>
      <c r="BI6" s="666"/>
      <c r="BJ6" s="666"/>
      <c r="BK6" s="666"/>
      <c r="BL6" s="666"/>
      <c r="BM6" s="666"/>
      <c r="BN6" s="667"/>
      <c r="BO6" s="668">
        <v>90.2</v>
      </c>
      <c r="BP6" s="668"/>
      <c r="BQ6" s="668"/>
      <c r="BR6" s="668"/>
      <c r="BS6" s="669" t="s">
        <v>129</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119009</v>
      </c>
      <c r="CS6" s="666"/>
      <c r="CT6" s="666"/>
      <c r="CU6" s="666"/>
      <c r="CV6" s="666"/>
      <c r="CW6" s="666"/>
      <c r="CX6" s="666"/>
      <c r="CY6" s="667"/>
      <c r="CZ6" s="659">
        <v>1.2</v>
      </c>
      <c r="DA6" s="660"/>
      <c r="DB6" s="660"/>
      <c r="DC6" s="679"/>
      <c r="DD6" s="674" t="s">
        <v>237</v>
      </c>
      <c r="DE6" s="666"/>
      <c r="DF6" s="666"/>
      <c r="DG6" s="666"/>
      <c r="DH6" s="666"/>
      <c r="DI6" s="666"/>
      <c r="DJ6" s="666"/>
      <c r="DK6" s="666"/>
      <c r="DL6" s="666"/>
      <c r="DM6" s="666"/>
      <c r="DN6" s="666"/>
      <c r="DO6" s="666"/>
      <c r="DP6" s="667"/>
      <c r="DQ6" s="674">
        <v>118749</v>
      </c>
      <c r="DR6" s="666"/>
      <c r="DS6" s="666"/>
      <c r="DT6" s="666"/>
      <c r="DU6" s="666"/>
      <c r="DV6" s="666"/>
      <c r="DW6" s="666"/>
      <c r="DX6" s="666"/>
      <c r="DY6" s="666"/>
      <c r="DZ6" s="666"/>
      <c r="EA6" s="666"/>
      <c r="EB6" s="666"/>
      <c r="EC6" s="675"/>
    </row>
    <row r="7" spans="2:143" ht="11.25" customHeight="1" x14ac:dyDescent="0.2">
      <c r="B7" s="662" t="s">
        <v>238</v>
      </c>
      <c r="C7" s="663"/>
      <c r="D7" s="663"/>
      <c r="E7" s="663"/>
      <c r="F7" s="663"/>
      <c r="G7" s="663"/>
      <c r="H7" s="663"/>
      <c r="I7" s="663"/>
      <c r="J7" s="663"/>
      <c r="K7" s="663"/>
      <c r="L7" s="663"/>
      <c r="M7" s="663"/>
      <c r="N7" s="663"/>
      <c r="O7" s="663"/>
      <c r="P7" s="663"/>
      <c r="Q7" s="664"/>
      <c r="R7" s="665">
        <v>1418</v>
      </c>
      <c r="S7" s="666"/>
      <c r="T7" s="666"/>
      <c r="U7" s="666"/>
      <c r="V7" s="666"/>
      <c r="W7" s="666"/>
      <c r="X7" s="666"/>
      <c r="Y7" s="667"/>
      <c r="Z7" s="668">
        <v>0</v>
      </c>
      <c r="AA7" s="668"/>
      <c r="AB7" s="668"/>
      <c r="AC7" s="668"/>
      <c r="AD7" s="669">
        <v>1418</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1281332</v>
      </c>
      <c r="BH7" s="666"/>
      <c r="BI7" s="666"/>
      <c r="BJ7" s="666"/>
      <c r="BK7" s="666"/>
      <c r="BL7" s="666"/>
      <c r="BM7" s="666"/>
      <c r="BN7" s="667"/>
      <c r="BO7" s="668">
        <v>35.9</v>
      </c>
      <c r="BP7" s="668"/>
      <c r="BQ7" s="668"/>
      <c r="BR7" s="668"/>
      <c r="BS7" s="669" t="s">
        <v>240</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1958352</v>
      </c>
      <c r="CS7" s="666"/>
      <c r="CT7" s="666"/>
      <c r="CU7" s="666"/>
      <c r="CV7" s="666"/>
      <c r="CW7" s="666"/>
      <c r="CX7" s="666"/>
      <c r="CY7" s="667"/>
      <c r="CZ7" s="668">
        <v>19.100000000000001</v>
      </c>
      <c r="DA7" s="668"/>
      <c r="DB7" s="668"/>
      <c r="DC7" s="668"/>
      <c r="DD7" s="674">
        <v>15765</v>
      </c>
      <c r="DE7" s="666"/>
      <c r="DF7" s="666"/>
      <c r="DG7" s="666"/>
      <c r="DH7" s="666"/>
      <c r="DI7" s="666"/>
      <c r="DJ7" s="666"/>
      <c r="DK7" s="666"/>
      <c r="DL7" s="666"/>
      <c r="DM7" s="666"/>
      <c r="DN7" s="666"/>
      <c r="DO7" s="666"/>
      <c r="DP7" s="667"/>
      <c r="DQ7" s="674">
        <v>1300870</v>
      </c>
      <c r="DR7" s="666"/>
      <c r="DS7" s="666"/>
      <c r="DT7" s="666"/>
      <c r="DU7" s="666"/>
      <c r="DV7" s="666"/>
      <c r="DW7" s="666"/>
      <c r="DX7" s="666"/>
      <c r="DY7" s="666"/>
      <c r="DZ7" s="666"/>
      <c r="EA7" s="666"/>
      <c r="EB7" s="666"/>
      <c r="EC7" s="675"/>
    </row>
    <row r="8" spans="2:143" ht="11.25" customHeight="1" x14ac:dyDescent="0.2">
      <c r="B8" s="662" t="s">
        <v>242</v>
      </c>
      <c r="C8" s="663"/>
      <c r="D8" s="663"/>
      <c r="E8" s="663"/>
      <c r="F8" s="663"/>
      <c r="G8" s="663"/>
      <c r="H8" s="663"/>
      <c r="I8" s="663"/>
      <c r="J8" s="663"/>
      <c r="K8" s="663"/>
      <c r="L8" s="663"/>
      <c r="M8" s="663"/>
      <c r="N8" s="663"/>
      <c r="O8" s="663"/>
      <c r="P8" s="663"/>
      <c r="Q8" s="664"/>
      <c r="R8" s="665">
        <v>21124</v>
      </c>
      <c r="S8" s="666"/>
      <c r="T8" s="666"/>
      <c r="U8" s="666"/>
      <c r="V8" s="666"/>
      <c r="W8" s="666"/>
      <c r="X8" s="666"/>
      <c r="Y8" s="667"/>
      <c r="Z8" s="668">
        <v>0.2</v>
      </c>
      <c r="AA8" s="668"/>
      <c r="AB8" s="668"/>
      <c r="AC8" s="668"/>
      <c r="AD8" s="669">
        <v>21124</v>
      </c>
      <c r="AE8" s="669"/>
      <c r="AF8" s="669"/>
      <c r="AG8" s="669"/>
      <c r="AH8" s="669"/>
      <c r="AI8" s="669"/>
      <c r="AJ8" s="669"/>
      <c r="AK8" s="669"/>
      <c r="AL8" s="670">
        <v>0.4</v>
      </c>
      <c r="AM8" s="671"/>
      <c r="AN8" s="671"/>
      <c r="AO8" s="672"/>
      <c r="AP8" s="662" t="s">
        <v>243</v>
      </c>
      <c r="AQ8" s="663"/>
      <c r="AR8" s="663"/>
      <c r="AS8" s="663"/>
      <c r="AT8" s="663"/>
      <c r="AU8" s="663"/>
      <c r="AV8" s="663"/>
      <c r="AW8" s="663"/>
      <c r="AX8" s="663"/>
      <c r="AY8" s="663"/>
      <c r="AZ8" s="663"/>
      <c r="BA8" s="663"/>
      <c r="BB8" s="663"/>
      <c r="BC8" s="663"/>
      <c r="BD8" s="663"/>
      <c r="BE8" s="663"/>
      <c r="BF8" s="664"/>
      <c r="BG8" s="665">
        <v>48157</v>
      </c>
      <c r="BH8" s="666"/>
      <c r="BI8" s="666"/>
      <c r="BJ8" s="666"/>
      <c r="BK8" s="666"/>
      <c r="BL8" s="666"/>
      <c r="BM8" s="666"/>
      <c r="BN8" s="667"/>
      <c r="BO8" s="668">
        <v>1.4</v>
      </c>
      <c r="BP8" s="668"/>
      <c r="BQ8" s="668"/>
      <c r="BR8" s="668"/>
      <c r="BS8" s="669" t="s">
        <v>240</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3237555</v>
      </c>
      <c r="CS8" s="666"/>
      <c r="CT8" s="666"/>
      <c r="CU8" s="666"/>
      <c r="CV8" s="666"/>
      <c r="CW8" s="666"/>
      <c r="CX8" s="666"/>
      <c r="CY8" s="667"/>
      <c r="CZ8" s="668">
        <v>31.7</v>
      </c>
      <c r="DA8" s="668"/>
      <c r="DB8" s="668"/>
      <c r="DC8" s="668"/>
      <c r="DD8" s="674">
        <v>816</v>
      </c>
      <c r="DE8" s="666"/>
      <c r="DF8" s="666"/>
      <c r="DG8" s="666"/>
      <c r="DH8" s="666"/>
      <c r="DI8" s="666"/>
      <c r="DJ8" s="666"/>
      <c r="DK8" s="666"/>
      <c r="DL8" s="666"/>
      <c r="DM8" s="666"/>
      <c r="DN8" s="666"/>
      <c r="DO8" s="666"/>
      <c r="DP8" s="667"/>
      <c r="DQ8" s="674">
        <v>1698917</v>
      </c>
      <c r="DR8" s="666"/>
      <c r="DS8" s="666"/>
      <c r="DT8" s="666"/>
      <c r="DU8" s="666"/>
      <c r="DV8" s="666"/>
      <c r="DW8" s="666"/>
      <c r="DX8" s="666"/>
      <c r="DY8" s="666"/>
      <c r="DZ8" s="666"/>
      <c r="EA8" s="666"/>
      <c r="EB8" s="666"/>
      <c r="EC8" s="675"/>
    </row>
    <row r="9" spans="2:143" ht="11.25" customHeight="1" x14ac:dyDescent="0.2">
      <c r="B9" s="662" t="s">
        <v>245</v>
      </c>
      <c r="C9" s="663"/>
      <c r="D9" s="663"/>
      <c r="E9" s="663"/>
      <c r="F9" s="663"/>
      <c r="G9" s="663"/>
      <c r="H9" s="663"/>
      <c r="I9" s="663"/>
      <c r="J9" s="663"/>
      <c r="K9" s="663"/>
      <c r="L9" s="663"/>
      <c r="M9" s="663"/>
      <c r="N9" s="663"/>
      <c r="O9" s="663"/>
      <c r="P9" s="663"/>
      <c r="Q9" s="664"/>
      <c r="R9" s="665">
        <v>26864</v>
      </c>
      <c r="S9" s="666"/>
      <c r="T9" s="666"/>
      <c r="U9" s="666"/>
      <c r="V9" s="666"/>
      <c r="W9" s="666"/>
      <c r="X9" s="666"/>
      <c r="Y9" s="667"/>
      <c r="Z9" s="668">
        <v>0.2</v>
      </c>
      <c r="AA9" s="668"/>
      <c r="AB9" s="668"/>
      <c r="AC9" s="668"/>
      <c r="AD9" s="669">
        <v>26864</v>
      </c>
      <c r="AE9" s="669"/>
      <c r="AF9" s="669"/>
      <c r="AG9" s="669"/>
      <c r="AH9" s="669"/>
      <c r="AI9" s="669"/>
      <c r="AJ9" s="669"/>
      <c r="AK9" s="669"/>
      <c r="AL9" s="670">
        <v>0.5</v>
      </c>
      <c r="AM9" s="671"/>
      <c r="AN9" s="671"/>
      <c r="AO9" s="672"/>
      <c r="AP9" s="662" t="s">
        <v>246</v>
      </c>
      <c r="AQ9" s="663"/>
      <c r="AR9" s="663"/>
      <c r="AS9" s="663"/>
      <c r="AT9" s="663"/>
      <c r="AU9" s="663"/>
      <c r="AV9" s="663"/>
      <c r="AW9" s="663"/>
      <c r="AX9" s="663"/>
      <c r="AY9" s="663"/>
      <c r="AZ9" s="663"/>
      <c r="BA9" s="663"/>
      <c r="BB9" s="663"/>
      <c r="BC9" s="663"/>
      <c r="BD9" s="663"/>
      <c r="BE9" s="663"/>
      <c r="BF9" s="664"/>
      <c r="BG9" s="665">
        <v>1109718</v>
      </c>
      <c r="BH9" s="666"/>
      <c r="BI9" s="666"/>
      <c r="BJ9" s="666"/>
      <c r="BK9" s="666"/>
      <c r="BL9" s="666"/>
      <c r="BM9" s="666"/>
      <c r="BN9" s="667"/>
      <c r="BO9" s="668">
        <v>31.1</v>
      </c>
      <c r="BP9" s="668"/>
      <c r="BQ9" s="668"/>
      <c r="BR9" s="668"/>
      <c r="BS9" s="669" t="s">
        <v>247</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1442088</v>
      </c>
      <c r="CS9" s="666"/>
      <c r="CT9" s="666"/>
      <c r="CU9" s="666"/>
      <c r="CV9" s="666"/>
      <c r="CW9" s="666"/>
      <c r="CX9" s="666"/>
      <c r="CY9" s="667"/>
      <c r="CZ9" s="668">
        <v>14.1</v>
      </c>
      <c r="DA9" s="668"/>
      <c r="DB9" s="668"/>
      <c r="DC9" s="668"/>
      <c r="DD9" s="674">
        <v>21406</v>
      </c>
      <c r="DE9" s="666"/>
      <c r="DF9" s="666"/>
      <c r="DG9" s="666"/>
      <c r="DH9" s="666"/>
      <c r="DI9" s="666"/>
      <c r="DJ9" s="666"/>
      <c r="DK9" s="666"/>
      <c r="DL9" s="666"/>
      <c r="DM9" s="666"/>
      <c r="DN9" s="666"/>
      <c r="DO9" s="666"/>
      <c r="DP9" s="667"/>
      <c r="DQ9" s="674">
        <v>1140436</v>
      </c>
      <c r="DR9" s="666"/>
      <c r="DS9" s="666"/>
      <c r="DT9" s="666"/>
      <c r="DU9" s="666"/>
      <c r="DV9" s="666"/>
      <c r="DW9" s="666"/>
      <c r="DX9" s="666"/>
      <c r="DY9" s="666"/>
      <c r="DZ9" s="666"/>
      <c r="EA9" s="666"/>
      <c r="EB9" s="666"/>
      <c r="EC9" s="675"/>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247</v>
      </c>
      <c r="AA10" s="668"/>
      <c r="AB10" s="668"/>
      <c r="AC10" s="668"/>
      <c r="AD10" s="669" t="s">
        <v>240</v>
      </c>
      <c r="AE10" s="669"/>
      <c r="AF10" s="669"/>
      <c r="AG10" s="669"/>
      <c r="AH10" s="669"/>
      <c r="AI10" s="669"/>
      <c r="AJ10" s="669"/>
      <c r="AK10" s="669"/>
      <c r="AL10" s="670" t="s">
        <v>129</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83854</v>
      </c>
      <c r="BH10" s="666"/>
      <c r="BI10" s="666"/>
      <c r="BJ10" s="666"/>
      <c r="BK10" s="666"/>
      <c r="BL10" s="666"/>
      <c r="BM10" s="666"/>
      <c r="BN10" s="667"/>
      <c r="BO10" s="668">
        <v>2.4</v>
      </c>
      <c r="BP10" s="668"/>
      <c r="BQ10" s="668"/>
      <c r="BR10" s="668"/>
      <c r="BS10" s="669" t="s">
        <v>240</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915</v>
      </c>
      <c r="CS10" s="666"/>
      <c r="CT10" s="666"/>
      <c r="CU10" s="666"/>
      <c r="CV10" s="666"/>
      <c r="CW10" s="666"/>
      <c r="CX10" s="666"/>
      <c r="CY10" s="667"/>
      <c r="CZ10" s="668">
        <v>0</v>
      </c>
      <c r="DA10" s="668"/>
      <c r="DB10" s="668"/>
      <c r="DC10" s="668"/>
      <c r="DD10" s="674" t="s">
        <v>237</v>
      </c>
      <c r="DE10" s="666"/>
      <c r="DF10" s="666"/>
      <c r="DG10" s="666"/>
      <c r="DH10" s="666"/>
      <c r="DI10" s="666"/>
      <c r="DJ10" s="666"/>
      <c r="DK10" s="666"/>
      <c r="DL10" s="666"/>
      <c r="DM10" s="666"/>
      <c r="DN10" s="666"/>
      <c r="DO10" s="666"/>
      <c r="DP10" s="667"/>
      <c r="DQ10" s="674">
        <v>915</v>
      </c>
      <c r="DR10" s="666"/>
      <c r="DS10" s="666"/>
      <c r="DT10" s="666"/>
      <c r="DU10" s="666"/>
      <c r="DV10" s="666"/>
      <c r="DW10" s="666"/>
      <c r="DX10" s="666"/>
      <c r="DY10" s="666"/>
      <c r="DZ10" s="666"/>
      <c r="EA10" s="666"/>
      <c r="EB10" s="666"/>
      <c r="EC10" s="675"/>
    </row>
    <row r="11" spans="2:143" ht="11.25" customHeight="1" x14ac:dyDescent="0.2">
      <c r="B11" s="662" t="s">
        <v>252</v>
      </c>
      <c r="C11" s="663"/>
      <c r="D11" s="663"/>
      <c r="E11" s="663"/>
      <c r="F11" s="663"/>
      <c r="G11" s="663"/>
      <c r="H11" s="663"/>
      <c r="I11" s="663"/>
      <c r="J11" s="663"/>
      <c r="K11" s="663"/>
      <c r="L11" s="663"/>
      <c r="M11" s="663"/>
      <c r="N11" s="663"/>
      <c r="O11" s="663"/>
      <c r="P11" s="663"/>
      <c r="Q11" s="664"/>
      <c r="R11" s="665">
        <v>542421</v>
      </c>
      <c r="S11" s="666"/>
      <c r="T11" s="666"/>
      <c r="U11" s="666"/>
      <c r="V11" s="666"/>
      <c r="W11" s="666"/>
      <c r="X11" s="666"/>
      <c r="Y11" s="667"/>
      <c r="Z11" s="670">
        <v>5</v>
      </c>
      <c r="AA11" s="671"/>
      <c r="AB11" s="671"/>
      <c r="AC11" s="683"/>
      <c r="AD11" s="674">
        <v>542421</v>
      </c>
      <c r="AE11" s="666"/>
      <c r="AF11" s="666"/>
      <c r="AG11" s="666"/>
      <c r="AH11" s="666"/>
      <c r="AI11" s="666"/>
      <c r="AJ11" s="666"/>
      <c r="AK11" s="667"/>
      <c r="AL11" s="670">
        <v>9.1</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39603</v>
      </c>
      <c r="BH11" s="666"/>
      <c r="BI11" s="666"/>
      <c r="BJ11" s="666"/>
      <c r="BK11" s="666"/>
      <c r="BL11" s="666"/>
      <c r="BM11" s="666"/>
      <c r="BN11" s="667"/>
      <c r="BO11" s="668">
        <v>1.1000000000000001</v>
      </c>
      <c r="BP11" s="668"/>
      <c r="BQ11" s="668"/>
      <c r="BR11" s="668"/>
      <c r="BS11" s="669" t="s">
        <v>180</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112690</v>
      </c>
      <c r="CS11" s="666"/>
      <c r="CT11" s="666"/>
      <c r="CU11" s="666"/>
      <c r="CV11" s="666"/>
      <c r="CW11" s="666"/>
      <c r="CX11" s="666"/>
      <c r="CY11" s="667"/>
      <c r="CZ11" s="668">
        <v>1.1000000000000001</v>
      </c>
      <c r="DA11" s="668"/>
      <c r="DB11" s="668"/>
      <c r="DC11" s="668"/>
      <c r="DD11" s="674">
        <v>7700</v>
      </c>
      <c r="DE11" s="666"/>
      <c r="DF11" s="666"/>
      <c r="DG11" s="666"/>
      <c r="DH11" s="666"/>
      <c r="DI11" s="666"/>
      <c r="DJ11" s="666"/>
      <c r="DK11" s="666"/>
      <c r="DL11" s="666"/>
      <c r="DM11" s="666"/>
      <c r="DN11" s="666"/>
      <c r="DO11" s="666"/>
      <c r="DP11" s="667"/>
      <c r="DQ11" s="674">
        <v>57724</v>
      </c>
      <c r="DR11" s="666"/>
      <c r="DS11" s="666"/>
      <c r="DT11" s="666"/>
      <c r="DU11" s="666"/>
      <c r="DV11" s="666"/>
      <c r="DW11" s="666"/>
      <c r="DX11" s="666"/>
      <c r="DY11" s="666"/>
      <c r="DZ11" s="666"/>
      <c r="EA11" s="666"/>
      <c r="EB11" s="666"/>
      <c r="EC11" s="675"/>
    </row>
    <row r="12" spans="2:143" ht="11.25" customHeight="1" x14ac:dyDescent="0.2">
      <c r="B12" s="662" t="s">
        <v>255</v>
      </c>
      <c r="C12" s="663"/>
      <c r="D12" s="663"/>
      <c r="E12" s="663"/>
      <c r="F12" s="663"/>
      <c r="G12" s="663"/>
      <c r="H12" s="663"/>
      <c r="I12" s="663"/>
      <c r="J12" s="663"/>
      <c r="K12" s="663"/>
      <c r="L12" s="663"/>
      <c r="M12" s="663"/>
      <c r="N12" s="663"/>
      <c r="O12" s="663"/>
      <c r="P12" s="663"/>
      <c r="Q12" s="664"/>
      <c r="R12" s="665">
        <v>7429</v>
      </c>
      <c r="S12" s="666"/>
      <c r="T12" s="666"/>
      <c r="U12" s="666"/>
      <c r="V12" s="666"/>
      <c r="W12" s="666"/>
      <c r="X12" s="666"/>
      <c r="Y12" s="667"/>
      <c r="Z12" s="668">
        <v>0.1</v>
      </c>
      <c r="AA12" s="668"/>
      <c r="AB12" s="668"/>
      <c r="AC12" s="668"/>
      <c r="AD12" s="669">
        <v>7429</v>
      </c>
      <c r="AE12" s="669"/>
      <c r="AF12" s="669"/>
      <c r="AG12" s="669"/>
      <c r="AH12" s="669"/>
      <c r="AI12" s="669"/>
      <c r="AJ12" s="669"/>
      <c r="AK12" s="669"/>
      <c r="AL12" s="670">
        <v>0.1</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1660498</v>
      </c>
      <c r="BH12" s="666"/>
      <c r="BI12" s="666"/>
      <c r="BJ12" s="666"/>
      <c r="BK12" s="666"/>
      <c r="BL12" s="666"/>
      <c r="BM12" s="666"/>
      <c r="BN12" s="667"/>
      <c r="BO12" s="668">
        <v>46.6</v>
      </c>
      <c r="BP12" s="668"/>
      <c r="BQ12" s="668"/>
      <c r="BR12" s="668"/>
      <c r="BS12" s="669" t="s">
        <v>129</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351631</v>
      </c>
      <c r="CS12" s="666"/>
      <c r="CT12" s="666"/>
      <c r="CU12" s="666"/>
      <c r="CV12" s="666"/>
      <c r="CW12" s="666"/>
      <c r="CX12" s="666"/>
      <c r="CY12" s="667"/>
      <c r="CZ12" s="668">
        <v>3.4</v>
      </c>
      <c r="DA12" s="668"/>
      <c r="DB12" s="668"/>
      <c r="DC12" s="668"/>
      <c r="DD12" s="674">
        <v>2946</v>
      </c>
      <c r="DE12" s="666"/>
      <c r="DF12" s="666"/>
      <c r="DG12" s="666"/>
      <c r="DH12" s="666"/>
      <c r="DI12" s="666"/>
      <c r="DJ12" s="666"/>
      <c r="DK12" s="666"/>
      <c r="DL12" s="666"/>
      <c r="DM12" s="666"/>
      <c r="DN12" s="666"/>
      <c r="DO12" s="666"/>
      <c r="DP12" s="667"/>
      <c r="DQ12" s="674">
        <v>290075</v>
      </c>
      <c r="DR12" s="666"/>
      <c r="DS12" s="666"/>
      <c r="DT12" s="666"/>
      <c r="DU12" s="666"/>
      <c r="DV12" s="666"/>
      <c r="DW12" s="666"/>
      <c r="DX12" s="666"/>
      <c r="DY12" s="666"/>
      <c r="DZ12" s="666"/>
      <c r="EA12" s="666"/>
      <c r="EB12" s="666"/>
      <c r="EC12" s="675"/>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237</v>
      </c>
      <c r="S13" s="666"/>
      <c r="T13" s="666"/>
      <c r="U13" s="666"/>
      <c r="V13" s="666"/>
      <c r="W13" s="666"/>
      <c r="X13" s="666"/>
      <c r="Y13" s="667"/>
      <c r="Z13" s="668" t="s">
        <v>240</v>
      </c>
      <c r="AA13" s="668"/>
      <c r="AB13" s="668"/>
      <c r="AC13" s="668"/>
      <c r="AD13" s="669" t="s">
        <v>129</v>
      </c>
      <c r="AE13" s="669"/>
      <c r="AF13" s="669"/>
      <c r="AG13" s="669"/>
      <c r="AH13" s="669"/>
      <c r="AI13" s="669"/>
      <c r="AJ13" s="669"/>
      <c r="AK13" s="669"/>
      <c r="AL13" s="670" t="s">
        <v>240</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1660322</v>
      </c>
      <c r="BH13" s="666"/>
      <c r="BI13" s="666"/>
      <c r="BJ13" s="666"/>
      <c r="BK13" s="666"/>
      <c r="BL13" s="666"/>
      <c r="BM13" s="666"/>
      <c r="BN13" s="667"/>
      <c r="BO13" s="668">
        <v>46.6</v>
      </c>
      <c r="BP13" s="668"/>
      <c r="BQ13" s="668"/>
      <c r="BR13" s="668"/>
      <c r="BS13" s="669" t="s">
        <v>129</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606694</v>
      </c>
      <c r="CS13" s="666"/>
      <c r="CT13" s="666"/>
      <c r="CU13" s="666"/>
      <c r="CV13" s="666"/>
      <c r="CW13" s="666"/>
      <c r="CX13" s="666"/>
      <c r="CY13" s="667"/>
      <c r="CZ13" s="668">
        <v>5.9</v>
      </c>
      <c r="DA13" s="668"/>
      <c r="DB13" s="668"/>
      <c r="DC13" s="668"/>
      <c r="DD13" s="674">
        <v>97361</v>
      </c>
      <c r="DE13" s="666"/>
      <c r="DF13" s="666"/>
      <c r="DG13" s="666"/>
      <c r="DH13" s="666"/>
      <c r="DI13" s="666"/>
      <c r="DJ13" s="666"/>
      <c r="DK13" s="666"/>
      <c r="DL13" s="666"/>
      <c r="DM13" s="666"/>
      <c r="DN13" s="666"/>
      <c r="DO13" s="666"/>
      <c r="DP13" s="667"/>
      <c r="DQ13" s="674">
        <v>498895</v>
      </c>
      <c r="DR13" s="666"/>
      <c r="DS13" s="666"/>
      <c r="DT13" s="666"/>
      <c r="DU13" s="666"/>
      <c r="DV13" s="666"/>
      <c r="DW13" s="666"/>
      <c r="DX13" s="666"/>
      <c r="DY13" s="666"/>
      <c r="DZ13" s="666"/>
      <c r="EA13" s="666"/>
      <c r="EB13" s="666"/>
      <c r="EC13" s="675"/>
    </row>
    <row r="14" spans="2:143" ht="11.25" customHeight="1" x14ac:dyDescent="0.2">
      <c r="B14" s="662" t="s">
        <v>261</v>
      </c>
      <c r="C14" s="663"/>
      <c r="D14" s="663"/>
      <c r="E14" s="663"/>
      <c r="F14" s="663"/>
      <c r="G14" s="663"/>
      <c r="H14" s="663"/>
      <c r="I14" s="663"/>
      <c r="J14" s="663"/>
      <c r="K14" s="663"/>
      <c r="L14" s="663"/>
      <c r="M14" s="663"/>
      <c r="N14" s="663"/>
      <c r="O14" s="663"/>
      <c r="P14" s="663"/>
      <c r="Q14" s="664"/>
      <c r="R14" s="665" t="s">
        <v>237</v>
      </c>
      <c r="S14" s="666"/>
      <c r="T14" s="666"/>
      <c r="U14" s="666"/>
      <c r="V14" s="666"/>
      <c r="W14" s="666"/>
      <c r="X14" s="666"/>
      <c r="Y14" s="667"/>
      <c r="Z14" s="668" t="s">
        <v>247</v>
      </c>
      <c r="AA14" s="668"/>
      <c r="AB14" s="668"/>
      <c r="AC14" s="668"/>
      <c r="AD14" s="669" t="s">
        <v>129</v>
      </c>
      <c r="AE14" s="669"/>
      <c r="AF14" s="669"/>
      <c r="AG14" s="669"/>
      <c r="AH14" s="669"/>
      <c r="AI14" s="669"/>
      <c r="AJ14" s="669"/>
      <c r="AK14" s="669"/>
      <c r="AL14" s="670" t="s">
        <v>129</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58915</v>
      </c>
      <c r="BH14" s="666"/>
      <c r="BI14" s="666"/>
      <c r="BJ14" s="666"/>
      <c r="BK14" s="666"/>
      <c r="BL14" s="666"/>
      <c r="BM14" s="666"/>
      <c r="BN14" s="667"/>
      <c r="BO14" s="668">
        <v>1.7</v>
      </c>
      <c r="BP14" s="668"/>
      <c r="BQ14" s="668"/>
      <c r="BR14" s="668"/>
      <c r="BS14" s="669" t="s">
        <v>240</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847574</v>
      </c>
      <c r="CS14" s="666"/>
      <c r="CT14" s="666"/>
      <c r="CU14" s="666"/>
      <c r="CV14" s="666"/>
      <c r="CW14" s="666"/>
      <c r="CX14" s="666"/>
      <c r="CY14" s="667"/>
      <c r="CZ14" s="668">
        <v>8.3000000000000007</v>
      </c>
      <c r="DA14" s="668"/>
      <c r="DB14" s="668"/>
      <c r="DC14" s="668"/>
      <c r="DD14" s="674">
        <v>182244</v>
      </c>
      <c r="DE14" s="666"/>
      <c r="DF14" s="666"/>
      <c r="DG14" s="666"/>
      <c r="DH14" s="666"/>
      <c r="DI14" s="666"/>
      <c r="DJ14" s="666"/>
      <c r="DK14" s="666"/>
      <c r="DL14" s="666"/>
      <c r="DM14" s="666"/>
      <c r="DN14" s="666"/>
      <c r="DO14" s="666"/>
      <c r="DP14" s="667"/>
      <c r="DQ14" s="674">
        <v>507400</v>
      </c>
      <c r="DR14" s="666"/>
      <c r="DS14" s="666"/>
      <c r="DT14" s="666"/>
      <c r="DU14" s="666"/>
      <c r="DV14" s="666"/>
      <c r="DW14" s="666"/>
      <c r="DX14" s="666"/>
      <c r="DY14" s="666"/>
      <c r="DZ14" s="666"/>
      <c r="EA14" s="666"/>
      <c r="EB14" s="666"/>
      <c r="EC14" s="675"/>
    </row>
    <row r="15" spans="2:143" ht="11.25" customHeight="1" x14ac:dyDescent="0.2">
      <c r="B15" s="662" t="s">
        <v>264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240</v>
      </c>
      <c r="AA15" s="668"/>
      <c r="AB15" s="668"/>
      <c r="AC15" s="668"/>
      <c r="AD15" s="669" t="s">
        <v>129</v>
      </c>
      <c r="AE15" s="669"/>
      <c r="AF15" s="669"/>
      <c r="AG15" s="669"/>
      <c r="AH15" s="669"/>
      <c r="AI15" s="669"/>
      <c r="AJ15" s="669"/>
      <c r="AK15" s="669"/>
      <c r="AL15" s="670" t="s">
        <v>240</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214602</v>
      </c>
      <c r="BH15" s="666"/>
      <c r="BI15" s="666"/>
      <c r="BJ15" s="666"/>
      <c r="BK15" s="666"/>
      <c r="BL15" s="666"/>
      <c r="BM15" s="666"/>
      <c r="BN15" s="667"/>
      <c r="BO15" s="668">
        <v>6</v>
      </c>
      <c r="BP15" s="668"/>
      <c r="BQ15" s="668"/>
      <c r="BR15" s="668"/>
      <c r="BS15" s="669" t="s">
        <v>247</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741032</v>
      </c>
      <c r="CS15" s="666"/>
      <c r="CT15" s="666"/>
      <c r="CU15" s="666"/>
      <c r="CV15" s="666"/>
      <c r="CW15" s="666"/>
      <c r="CX15" s="666"/>
      <c r="CY15" s="667"/>
      <c r="CZ15" s="668">
        <v>7.2</v>
      </c>
      <c r="DA15" s="668"/>
      <c r="DB15" s="668"/>
      <c r="DC15" s="668"/>
      <c r="DD15" s="674">
        <v>71563</v>
      </c>
      <c r="DE15" s="666"/>
      <c r="DF15" s="666"/>
      <c r="DG15" s="666"/>
      <c r="DH15" s="666"/>
      <c r="DI15" s="666"/>
      <c r="DJ15" s="666"/>
      <c r="DK15" s="666"/>
      <c r="DL15" s="666"/>
      <c r="DM15" s="666"/>
      <c r="DN15" s="666"/>
      <c r="DO15" s="666"/>
      <c r="DP15" s="667"/>
      <c r="DQ15" s="674">
        <v>651185</v>
      </c>
      <c r="DR15" s="666"/>
      <c r="DS15" s="666"/>
      <c r="DT15" s="666"/>
      <c r="DU15" s="666"/>
      <c r="DV15" s="666"/>
      <c r="DW15" s="666"/>
      <c r="DX15" s="666"/>
      <c r="DY15" s="666"/>
      <c r="DZ15" s="666"/>
      <c r="EA15" s="666"/>
      <c r="EB15" s="666"/>
      <c r="EC15" s="675"/>
    </row>
    <row r="16" spans="2:143" ht="11.25" customHeight="1" x14ac:dyDescent="0.2">
      <c r="B16" s="662" t="s">
        <v>267</v>
      </c>
      <c r="C16" s="663"/>
      <c r="D16" s="663"/>
      <c r="E16" s="663"/>
      <c r="F16" s="663"/>
      <c r="G16" s="663"/>
      <c r="H16" s="663"/>
      <c r="I16" s="663"/>
      <c r="J16" s="663"/>
      <c r="K16" s="663"/>
      <c r="L16" s="663"/>
      <c r="M16" s="663"/>
      <c r="N16" s="663"/>
      <c r="O16" s="663"/>
      <c r="P16" s="663"/>
      <c r="Q16" s="664"/>
      <c r="R16" s="665">
        <v>11858</v>
      </c>
      <c r="S16" s="666"/>
      <c r="T16" s="666"/>
      <c r="U16" s="666"/>
      <c r="V16" s="666"/>
      <c r="W16" s="666"/>
      <c r="X16" s="666"/>
      <c r="Y16" s="667"/>
      <c r="Z16" s="668">
        <v>0.1</v>
      </c>
      <c r="AA16" s="668"/>
      <c r="AB16" s="668"/>
      <c r="AC16" s="668"/>
      <c r="AD16" s="669">
        <v>11858</v>
      </c>
      <c r="AE16" s="669"/>
      <c r="AF16" s="669"/>
      <c r="AG16" s="669"/>
      <c r="AH16" s="669"/>
      <c r="AI16" s="669"/>
      <c r="AJ16" s="669"/>
      <c r="AK16" s="669"/>
      <c r="AL16" s="670">
        <v>0.2</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t="s">
        <v>240</v>
      </c>
      <c r="BH16" s="666"/>
      <c r="BI16" s="666"/>
      <c r="BJ16" s="666"/>
      <c r="BK16" s="666"/>
      <c r="BL16" s="666"/>
      <c r="BM16" s="666"/>
      <c r="BN16" s="667"/>
      <c r="BO16" s="668" t="s">
        <v>240</v>
      </c>
      <c r="BP16" s="668"/>
      <c r="BQ16" s="668"/>
      <c r="BR16" s="668"/>
      <c r="BS16" s="669" t="s">
        <v>180</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v>70482</v>
      </c>
      <c r="CS16" s="666"/>
      <c r="CT16" s="666"/>
      <c r="CU16" s="666"/>
      <c r="CV16" s="666"/>
      <c r="CW16" s="666"/>
      <c r="CX16" s="666"/>
      <c r="CY16" s="667"/>
      <c r="CZ16" s="668">
        <v>0.7</v>
      </c>
      <c r="DA16" s="668"/>
      <c r="DB16" s="668"/>
      <c r="DC16" s="668"/>
      <c r="DD16" s="674" t="s">
        <v>129</v>
      </c>
      <c r="DE16" s="666"/>
      <c r="DF16" s="666"/>
      <c r="DG16" s="666"/>
      <c r="DH16" s="666"/>
      <c r="DI16" s="666"/>
      <c r="DJ16" s="666"/>
      <c r="DK16" s="666"/>
      <c r="DL16" s="666"/>
      <c r="DM16" s="666"/>
      <c r="DN16" s="666"/>
      <c r="DO16" s="666"/>
      <c r="DP16" s="667"/>
      <c r="DQ16" s="674">
        <v>5358</v>
      </c>
      <c r="DR16" s="666"/>
      <c r="DS16" s="666"/>
      <c r="DT16" s="666"/>
      <c r="DU16" s="666"/>
      <c r="DV16" s="666"/>
      <c r="DW16" s="666"/>
      <c r="DX16" s="666"/>
      <c r="DY16" s="666"/>
      <c r="DZ16" s="666"/>
      <c r="EA16" s="666"/>
      <c r="EB16" s="666"/>
      <c r="EC16" s="675"/>
    </row>
    <row r="17" spans="2:133" ht="11.25" customHeight="1" x14ac:dyDescent="0.2">
      <c r="B17" s="662" t="s">
        <v>270</v>
      </c>
      <c r="C17" s="663"/>
      <c r="D17" s="663"/>
      <c r="E17" s="663"/>
      <c r="F17" s="663"/>
      <c r="G17" s="663"/>
      <c r="H17" s="663"/>
      <c r="I17" s="663"/>
      <c r="J17" s="663"/>
      <c r="K17" s="663"/>
      <c r="L17" s="663"/>
      <c r="M17" s="663"/>
      <c r="N17" s="663"/>
      <c r="O17" s="663"/>
      <c r="P17" s="663"/>
      <c r="Q17" s="664"/>
      <c r="R17" s="665">
        <v>24242</v>
      </c>
      <c r="S17" s="666"/>
      <c r="T17" s="666"/>
      <c r="U17" s="666"/>
      <c r="V17" s="666"/>
      <c r="W17" s="666"/>
      <c r="X17" s="666"/>
      <c r="Y17" s="667"/>
      <c r="Z17" s="668">
        <v>0.2</v>
      </c>
      <c r="AA17" s="668"/>
      <c r="AB17" s="668"/>
      <c r="AC17" s="668"/>
      <c r="AD17" s="669">
        <v>24242</v>
      </c>
      <c r="AE17" s="669"/>
      <c r="AF17" s="669"/>
      <c r="AG17" s="669"/>
      <c r="AH17" s="669"/>
      <c r="AI17" s="669"/>
      <c r="AJ17" s="669"/>
      <c r="AK17" s="669"/>
      <c r="AL17" s="670">
        <v>0.4</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240</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739782</v>
      </c>
      <c r="CS17" s="666"/>
      <c r="CT17" s="666"/>
      <c r="CU17" s="666"/>
      <c r="CV17" s="666"/>
      <c r="CW17" s="666"/>
      <c r="CX17" s="666"/>
      <c r="CY17" s="667"/>
      <c r="CZ17" s="668">
        <v>7.2</v>
      </c>
      <c r="DA17" s="668"/>
      <c r="DB17" s="668"/>
      <c r="DC17" s="668"/>
      <c r="DD17" s="674" t="s">
        <v>180</v>
      </c>
      <c r="DE17" s="666"/>
      <c r="DF17" s="666"/>
      <c r="DG17" s="666"/>
      <c r="DH17" s="666"/>
      <c r="DI17" s="666"/>
      <c r="DJ17" s="666"/>
      <c r="DK17" s="666"/>
      <c r="DL17" s="666"/>
      <c r="DM17" s="666"/>
      <c r="DN17" s="666"/>
      <c r="DO17" s="666"/>
      <c r="DP17" s="667"/>
      <c r="DQ17" s="674">
        <v>739776</v>
      </c>
      <c r="DR17" s="666"/>
      <c r="DS17" s="666"/>
      <c r="DT17" s="666"/>
      <c r="DU17" s="666"/>
      <c r="DV17" s="666"/>
      <c r="DW17" s="666"/>
      <c r="DX17" s="666"/>
      <c r="DY17" s="666"/>
      <c r="DZ17" s="666"/>
      <c r="EA17" s="666"/>
      <c r="EB17" s="666"/>
      <c r="EC17" s="675"/>
    </row>
    <row r="18" spans="2:133" ht="11.25" customHeight="1" x14ac:dyDescent="0.2">
      <c r="B18" s="662" t="s">
        <v>273</v>
      </c>
      <c r="C18" s="663"/>
      <c r="D18" s="663"/>
      <c r="E18" s="663"/>
      <c r="F18" s="663"/>
      <c r="G18" s="663"/>
      <c r="H18" s="663"/>
      <c r="I18" s="663"/>
      <c r="J18" s="663"/>
      <c r="K18" s="663"/>
      <c r="L18" s="663"/>
      <c r="M18" s="663"/>
      <c r="N18" s="663"/>
      <c r="O18" s="663"/>
      <c r="P18" s="663"/>
      <c r="Q18" s="664"/>
      <c r="R18" s="665">
        <v>159442</v>
      </c>
      <c r="S18" s="666"/>
      <c r="T18" s="666"/>
      <c r="U18" s="666"/>
      <c r="V18" s="666"/>
      <c r="W18" s="666"/>
      <c r="X18" s="666"/>
      <c r="Y18" s="667"/>
      <c r="Z18" s="668">
        <v>1.5</v>
      </c>
      <c r="AA18" s="668"/>
      <c r="AB18" s="668"/>
      <c r="AC18" s="668"/>
      <c r="AD18" s="669">
        <v>159442</v>
      </c>
      <c r="AE18" s="669"/>
      <c r="AF18" s="669"/>
      <c r="AG18" s="669"/>
      <c r="AH18" s="669"/>
      <c r="AI18" s="669"/>
      <c r="AJ18" s="669"/>
      <c r="AK18" s="669"/>
      <c r="AL18" s="670">
        <v>2.7</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180</v>
      </c>
      <c r="BP18" s="668"/>
      <c r="BQ18" s="668"/>
      <c r="BR18" s="668"/>
      <c r="BS18" s="669" t="s">
        <v>240</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240</v>
      </c>
      <c r="DA18" s="668"/>
      <c r="DB18" s="668"/>
      <c r="DC18" s="668"/>
      <c r="DD18" s="674" t="s">
        <v>240</v>
      </c>
      <c r="DE18" s="666"/>
      <c r="DF18" s="666"/>
      <c r="DG18" s="666"/>
      <c r="DH18" s="666"/>
      <c r="DI18" s="666"/>
      <c r="DJ18" s="666"/>
      <c r="DK18" s="666"/>
      <c r="DL18" s="666"/>
      <c r="DM18" s="666"/>
      <c r="DN18" s="666"/>
      <c r="DO18" s="666"/>
      <c r="DP18" s="667"/>
      <c r="DQ18" s="674" t="s">
        <v>240</v>
      </c>
      <c r="DR18" s="666"/>
      <c r="DS18" s="666"/>
      <c r="DT18" s="666"/>
      <c r="DU18" s="666"/>
      <c r="DV18" s="666"/>
      <c r="DW18" s="666"/>
      <c r="DX18" s="666"/>
      <c r="DY18" s="666"/>
      <c r="DZ18" s="666"/>
      <c r="EA18" s="666"/>
      <c r="EB18" s="666"/>
      <c r="EC18" s="675"/>
    </row>
    <row r="19" spans="2:133" ht="11.25" customHeight="1" x14ac:dyDescent="0.2">
      <c r="B19" s="662" t="s">
        <v>276</v>
      </c>
      <c r="C19" s="663"/>
      <c r="D19" s="663"/>
      <c r="E19" s="663"/>
      <c r="F19" s="663"/>
      <c r="G19" s="663"/>
      <c r="H19" s="663"/>
      <c r="I19" s="663"/>
      <c r="J19" s="663"/>
      <c r="K19" s="663"/>
      <c r="L19" s="663"/>
      <c r="M19" s="663"/>
      <c r="N19" s="663"/>
      <c r="O19" s="663"/>
      <c r="P19" s="663"/>
      <c r="Q19" s="664"/>
      <c r="R19" s="665">
        <v>8434</v>
      </c>
      <c r="S19" s="666"/>
      <c r="T19" s="666"/>
      <c r="U19" s="666"/>
      <c r="V19" s="666"/>
      <c r="W19" s="666"/>
      <c r="X19" s="666"/>
      <c r="Y19" s="667"/>
      <c r="Z19" s="668">
        <v>0.1</v>
      </c>
      <c r="AA19" s="668"/>
      <c r="AB19" s="668"/>
      <c r="AC19" s="668"/>
      <c r="AD19" s="669">
        <v>8434</v>
      </c>
      <c r="AE19" s="669"/>
      <c r="AF19" s="669"/>
      <c r="AG19" s="669"/>
      <c r="AH19" s="669"/>
      <c r="AI19" s="669"/>
      <c r="AJ19" s="669"/>
      <c r="AK19" s="669"/>
      <c r="AL19" s="670">
        <v>0.1</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350806</v>
      </c>
      <c r="BH19" s="666"/>
      <c r="BI19" s="666"/>
      <c r="BJ19" s="666"/>
      <c r="BK19" s="666"/>
      <c r="BL19" s="666"/>
      <c r="BM19" s="666"/>
      <c r="BN19" s="667"/>
      <c r="BO19" s="668">
        <v>9.8000000000000007</v>
      </c>
      <c r="BP19" s="668"/>
      <c r="BQ19" s="668"/>
      <c r="BR19" s="668"/>
      <c r="BS19" s="669" t="s">
        <v>240</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240</v>
      </c>
      <c r="CS19" s="666"/>
      <c r="CT19" s="666"/>
      <c r="CU19" s="666"/>
      <c r="CV19" s="666"/>
      <c r="CW19" s="666"/>
      <c r="CX19" s="666"/>
      <c r="CY19" s="667"/>
      <c r="CZ19" s="668" t="s">
        <v>240</v>
      </c>
      <c r="DA19" s="668"/>
      <c r="DB19" s="668"/>
      <c r="DC19" s="668"/>
      <c r="DD19" s="674" t="s">
        <v>240</v>
      </c>
      <c r="DE19" s="666"/>
      <c r="DF19" s="666"/>
      <c r="DG19" s="666"/>
      <c r="DH19" s="666"/>
      <c r="DI19" s="666"/>
      <c r="DJ19" s="666"/>
      <c r="DK19" s="666"/>
      <c r="DL19" s="666"/>
      <c r="DM19" s="666"/>
      <c r="DN19" s="666"/>
      <c r="DO19" s="666"/>
      <c r="DP19" s="667"/>
      <c r="DQ19" s="674" t="s">
        <v>240</v>
      </c>
      <c r="DR19" s="666"/>
      <c r="DS19" s="666"/>
      <c r="DT19" s="666"/>
      <c r="DU19" s="666"/>
      <c r="DV19" s="666"/>
      <c r="DW19" s="666"/>
      <c r="DX19" s="666"/>
      <c r="DY19" s="666"/>
      <c r="DZ19" s="666"/>
      <c r="EA19" s="666"/>
      <c r="EB19" s="666"/>
      <c r="EC19" s="675"/>
    </row>
    <row r="20" spans="2:133" ht="11.25" customHeight="1" x14ac:dyDescent="0.2">
      <c r="B20" s="662" t="s">
        <v>279</v>
      </c>
      <c r="C20" s="663"/>
      <c r="D20" s="663"/>
      <c r="E20" s="663"/>
      <c r="F20" s="663"/>
      <c r="G20" s="663"/>
      <c r="H20" s="663"/>
      <c r="I20" s="663"/>
      <c r="J20" s="663"/>
      <c r="K20" s="663"/>
      <c r="L20" s="663"/>
      <c r="M20" s="663"/>
      <c r="N20" s="663"/>
      <c r="O20" s="663"/>
      <c r="P20" s="663"/>
      <c r="Q20" s="664"/>
      <c r="R20" s="665">
        <v>3731</v>
      </c>
      <c r="S20" s="666"/>
      <c r="T20" s="666"/>
      <c r="U20" s="666"/>
      <c r="V20" s="666"/>
      <c r="W20" s="666"/>
      <c r="X20" s="666"/>
      <c r="Y20" s="667"/>
      <c r="Z20" s="668">
        <v>0</v>
      </c>
      <c r="AA20" s="668"/>
      <c r="AB20" s="668"/>
      <c r="AC20" s="668"/>
      <c r="AD20" s="669">
        <v>3731</v>
      </c>
      <c r="AE20" s="669"/>
      <c r="AF20" s="669"/>
      <c r="AG20" s="669"/>
      <c r="AH20" s="669"/>
      <c r="AI20" s="669"/>
      <c r="AJ20" s="669"/>
      <c r="AK20" s="669"/>
      <c r="AL20" s="670">
        <v>0.1</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350806</v>
      </c>
      <c r="BH20" s="666"/>
      <c r="BI20" s="666"/>
      <c r="BJ20" s="666"/>
      <c r="BK20" s="666"/>
      <c r="BL20" s="666"/>
      <c r="BM20" s="666"/>
      <c r="BN20" s="667"/>
      <c r="BO20" s="668">
        <v>9.8000000000000007</v>
      </c>
      <c r="BP20" s="668"/>
      <c r="BQ20" s="668"/>
      <c r="BR20" s="668"/>
      <c r="BS20" s="669" t="s">
        <v>240</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10227804</v>
      </c>
      <c r="CS20" s="666"/>
      <c r="CT20" s="666"/>
      <c r="CU20" s="666"/>
      <c r="CV20" s="666"/>
      <c r="CW20" s="666"/>
      <c r="CX20" s="666"/>
      <c r="CY20" s="667"/>
      <c r="CZ20" s="668">
        <v>100</v>
      </c>
      <c r="DA20" s="668"/>
      <c r="DB20" s="668"/>
      <c r="DC20" s="668"/>
      <c r="DD20" s="674">
        <v>399801</v>
      </c>
      <c r="DE20" s="666"/>
      <c r="DF20" s="666"/>
      <c r="DG20" s="666"/>
      <c r="DH20" s="666"/>
      <c r="DI20" s="666"/>
      <c r="DJ20" s="666"/>
      <c r="DK20" s="666"/>
      <c r="DL20" s="666"/>
      <c r="DM20" s="666"/>
      <c r="DN20" s="666"/>
      <c r="DO20" s="666"/>
      <c r="DP20" s="667"/>
      <c r="DQ20" s="674">
        <v>7010300</v>
      </c>
      <c r="DR20" s="666"/>
      <c r="DS20" s="666"/>
      <c r="DT20" s="666"/>
      <c r="DU20" s="666"/>
      <c r="DV20" s="666"/>
      <c r="DW20" s="666"/>
      <c r="DX20" s="666"/>
      <c r="DY20" s="666"/>
      <c r="DZ20" s="666"/>
      <c r="EA20" s="666"/>
      <c r="EB20" s="666"/>
      <c r="EC20" s="675"/>
    </row>
    <row r="21" spans="2:133" ht="11.25" customHeight="1" x14ac:dyDescent="0.2">
      <c r="B21" s="662" t="s">
        <v>282</v>
      </c>
      <c r="C21" s="663"/>
      <c r="D21" s="663"/>
      <c r="E21" s="663"/>
      <c r="F21" s="663"/>
      <c r="G21" s="663"/>
      <c r="H21" s="663"/>
      <c r="I21" s="663"/>
      <c r="J21" s="663"/>
      <c r="K21" s="663"/>
      <c r="L21" s="663"/>
      <c r="M21" s="663"/>
      <c r="N21" s="663"/>
      <c r="O21" s="663"/>
      <c r="P21" s="663"/>
      <c r="Q21" s="664"/>
      <c r="R21" s="665">
        <v>1401</v>
      </c>
      <c r="S21" s="666"/>
      <c r="T21" s="666"/>
      <c r="U21" s="666"/>
      <c r="V21" s="666"/>
      <c r="W21" s="666"/>
      <c r="X21" s="666"/>
      <c r="Y21" s="667"/>
      <c r="Z21" s="668">
        <v>0</v>
      </c>
      <c r="AA21" s="668"/>
      <c r="AB21" s="668"/>
      <c r="AC21" s="668"/>
      <c r="AD21" s="669">
        <v>1401</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v>64567</v>
      </c>
      <c r="BH21" s="666"/>
      <c r="BI21" s="666"/>
      <c r="BJ21" s="666"/>
      <c r="BK21" s="666"/>
      <c r="BL21" s="666"/>
      <c r="BM21" s="666"/>
      <c r="BN21" s="667"/>
      <c r="BO21" s="668">
        <v>1.8</v>
      </c>
      <c r="BP21" s="668"/>
      <c r="BQ21" s="668"/>
      <c r="BR21" s="668"/>
      <c r="BS21" s="669" t="s">
        <v>240</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284</v>
      </c>
      <c r="C22" s="702"/>
      <c r="D22" s="702"/>
      <c r="E22" s="702"/>
      <c r="F22" s="702"/>
      <c r="G22" s="702"/>
      <c r="H22" s="702"/>
      <c r="I22" s="702"/>
      <c r="J22" s="702"/>
      <c r="K22" s="702"/>
      <c r="L22" s="702"/>
      <c r="M22" s="702"/>
      <c r="N22" s="702"/>
      <c r="O22" s="702"/>
      <c r="P22" s="702"/>
      <c r="Q22" s="703"/>
      <c r="R22" s="665">
        <v>145876</v>
      </c>
      <c r="S22" s="666"/>
      <c r="T22" s="666"/>
      <c r="U22" s="666"/>
      <c r="V22" s="666"/>
      <c r="W22" s="666"/>
      <c r="X22" s="666"/>
      <c r="Y22" s="667"/>
      <c r="Z22" s="668">
        <v>1.3</v>
      </c>
      <c r="AA22" s="668"/>
      <c r="AB22" s="668"/>
      <c r="AC22" s="668"/>
      <c r="AD22" s="669" t="s">
        <v>240</v>
      </c>
      <c r="AE22" s="669"/>
      <c r="AF22" s="669"/>
      <c r="AG22" s="669"/>
      <c r="AH22" s="669"/>
      <c r="AI22" s="669"/>
      <c r="AJ22" s="669"/>
      <c r="AK22" s="669"/>
      <c r="AL22" s="670" t="s">
        <v>129</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180</v>
      </c>
      <c r="BH22" s="666"/>
      <c r="BI22" s="666"/>
      <c r="BJ22" s="666"/>
      <c r="BK22" s="666"/>
      <c r="BL22" s="666"/>
      <c r="BM22" s="666"/>
      <c r="BN22" s="667"/>
      <c r="BO22" s="668" t="s">
        <v>180</v>
      </c>
      <c r="BP22" s="668"/>
      <c r="BQ22" s="668"/>
      <c r="BR22" s="668"/>
      <c r="BS22" s="669" t="s">
        <v>240</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287</v>
      </c>
      <c r="C23" s="663"/>
      <c r="D23" s="663"/>
      <c r="E23" s="663"/>
      <c r="F23" s="663"/>
      <c r="G23" s="663"/>
      <c r="H23" s="663"/>
      <c r="I23" s="663"/>
      <c r="J23" s="663"/>
      <c r="K23" s="663"/>
      <c r="L23" s="663"/>
      <c r="M23" s="663"/>
      <c r="N23" s="663"/>
      <c r="O23" s="663"/>
      <c r="P23" s="663"/>
      <c r="Q23" s="664"/>
      <c r="R23" s="665">
        <v>1957301</v>
      </c>
      <c r="S23" s="666"/>
      <c r="T23" s="666"/>
      <c r="U23" s="666"/>
      <c r="V23" s="666"/>
      <c r="W23" s="666"/>
      <c r="X23" s="666"/>
      <c r="Y23" s="667"/>
      <c r="Z23" s="668">
        <v>17.899999999999999</v>
      </c>
      <c r="AA23" s="668"/>
      <c r="AB23" s="668"/>
      <c r="AC23" s="668"/>
      <c r="AD23" s="669">
        <v>1772374</v>
      </c>
      <c r="AE23" s="669"/>
      <c r="AF23" s="669"/>
      <c r="AG23" s="669"/>
      <c r="AH23" s="669"/>
      <c r="AI23" s="669"/>
      <c r="AJ23" s="669"/>
      <c r="AK23" s="669"/>
      <c r="AL23" s="670">
        <v>29.7</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v>286239</v>
      </c>
      <c r="BH23" s="666"/>
      <c r="BI23" s="666"/>
      <c r="BJ23" s="666"/>
      <c r="BK23" s="666"/>
      <c r="BL23" s="666"/>
      <c r="BM23" s="666"/>
      <c r="BN23" s="667"/>
      <c r="BO23" s="668">
        <v>8</v>
      </c>
      <c r="BP23" s="668"/>
      <c r="BQ23" s="668"/>
      <c r="BR23" s="668"/>
      <c r="BS23" s="669" t="s">
        <v>247</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6" t="s">
        <v>292</v>
      </c>
      <c r="DM23" s="697"/>
      <c r="DN23" s="697"/>
      <c r="DO23" s="697"/>
      <c r="DP23" s="697"/>
      <c r="DQ23" s="697"/>
      <c r="DR23" s="697"/>
      <c r="DS23" s="697"/>
      <c r="DT23" s="697"/>
      <c r="DU23" s="697"/>
      <c r="DV23" s="698"/>
      <c r="DW23" s="647" t="s">
        <v>293</v>
      </c>
      <c r="DX23" s="648"/>
      <c r="DY23" s="648"/>
      <c r="DZ23" s="648"/>
      <c r="EA23" s="648"/>
      <c r="EB23" s="648"/>
      <c r="EC23" s="649"/>
    </row>
    <row r="24" spans="2:133" ht="11.25" customHeight="1" x14ac:dyDescent="0.2">
      <c r="B24" s="662" t="s">
        <v>294</v>
      </c>
      <c r="C24" s="663"/>
      <c r="D24" s="663"/>
      <c r="E24" s="663"/>
      <c r="F24" s="663"/>
      <c r="G24" s="663"/>
      <c r="H24" s="663"/>
      <c r="I24" s="663"/>
      <c r="J24" s="663"/>
      <c r="K24" s="663"/>
      <c r="L24" s="663"/>
      <c r="M24" s="663"/>
      <c r="N24" s="663"/>
      <c r="O24" s="663"/>
      <c r="P24" s="663"/>
      <c r="Q24" s="664"/>
      <c r="R24" s="665">
        <v>1772374</v>
      </c>
      <c r="S24" s="666"/>
      <c r="T24" s="666"/>
      <c r="U24" s="666"/>
      <c r="V24" s="666"/>
      <c r="W24" s="666"/>
      <c r="X24" s="666"/>
      <c r="Y24" s="667"/>
      <c r="Z24" s="668">
        <v>16.2</v>
      </c>
      <c r="AA24" s="668"/>
      <c r="AB24" s="668"/>
      <c r="AC24" s="668"/>
      <c r="AD24" s="669">
        <v>1772374</v>
      </c>
      <c r="AE24" s="669"/>
      <c r="AF24" s="669"/>
      <c r="AG24" s="669"/>
      <c r="AH24" s="669"/>
      <c r="AI24" s="669"/>
      <c r="AJ24" s="669"/>
      <c r="AK24" s="669"/>
      <c r="AL24" s="670">
        <v>29.7</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237</v>
      </c>
      <c r="BP24" s="668"/>
      <c r="BQ24" s="668"/>
      <c r="BR24" s="668"/>
      <c r="BS24" s="669" t="s">
        <v>247</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4464509</v>
      </c>
      <c r="CS24" s="655"/>
      <c r="CT24" s="655"/>
      <c r="CU24" s="655"/>
      <c r="CV24" s="655"/>
      <c r="CW24" s="655"/>
      <c r="CX24" s="655"/>
      <c r="CY24" s="656"/>
      <c r="CZ24" s="659">
        <v>43.7</v>
      </c>
      <c r="DA24" s="660"/>
      <c r="DB24" s="660"/>
      <c r="DC24" s="679"/>
      <c r="DD24" s="707">
        <v>2942012</v>
      </c>
      <c r="DE24" s="655"/>
      <c r="DF24" s="655"/>
      <c r="DG24" s="655"/>
      <c r="DH24" s="655"/>
      <c r="DI24" s="655"/>
      <c r="DJ24" s="655"/>
      <c r="DK24" s="656"/>
      <c r="DL24" s="707">
        <v>2855771</v>
      </c>
      <c r="DM24" s="655"/>
      <c r="DN24" s="655"/>
      <c r="DO24" s="655"/>
      <c r="DP24" s="655"/>
      <c r="DQ24" s="655"/>
      <c r="DR24" s="655"/>
      <c r="DS24" s="655"/>
      <c r="DT24" s="655"/>
      <c r="DU24" s="655"/>
      <c r="DV24" s="656"/>
      <c r="DW24" s="659">
        <v>45.1</v>
      </c>
      <c r="DX24" s="660"/>
      <c r="DY24" s="660"/>
      <c r="DZ24" s="660"/>
      <c r="EA24" s="660"/>
      <c r="EB24" s="660"/>
      <c r="EC24" s="661"/>
    </row>
    <row r="25" spans="2:133" ht="11.25" customHeight="1" x14ac:dyDescent="0.2">
      <c r="B25" s="662" t="s">
        <v>297</v>
      </c>
      <c r="C25" s="663"/>
      <c r="D25" s="663"/>
      <c r="E25" s="663"/>
      <c r="F25" s="663"/>
      <c r="G25" s="663"/>
      <c r="H25" s="663"/>
      <c r="I25" s="663"/>
      <c r="J25" s="663"/>
      <c r="K25" s="663"/>
      <c r="L25" s="663"/>
      <c r="M25" s="663"/>
      <c r="N25" s="663"/>
      <c r="O25" s="663"/>
      <c r="P25" s="663"/>
      <c r="Q25" s="664"/>
      <c r="R25" s="665">
        <v>184927</v>
      </c>
      <c r="S25" s="666"/>
      <c r="T25" s="666"/>
      <c r="U25" s="666"/>
      <c r="V25" s="666"/>
      <c r="W25" s="666"/>
      <c r="X25" s="666"/>
      <c r="Y25" s="667"/>
      <c r="Z25" s="668">
        <v>1.7</v>
      </c>
      <c r="AA25" s="668"/>
      <c r="AB25" s="668"/>
      <c r="AC25" s="668"/>
      <c r="AD25" s="669" t="s">
        <v>180</v>
      </c>
      <c r="AE25" s="669"/>
      <c r="AF25" s="669"/>
      <c r="AG25" s="669"/>
      <c r="AH25" s="669"/>
      <c r="AI25" s="669"/>
      <c r="AJ25" s="669"/>
      <c r="AK25" s="669"/>
      <c r="AL25" s="670" t="s">
        <v>180</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240</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2225911</v>
      </c>
      <c r="CS25" s="704"/>
      <c r="CT25" s="704"/>
      <c r="CU25" s="704"/>
      <c r="CV25" s="704"/>
      <c r="CW25" s="704"/>
      <c r="CX25" s="704"/>
      <c r="CY25" s="705"/>
      <c r="CZ25" s="670">
        <v>21.8</v>
      </c>
      <c r="DA25" s="699"/>
      <c r="DB25" s="699"/>
      <c r="DC25" s="706"/>
      <c r="DD25" s="674">
        <v>1925826</v>
      </c>
      <c r="DE25" s="704"/>
      <c r="DF25" s="704"/>
      <c r="DG25" s="704"/>
      <c r="DH25" s="704"/>
      <c r="DI25" s="704"/>
      <c r="DJ25" s="704"/>
      <c r="DK25" s="705"/>
      <c r="DL25" s="674">
        <v>1868943</v>
      </c>
      <c r="DM25" s="704"/>
      <c r="DN25" s="704"/>
      <c r="DO25" s="704"/>
      <c r="DP25" s="704"/>
      <c r="DQ25" s="704"/>
      <c r="DR25" s="704"/>
      <c r="DS25" s="704"/>
      <c r="DT25" s="704"/>
      <c r="DU25" s="704"/>
      <c r="DV25" s="705"/>
      <c r="DW25" s="670">
        <v>29.5</v>
      </c>
      <c r="DX25" s="699"/>
      <c r="DY25" s="699"/>
      <c r="DZ25" s="699"/>
      <c r="EA25" s="699"/>
      <c r="EB25" s="699"/>
      <c r="EC25" s="700"/>
    </row>
    <row r="26" spans="2:133" ht="11.25" customHeight="1" x14ac:dyDescent="0.2">
      <c r="B26" s="662" t="s">
        <v>300</v>
      </c>
      <c r="C26" s="663"/>
      <c r="D26" s="663"/>
      <c r="E26" s="663"/>
      <c r="F26" s="663"/>
      <c r="G26" s="663"/>
      <c r="H26" s="663"/>
      <c r="I26" s="663"/>
      <c r="J26" s="663"/>
      <c r="K26" s="663"/>
      <c r="L26" s="663"/>
      <c r="M26" s="663"/>
      <c r="N26" s="663"/>
      <c r="O26" s="663"/>
      <c r="P26" s="663"/>
      <c r="Q26" s="664"/>
      <c r="R26" s="665" t="s">
        <v>240</v>
      </c>
      <c r="S26" s="666"/>
      <c r="T26" s="666"/>
      <c r="U26" s="666"/>
      <c r="V26" s="666"/>
      <c r="W26" s="666"/>
      <c r="X26" s="666"/>
      <c r="Y26" s="667"/>
      <c r="Z26" s="668" t="s">
        <v>240</v>
      </c>
      <c r="AA26" s="668"/>
      <c r="AB26" s="668"/>
      <c r="AC26" s="668"/>
      <c r="AD26" s="669" t="s">
        <v>180</v>
      </c>
      <c r="AE26" s="669"/>
      <c r="AF26" s="669"/>
      <c r="AG26" s="669"/>
      <c r="AH26" s="669"/>
      <c r="AI26" s="669"/>
      <c r="AJ26" s="669"/>
      <c r="AK26" s="669"/>
      <c r="AL26" s="670" t="s">
        <v>240</v>
      </c>
      <c r="AM26" s="671"/>
      <c r="AN26" s="671"/>
      <c r="AO26" s="672"/>
      <c r="AP26" s="684" t="s">
        <v>301</v>
      </c>
      <c r="AQ26" s="708"/>
      <c r="AR26" s="708"/>
      <c r="AS26" s="708"/>
      <c r="AT26" s="708"/>
      <c r="AU26" s="708"/>
      <c r="AV26" s="708"/>
      <c r="AW26" s="708"/>
      <c r="AX26" s="708"/>
      <c r="AY26" s="708"/>
      <c r="AZ26" s="708"/>
      <c r="BA26" s="708"/>
      <c r="BB26" s="708"/>
      <c r="BC26" s="708"/>
      <c r="BD26" s="708"/>
      <c r="BE26" s="708"/>
      <c r="BF26" s="686"/>
      <c r="BG26" s="665" t="s">
        <v>240</v>
      </c>
      <c r="BH26" s="666"/>
      <c r="BI26" s="666"/>
      <c r="BJ26" s="666"/>
      <c r="BK26" s="666"/>
      <c r="BL26" s="666"/>
      <c r="BM26" s="666"/>
      <c r="BN26" s="667"/>
      <c r="BO26" s="668" t="s">
        <v>129</v>
      </c>
      <c r="BP26" s="668"/>
      <c r="BQ26" s="668"/>
      <c r="BR26" s="668"/>
      <c r="BS26" s="669" t="s">
        <v>180</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1468233</v>
      </c>
      <c r="CS26" s="666"/>
      <c r="CT26" s="666"/>
      <c r="CU26" s="666"/>
      <c r="CV26" s="666"/>
      <c r="CW26" s="666"/>
      <c r="CX26" s="666"/>
      <c r="CY26" s="667"/>
      <c r="CZ26" s="670">
        <v>14.4</v>
      </c>
      <c r="DA26" s="699"/>
      <c r="DB26" s="699"/>
      <c r="DC26" s="706"/>
      <c r="DD26" s="674">
        <v>1218357</v>
      </c>
      <c r="DE26" s="666"/>
      <c r="DF26" s="666"/>
      <c r="DG26" s="666"/>
      <c r="DH26" s="666"/>
      <c r="DI26" s="666"/>
      <c r="DJ26" s="666"/>
      <c r="DK26" s="667"/>
      <c r="DL26" s="674" t="s">
        <v>180</v>
      </c>
      <c r="DM26" s="666"/>
      <c r="DN26" s="666"/>
      <c r="DO26" s="666"/>
      <c r="DP26" s="666"/>
      <c r="DQ26" s="666"/>
      <c r="DR26" s="666"/>
      <c r="DS26" s="666"/>
      <c r="DT26" s="666"/>
      <c r="DU26" s="666"/>
      <c r="DV26" s="667"/>
      <c r="DW26" s="670" t="s">
        <v>240</v>
      </c>
      <c r="DX26" s="699"/>
      <c r="DY26" s="699"/>
      <c r="DZ26" s="699"/>
      <c r="EA26" s="699"/>
      <c r="EB26" s="699"/>
      <c r="EC26" s="700"/>
    </row>
    <row r="27" spans="2:133" ht="11.25" customHeight="1" x14ac:dyDescent="0.2">
      <c r="B27" s="662" t="s">
        <v>303</v>
      </c>
      <c r="C27" s="663"/>
      <c r="D27" s="663"/>
      <c r="E27" s="663"/>
      <c r="F27" s="663"/>
      <c r="G27" s="663"/>
      <c r="H27" s="663"/>
      <c r="I27" s="663"/>
      <c r="J27" s="663"/>
      <c r="K27" s="663"/>
      <c r="L27" s="663"/>
      <c r="M27" s="663"/>
      <c r="N27" s="663"/>
      <c r="O27" s="663"/>
      <c r="P27" s="663"/>
      <c r="Q27" s="664"/>
      <c r="R27" s="665">
        <v>6384577</v>
      </c>
      <c r="S27" s="666"/>
      <c r="T27" s="666"/>
      <c r="U27" s="666"/>
      <c r="V27" s="666"/>
      <c r="W27" s="666"/>
      <c r="X27" s="666"/>
      <c r="Y27" s="667"/>
      <c r="Z27" s="668">
        <v>58.5</v>
      </c>
      <c r="AA27" s="668"/>
      <c r="AB27" s="668"/>
      <c r="AC27" s="668"/>
      <c r="AD27" s="669">
        <v>5913411</v>
      </c>
      <c r="AE27" s="669"/>
      <c r="AF27" s="669"/>
      <c r="AG27" s="669"/>
      <c r="AH27" s="669"/>
      <c r="AI27" s="669"/>
      <c r="AJ27" s="669"/>
      <c r="AK27" s="669"/>
      <c r="AL27" s="670">
        <v>99.1</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3566153</v>
      </c>
      <c r="BH27" s="666"/>
      <c r="BI27" s="666"/>
      <c r="BJ27" s="666"/>
      <c r="BK27" s="666"/>
      <c r="BL27" s="666"/>
      <c r="BM27" s="666"/>
      <c r="BN27" s="667"/>
      <c r="BO27" s="668">
        <v>100</v>
      </c>
      <c r="BP27" s="668"/>
      <c r="BQ27" s="668"/>
      <c r="BR27" s="668"/>
      <c r="BS27" s="669" t="s">
        <v>237</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1498816</v>
      </c>
      <c r="CS27" s="704"/>
      <c r="CT27" s="704"/>
      <c r="CU27" s="704"/>
      <c r="CV27" s="704"/>
      <c r="CW27" s="704"/>
      <c r="CX27" s="704"/>
      <c r="CY27" s="705"/>
      <c r="CZ27" s="670">
        <v>14.7</v>
      </c>
      <c r="DA27" s="699"/>
      <c r="DB27" s="699"/>
      <c r="DC27" s="706"/>
      <c r="DD27" s="674">
        <v>276410</v>
      </c>
      <c r="DE27" s="704"/>
      <c r="DF27" s="704"/>
      <c r="DG27" s="704"/>
      <c r="DH27" s="704"/>
      <c r="DI27" s="704"/>
      <c r="DJ27" s="704"/>
      <c r="DK27" s="705"/>
      <c r="DL27" s="674">
        <v>247052</v>
      </c>
      <c r="DM27" s="704"/>
      <c r="DN27" s="704"/>
      <c r="DO27" s="704"/>
      <c r="DP27" s="704"/>
      <c r="DQ27" s="704"/>
      <c r="DR27" s="704"/>
      <c r="DS27" s="704"/>
      <c r="DT27" s="704"/>
      <c r="DU27" s="704"/>
      <c r="DV27" s="705"/>
      <c r="DW27" s="670">
        <v>3.9</v>
      </c>
      <c r="DX27" s="699"/>
      <c r="DY27" s="699"/>
      <c r="DZ27" s="699"/>
      <c r="EA27" s="699"/>
      <c r="EB27" s="699"/>
      <c r="EC27" s="700"/>
    </row>
    <row r="28" spans="2:133" ht="11.25" customHeight="1" x14ac:dyDescent="0.2">
      <c r="B28" s="662" t="s">
        <v>306</v>
      </c>
      <c r="C28" s="663"/>
      <c r="D28" s="663"/>
      <c r="E28" s="663"/>
      <c r="F28" s="663"/>
      <c r="G28" s="663"/>
      <c r="H28" s="663"/>
      <c r="I28" s="663"/>
      <c r="J28" s="663"/>
      <c r="K28" s="663"/>
      <c r="L28" s="663"/>
      <c r="M28" s="663"/>
      <c r="N28" s="663"/>
      <c r="O28" s="663"/>
      <c r="P28" s="663"/>
      <c r="Q28" s="664"/>
      <c r="R28" s="665">
        <v>3662</v>
      </c>
      <c r="S28" s="666"/>
      <c r="T28" s="666"/>
      <c r="U28" s="666"/>
      <c r="V28" s="666"/>
      <c r="W28" s="666"/>
      <c r="X28" s="666"/>
      <c r="Y28" s="667"/>
      <c r="Z28" s="668">
        <v>0</v>
      </c>
      <c r="AA28" s="668"/>
      <c r="AB28" s="668"/>
      <c r="AC28" s="668"/>
      <c r="AD28" s="669">
        <v>3662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739782</v>
      </c>
      <c r="CS28" s="666"/>
      <c r="CT28" s="666"/>
      <c r="CU28" s="666"/>
      <c r="CV28" s="666"/>
      <c r="CW28" s="666"/>
      <c r="CX28" s="666"/>
      <c r="CY28" s="667"/>
      <c r="CZ28" s="670">
        <v>7.2</v>
      </c>
      <c r="DA28" s="699"/>
      <c r="DB28" s="699"/>
      <c r="DC28" s="706"/>
      <c r="DD28" s="674">
        <v>739776</v>
      </c>
      <c r="DE28" s="666"/>
      <c r="DF28" s="666"/>
      <c r="DG28" s="666"/>
      <c r="DH28" s="666"/>
      <c r="DI28" s="666"/>
      <c r="DJ28" s="666"/>
      <c r="DK28" s="667"/>
      <c r="DL28" s="674">
        <v>739776</v>
      </c>
      <c r="DM28" s="666"/>
      <c r="DN28" s="666"/>
      <c r="DO28" s="666"/>
      <c r="DP28" s="666"/>
      <c r="DQ28" s="666"/>
      <c r="DR28" s="666"/>
      <c r="DS28" s="666"/>
      <c r="DT28" s="666"/>
      <c r="DU28" s="666"/>
      <c r="DV28" s="667"/>
      <c r="DW28" s="670">
        <v>11.7</v>
      </c>
      <c r="DX28" s="699"/>
      <c r="DY28" s="699"/>
      <c r="DZ28" s="699"/>
      <c r="EA28" s="699"/>
      <c r="EB28" s="699"/>
      <c r="EC28" s="700"/>
    </row>
    <row r="29" spans="2:133" ht="11.25" customHeight="1" x14ac:dyDescent="0.2">
      <c r="B29" s="662" t="s">
        <v>308</v>
      </c>
      <c r="C29" s="663"/>
      <c r="D29" s="663"/>
      <c r="E29" s="663"/>
      <c r="F29" s="663"/>
      <c r="G29" s="663"/>
      <c r="H29" s="663"/>
      <c r="I29" s="663"/>
      <c r="J29" s="663"/>
      <c r="K29" s="663"/>
      <c r="L29" s="663"/>
      <c r="M29" s="663"/>
      <c r="N29" s="663"/>
      <c r="O29" s="663"/>
      <c r="P29" s="663"/>
      <c r="Q29" s="664"/>
      <c r="R29" s="665">
        <v>242989</v>
      </c>
      <c r="S29" s="666"/>
      <c r="T29" s="666"/>
      <c r="U29" s="666"/>
      <c r="V29" s="666"/>
      <c r="W29" s="666"/>
      <c r="X29" s="666"/>
      <c r="Y29" s="667"/>
      <c r="Z29" s="668">
        <v>2.2000000000000002</v>
      </c>
      <c r="AA29" s="668"/>
      <c r="AB29" s="668"/>
      <c r="AC29" s="668"/>
      <c r="AD29" s="669" t="s">
        <v>240</v>
      </c>
      <c r="AE29" s="669"/>
      <c r="AF29" s="669"/>
      <c r="AG29" s="669"/>
      <c r="AH29" s="669"/>
      <c r="AI29" s="669"/>
      <c r="AJ29" s="669"/>
      <c r="AK29" s="669"/>
      <c r="AL29" s="670" t="s">
        <v>180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309</v>
      </c>
      <c r="CE29" s="713"/>
      <c r="CF29" s="680" t="s">
        <v>310</v>
      </c>
      <c r="CG29" s="681"/>
      <c r="CH29" s="681"/>
      <c r="CI29" s="681"/>
      <c r="CJ29" s="681"/>
      <c r="CK29" s="681"/>
      <c r="CL29" s="681"/>
      <c r="CM29" s="681"/>
      <c r="CN29" s="681"/>
      <c r="CO29" s="681"/>
      <c r="CP29" s="681"/>
      <c r="CQ29" s="682"/>
      <c r="CR29" s="665">
        <v>739461</v>
      </c>
      <c r="CS29" s="704"/>
      <c r="CT29" s="704"/>
      <c r="CU29" s="704"/>
      <c r="CV29" s="704"/>
      <c r="CW29" s="704"/>
      <c r="CX29" s="704"/>
      <c r="CY29" s="705"/>
      <c r="CZ29" s="670">
        <v>7.2</v>
      </c>
      <c r="DA29" s="699"/>
      <c r="DB29" s="699"/>
      <c r="DC29" s="706"/>
      <c r="DD29" s="674">
        <v>739455</v>
      </c>
      <c r="DE29" s="704"/>
      <c r="DF29" s="704"/>
      <c r="DG29" s="704"/>
      <c r="DH29" s="704"/>
      <c r="DI29" s="704"/>
      <c r="DJ29" s="704"/>
      <c r="DK29" s="705"/>
      <c r="DL29" s="674">
        <v>739455</v>
      </c>
      <c r="DM29" s="704"/>
      <c r="DN29" s="704"/>
      <c r="DO29" s="704"/>
      <c r="DP29" s="704"/>
      <c r="DQ29" s="704"/>
      <c r="DR29" s="704"/>
      <c r="DS29" s="704"/>
      <c r="DT29" s="704"/>
      <c r="DU29" s="704"/>
      <c r="DV29" s="705"/>
      <c r="DW29" s="670">
        <v>11.7</v>
      </c>
      <c r="DX29" s="699"/>
      <c r="DY29" s="699"/>
      <c r="DZ29" s="699"/>
      <c r="EA29" s="699"/>
      <c r="EB29" s="699"/>
      <c r="EC29" s="700"/>
    </row>
    <row r="30" spans="2:133" ht="11.25" customHeight="1" x14ac:dyDescent="0.2">
      <c r="B30" s="662" t="s">
        <v>311</v>
      </c>
      <c r="C30" s="663"/>
      <c r="D30" s="663"/>
      <c r="E30" s="663"/>
      <c r="F30" s="663"/>
      <c r="G30" s="663"/>
      <c r="H30" s="663"/>
      <c r="I30" s="663"/>
      <c r="J30" s="663"/>
      <c r="K30" s="663"/>
      <c r="L30" s="663"/>
      <c r="M30" s="663"/>
      <c r="N30" s="663"/>
      <c r="O30" s="663"/>
      <c r="P30" s="663"/>
      <c r="Q30" s="664"/>
      <c r="R30" s="665">
        <v>126637</v>
      </c>
      <c r="S30" s="666"/>
      <c r="T30" s="666"/>
      <c r="U30" s="666"/>
      <c r="V30" s="666"/>
      <c r="W30" s="666"/>
      <c r="X30" s="666"/>
      <c r="Y30" s="667"/>
      <c r="Z30" s="668">
        <v>1.2</v>
      </c>
      <c r="AA30" s="668"/>
      <c r="AB30" s="668"/>
      <c r="AC30" s="668"/>
      <c r="AD30" s="669">
        <v>45083</v>
      </c>
      <c r="AE30" s="669"/>
      <c r="AF30" s="669"/>
      <c r="AG30" s="669"/>
      <c r="AH30" s="669"/>
      <c r="AI30" s="669"/>
      <c r="AJ30" s="669"/>
      <c r="AK30" s="669"/>
      <c r="AL30" s="670">
        <v>0.8</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312</v>
      </c>
      <c r="BH30" s="718"/>
      <c r="BI30" s="718"/>
      <c r="BJ30" s="718"/>
      <c r="BK30" s="718"/>
      <c r="BL30" s="718"/>
      <c r="BM30" s="718"/>
      <c r="BN30" s="718"/>
      <c r="BO30" s="718"/>
      <c r="BP30" s="718"/>
      <c r="BQ30" s="719"/>
      <c r="BR30" s="644" t="s">
        <v>313</v>
      </c>
      <c r="BS30" s="718"/>
      <c r="BT30" s="718"/>
      <c r="BU30" s="718"/>
      <c r="BV30" s="718"/>
      <c r="BW30" s="718"/>
      <c r="BX30" s="718"/>
      <c r="BY30" s="718"/>
      <c r="BZ30" s="718"/>
      <c r="CA30" s="718"/>
      <c r="CB30" s="719"/>
      <c r="CD30" s="714"/>
      <c r="CE30" s="715"/>
      <c r="CF30" s="680" t="s">
        <v>314</v>
      </c>
      <c r="CG30" s="681"/>
      <c r="CH30" s="681"/>
      <c r="CI30" s="681"/>
      <c r="CJ30" s="681"/>
      <c r="CK30" s="681"/>
      <c r="CL30" s="681"/>
      <c r="CM30" s="681"/>
      <c r="CN30" s="681"/>
      <c r="CO30" s="681"/>
      <c r="CP30" s="681"/>
      <c r="CQ30" s="682"/>
      <c r="CR30" s="665">
        <v>697666</v>
      </c>
      <c r="CS30" s="666"/>
      <c r="CT30" s="666"/>
      <c r="CU30" s="666"/>
      <c r="CV30" s="666"/>
      <c r="CW30" s="666"/>
      <c r="CX30" s="666"/>
      <c r="CY30" s="667"/>
      <c r="CZ30" s="670">
        <v>6.8</v>
      </c>
      <c r="DA30" s="699"/>
      <c r="DB30" s="699"/>
      <c r="DC30" s="706"/>
      <c r="DD30" s="674">
        <v>697666</v>
      </c>
      <c r="DE30" s="666"/>
      <c r="DF30" s="666"/>
      <c r="DG30" s="666"/>
      <c r="DH30" s="666"/>
      <c r="DI30" s="666"/>
      <c r="DJ30" s="666"/>
      <c r="DK30" s="667"/>
      <c r="DL30" s="674">
        <v>697666</v>
      </c>
      <c r="DM30" s="666"/>
      <c r="DN30" s="666"/>
      <c r="DO30" s="666"/>
      <c r="DP30" s="666"/>
      <c r="DQ30" s="666"/>
      <c r="DR30" s="666"/>
      <c r="DS30" s="666"/>
      <c r="DT30" s="666"/>
      <c r="DU30" s="666"/>
      <c r="DV30" s="667"/>
      <c r="DW30" s="670">
        <v>11</v>
      </c>
      <c r="DX30" s="699"/>
      <c r="DY30" s="699"/>
      <c r="DZ30" s="699"/>
      <c r="EA30" s="699"/>
      <c r="EB30" s="699"/>
      <c r="EC30" s="700"/>
    </row>
    <row r="31" spans="2:133" ht="11.25" customHeight="1" x14ac:dyDescent="0.2">
      <c r="B31" s="662" t="s">
        <v>315</v>
      </c>
      <c r="C31" s="663"/>
      <c r="D31" s="663"/>
      <c r="E31" s="663"/>
      <c r="F31" s="663"/>
      <c r="G31" s="663"/>
      <c r="H31" s="663"/>
      <c r="I31" s="663"/>
      <c r="J31" s="663"/>
      <c r="K31" s="663"/>
      <c r="L31" s="663"/>
      <c r="M31" s="663"/>
      <c r="N31" s="663"/>
      <c r="O31" s="663"/>
      <c r="P31" s="663"/>
      <c r="Q31" s="664"/>
      <c r="R31" s="665">
        <v>15161</v>
      </c>
      <c r="S31" s="666"/>
      <c r="T31" s="666"/>
      <c r="U31" s="666"/>
      <c r="V31" s="666"/>
      <c r="W31" s="666"/>
      <c r="X31" s="666"/>
      <c r="Y31" s="667"/>
      <c r="Z31" s="668">
        <v>0.1</v>
      </c>
      <c r="AA31" s="668"/>
      <c r="AB31" s="668"/>
      <c r="AC31" s="668"/>
      <c r="AD31" s="669" t="s">
        <v>240</v>
      </c>
      <c r="AE31" s="669"/>
      <c r="AF31" s="669"/>
      <c r="AG31" s="669"/>
      <c r="AH31" s="669"/>
      <c r="AI31" s="669"/>
      <c r="AJ31" s="669"/>
      <c r="AK31" s="669"/>
      <c r="AL31" s="670" t="s">
        <v>240</v>
      </c>
      <c r="AM31" s="671"/>
      <c r="AN31" s="671"/>
      <c r="AO31" s="672"/>
      <c r="AP31" s="722" t="s">
        <v>316</v>
      </c>
      <c r="AQ31" s="723"/>
      <c r="AR31" s="723"/>
      <c r="AS31" s="723"/>
      <c r="AT31" s="728" t="s">
        <v>317</v>
      </c>
      <c r="AU31" s="217"/>
      <c r="AV31" s="217"/>
      <c r="AW31" s="217"/>
      <c r="AX31" s="651" t="s">
        <v>189</v>
      </c>
      <c r="AY31" s="652"/>
      <c r="AZ31" s="652"/>
      <c r="BA31" s="652"/>
      <c r="BB31" s="652"/>
      <c r="BC31" s="652"/>
      <c r="BD31" s="652"/>
      <c r="BE31" s="652"/>
      <c r="BF31" s="653"/>
      <c r="BG31" s="733">
        <v>98.8</v>
      </c>
      <c r="BH31" s="720"/>
      <c r="BI31" s="720"/>
      <c r="BJ31" s="720"/>
      <c r="BK31" s="720"/>
      <c r="BL31" s="720"/>
      <c r="BM31" s="660">
        <v>93.2</v>
      </c>
      <c r="BN31" s="720"/>
      <c r="BO31" s="720"/>
      <c r="BP31" s="720"/>
      <c r="BQ31" s="721"/>
      <c r="BR31" s="733">
        <v>97.1</v>
      </c>
      <c r="BS31" s="720"/>
      <c r="BT31" s="720"/>
      <c r="BU31" s="720"/>
      <c r="BV31" s="720"/>
      <c r="BW31" s="720"/>
      <c r="BX31" s="660">
        <v>91.7</v>
      </c>
      <c r="BY31" s="720"/>
      <c r="BZ31" s="720"/>
      <c r="CA31" s="720"/>
      <c r="CB31" s="721"/>
      <c r="CD31" s="714"/>
      <c r="CE31" s="715"/>
      <c r="CF31" s="680" t="s">
        <v>318</v>
      </c>
      <c r="CG31" s="681"/>
      <c r="CH31" s="681"/>
      <c r="CI31" s="681"/>
      <c r="CJ31" s="681"/>
      <c r="CK31" s="681"/>
      <c r="CL31" s="681"/>
      <c r="CM31" s="681"/>
      <c r="CN31" s="681"/>
      <c r="CO31" s="681"/>
      <c r="CP31" s="681"/>
      <c r="CQ31" s="682"/>
      <c r="CR31" s="665">
        <v>41795</v>
      </c>
      <c r="CS31" s="704"/>
      <c r="CT31" s="704"/>
      <c r="CU31" s="704"/>
      <c r="CV31" s="704"/>
      <c r="CW31" s="704"/>
      <c r="CX31" s="704"/>
      <c r="CY31" s="705"/>
      <c r="CZ31" s="670">
        <v>0.4</v>
      </c>
      <c r="DA31" s="699"/>
      <c r="DB31" s="699"/>
      <c r="DC31" s="706"/>
      <c r="DD31" s="674">
        <v>41789</v>
      </c>
      <c r="DE31" s="704"/>
      <c r="DF31" s="704"/>
      <c r="DG31" s="704"/>
      <c r="DH31" s="704"/>
      <c r="DI31" s="704"/>
      <c r="DJ31" s="704"/>
      <c r="DK31" s="705"/>
      <c r="DL31" s="674">
        <v>41789</v>
      </c>
      <c r="DM31" s="704"/>
      <c r="DN31" s="704"/>
      <c r="DO31" s="704"/>
      <c r="DP31" s="704"/>
      <c r="DQ31" s="704"/>
      <c r="DR31" s="704"/>
      <c r="DS31" s="704"/>
      <c r="DT31" s="704"/>
      <c r="DU31" s="704"/>
      <c r="DV31" s="705"/>
      <c r="DW31" s="670">
        <v>0.7</v>
      </c>
      <c r="DX31" s="699"/>
      <c r="DY31" s="699"/>
      <c r="DZ31" s="699"/>
      <c r="EA31" s="699"/>
      <c r="EB31" s="699"/>
      <c r="EC31" s="700"/>
    </row>
    <row r="32" spans="2:133" ht="11.25" customHeight="1" x14ac:dyDescent="0.2">
      <c r="B32" s="662" t="s">
        <v>319</v>
      </c>
      <c r="C32" s="663"/>
      <c r="D32" s="663"/>
      <c r="E32" s="663"/>
      <c r="F32" s="663"/>
      <c r="G32" s="663"/>
      <c r="H32" s="663"/>
      <c r="I32" s="663"/>
      <c r="J32" s="663"/>
      <c r="K32" s="663"/>
      <c r="L32" s="663"/>
      <c r="M32" s="663"/>
      <c r="N32" s="663"/>
      <c r="O32" s="663"/>
      <c r="P32" s="663"/>
      <c r="Q32" s="664"/>
      <c r="R32" s="665">
        <v>1550110</v>
      </c>
      <c r="S32" s="666"/>
      <c r="T32" s="666"/>
      <c r="U32" s="666"/>
      <c r="V32" s="666"/>
      <c r="W32" s="666"/>
      <c r="X32" s="666"/>
      <c r="Y32" s="667"/>
      <c r="Z32" s="668">
        <v>14.2</v>
      </c>
      <c r="AA32" s="668"/>
      <c r="AB32" s="668"/>
      <c r="AC32" s="668"/>
      <c r="AD32" s="669" t="s">
        <v>240</v>
      </c>
      <c r="AE32" s="669"/>
      <c r="AF32" s="669"/>
      <c r="AG32" s="669"/>
      <c r="AH32" s="669"/>
      <c r="AI32" s="669"/>
      <c r="AJ32" s="669"/>
      <c r="AK32" s="669"/>
      <c r="AL32" s="670" t="s">
        <v>129</v>
      </c>
      <c r="AM32" s="671"/>
      <c r="AN32" s="671"/>
      <c r="AO32" s="672"/>
      <c r="AP32" s="724"/>
      <c r="AQ32" s="725"/>
      <c r="AR32" s="725"/>
      <c r="AS32" s="725"/>
      <c r="AT32" s="729"/>
      <c r="AU32" s="216" t="s">
        <v>320</v>
      </c>
      <c r="AV32" s="216"/>
      <c r="AW32" s="216"/>
      <c r="AX32" s="662" t="s">
        <v>321</v>
      </c>
      <c r="AY32" s="663"/>
      <c r="AZ32" s="663"/>
      <c r="BA32" s="663"/>
      <c r="BB32" s="663"/>
      <c r="BC32" s="663"/>
      <c r="BD32" s="663"/>
      <c r="BE32" s="663"/>
      <c r="BF32" s="664"/>
      <c r="BG32" s="734">
        <v>98.7</v>
      </c>
      <c r="BH32" s="704"/>
      <c r="BI32" s="704"/>
      <c r="BJ32" s="704"/>
      <c r="BK32" s="704"/>
      <c r="BL32" s="704"/>
      <c r="BM32" s="671">
        <v>94.7</v>
      </c>
      <c r="BN32" s="731"/>
      <c r="BO32" s="731"/>
      <c r="BP32" s="731"/>
      <c r="BQ32" s="732"/>
      <c r="BR32" s="734">
        <v>98.3</v>
      </c>
      <c r="BS32" s="704"/>
      <c r="BT32" s="704"/>
      <c r="BU32" s="704"/>
      <c r="BV32" s="704"/>
      <c r="BW32" s="704"/>
      <c r="BX32" s="671">
        <v>94.1</v>
      </c>
      <c r="BY32" s="731"/>
      <c r="BZ32" s="731"/>
      <c r="CA32" s="731"/>
      <c r="CB32" s="732"/>
      <c r="CD32" s="716"/>
      <c r="CE32" s="717"/>
      <c r="CF32" s="680" t="s">
        <v>322</v>
      </c>
      <c r="CG32" s="681"/>
      <c r="CH32" s="681"/>
      <c r="CI32" s="681"/>
      <c r="CJ32" s="681"/>
      <c r="CK32" s="681"/>
      <c r="CL32" s="681"/>
      <c r="CM32" s="681"/>
      <c r="CN32" s="681"/>
      <c r="CO32" s="681"/>
      <c r="CP32" s="681"/>
      <c r="CQ32" s="682"/>
      <c r="CR32" s="665">
        <v>321</v>
      </c>
      <c r="CS32" s="666"/>
      <c r="CT32" s="666"/>
      <c r="CU32" s="666"/>
      <c r="CV32" s="666"/>
      <c r="CW32" s="666"/>
      <c r="CX32" s="666"/>
      <c r="CY32" s="667"/>
      <c r="CZ32" s="670">
        <v>0</v>
      </c>
      <c r="DA32" s="699"/>
      <c r="DB32" s="699"/>
      <c r="DC32" s="706"/>
      <c r="DD32" s="674">
        <v>321</v>
      </c>
      <c r="DE32" s="666"/>
      <c r="DF32" s="666"/>
      <c r="DG32" s="666"/>
      <c r="DH32" s="666"/>
      <c r="DI32" s="666"/>
      <c r="DJ32" s="666"/>
      <c r="DK32" s="667"/>
      <c r="DL32" s="674">
        <v>321</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2">
      <c r="B33" s="701" t="s">
        <v>323</v>
      </c>
      <c r="C33" s="702"/>
      <c r="D33" s="702"/>
      <c r="E33" s="702"/>
      <c r="F33" s="702"/>
      <c r="G33" s="702"/>
      <c r="H33" s="702"/>
      <c r="I33" s="702"/>
      <c r="J33" s="702"/>
      <c r="K33" s="702"/>
      <c r="L33" s="702"/>
      <c r="M33" s="702"/>
      <c r="N33" s="702"/>
      <c r="O33" s="702"/>
      <c r="P33" s="702"/>
      <c r="Q33" s="703"/>
      <c r="R33" s="665" t="s">
        <v>240</v>
      </c>
      <c r="S33" s="666"/>
      <c r="T33" s="666"/>
      <c r="U33" s="666"/>
      <c r="V33" s="666"/>
      <c r="W33" s="666"/>
      <c r="X33" s="666"/>
      <c r="Y33" s="667"/>
      <c r="Z33" s="668" t="s">
        <v>240</v>
      </c>
      <c r="AA33" s="668"/>
      <c r="AB33" s="668"/>
      <c r="AC33" s="668"/>
      <c r="AD33" s="669" t="s">
        <v>129</v>
      </c>
      <c r="AE33" s="669"/>
      <c r="AF33" s="669"/>
      <c r="AG33" s="669"/>
      <c r="AH33" s="669"/>
      <c r="AI33" s="669"/>
      <c r="AJ33" s="669"/>
      <c r="AK33" s="669"/>
      <c r="AL33" s="670" t="s">
        <v>237</v>
      </c>
      <c r="AM33" s="671"/>
      <c r="AN33" s="671"/>
      <c r="AO33" s="672"/>
      <c r="AP33" s="726"/>
      <c r="AQ33" s="727"/>
      <c r="AR33" s="727"/>
      <c r="AS33" s="727"/>
      <c r="AT33" s="730"/>
      <c r="AU33" s="218"/>
      <c r="AV33" s="218"/>
      <c r="AW33" s="218"/>
      <c r="AX33" s="709" t="s">
        <v>324</v>
      </c>
      <c r="AY33" s="710"/>
      <c r="AZ33" s="710"/>
      <c r="BA33" s="710"/>
      <c r="BB33" s="710"/>
      <c r="BC33" s="710"/>
      <c r="BD33" s="710"/>
      <c r="BE33" s="710"/>
      <c r="BF33" s="711"/>
      <c r="BG33" s="735">
        <v>98.7</v>
      </c>
      <c r="BH33" s="736"/>
      <c r="BI33" s="736"/>
      <c r="BJ33" s="736"/>
      <c r="BK33" s="736"/>
      <c r="BL33" s="736"/>
      <c r="BM33" s="737">
        <v>91.2</v>
      </c>
      <c r="BN33" s="736"/>
      <c r="BO33" s="736"/>
      <c r="BP33" s="736"/>
      <c r="BQ33" s="738"/>
      <c r="BR33" s="735">
        <v>96</v>
      </c>
      <c r="BS33" s="736"/>
      <c r="BT33" s="736"/>
      <c r="BU33" s="736"/>
      <c r="BV33" s="736"/>
      <c r="BW33" s="736"/>
      <c r="BX33" s="737">
        <v>89.1</v>
      </c>
      <c r="BY33" s="736"/>
      <c r="BZ33" s="736"/>
      <c r="CA33" s="736"/>
      <c r="CB33" s="738"/>
      <c r="CD33" s="680" t="s">
        <v>325</v>
      </c>
      <c r="CE33" s="681"/>
      <c r="CF33" s="681"/>
      <c r="CG33" s="681"/>
      <c r="CH33" s="681"/>
      <c r="CI33" s="681"/>
      <c r="CJ33" s="681"/>
      <c r="CK33" s="681"/>
      <c r="CL33" s="681"/>
      <c r="CM33" s="681"/>
      <c r="CN33" s="681"/>
      <c r="CO33" s="681"/>
      <c r="CP33" s="681"/>
      <c r="CQ33" s="682"/>
      <c r="CR33" s="665">
        <v>5293012</v>
      </c>
      <c r="CS33" s="704"/>
      <c r="CT33" s="704"/>
      <c r="CU33" s="704"/>
      <c r="CV33" s="704"/>
      <c r="CW33" s="704"/>
      <c r="CX33" s="704"/>
      <c r="CY33" s="705"/>
      <c r="CZ33" s="670">
        <v>51.8</v>
      </c>
      <c r="DA33" s="699"/>
      <c r="DB33" s="699"/>
      <c r="DC33" s="706"/>
      <c r="DD33" s="674">
        <v>3921579</v>
      </c>
      <c r="DE33" s="704"/>
      <c r="DF33" s="704"/>
      <c r="DG33" s="704"/>
      <c r="DH33" s="704"/>
      <c r="DI33" s="704"/>
      <c r="DJ33" s="704"/>
      <c r="DK33" s="705"/>
      <c r="DL33" s="674">
        <v>2987953</v>
      </c>
      <c r="DM33" s="704"/>
      <c r="DN33" s="704"/>
      <c r="DO33" s="704"/>
      <c r="DP33" s="704"/>
      <c r="DQ33" s="704"/>
      <c r="DR33" s="704"/>
      <c r="DS33" s="704"/>
      <c r="DT33" s="704"/>
      <c r="DU33" s="704"/>
      <c r="DV33" s="705"/>
      <c r="DW33" s="670">
        <v>47.1</v>
      </c>
      <c r="DX33" s="699"/>
      <c r="DY33" s="699"/>
      <c r="DZ33" s="699"/>
      <c r="EA33" s="699"/>
      <c r="EB33" s="699"/>
      <c r="EC33" s="700"/>
    </row>
    <row r="34" spans="2:133" ht="11.25" customHeight="1" x14ac:dyDescent="0.2">
      <c r="B34" s="662" t="s">
        <v>326</v>
      </c>
      <c r="C34" s="663"/>
      <c r="D34" s="663"/>
      <c r="E34" s="663"/>
      <c r="F34" s="663"/>
      <c r="G34" s="663"/>
      <c r="H34" s="663"/>
      <c r="I34" s="663"/>
      <c r="J34" s="663"/>
      <c r="K34" s="663"/>
      <c r="L34" s="663"/>
      <c r="M34" s="663"/>
      <c r="N34" s="663"/>
      <c r="O34" s="663"/>
      <c r="P34" s="663"/>
      <c r="Q34" s="664"/>
      <c r="R34" s="665">
        <v>566188</v>
      </c>
      <c r="S34" s="666"/>
      <c r="T34" s="666"/>
      <c r="U34" s="666"/>
      <c r="V34" s="666"/>
      <c r="W34" s="666"/>
      <c r="X34" s="666"/>
      <c r="Y34" s="667"/>
      <c r="Z34" s="668">
        <v>5.2</v>
      </c>
      <c r="AA34" s="668"/>
      <c r="AB34" s="668"/>
      <c r="AC34" s="668"/>
      <c r="AD34" s="669" t="s">
        <v>129</v>
      </c>
      <c r="AE34" s="669"/>
      <c r="AF34" s="669"/>
      <c r="AG34" s="669"/>
      <c r="AH34" s="669"/>
      <c r="AI34" s="669"/>
      <c r="AJ34" s="669"/>
      <c r="AK34" s="669"/>
      <c r="AL34" s="670" t="s">
        <v>240</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327</v>
      </c>
      <c r="CE34" s="681"/>
      <c r="CF34" s="681"/>
      <c r="CG34" s="681"/>
      <c r="CH34" s="681"/>
      <c r="CI34" s="681"/>
      <c r="CJ34" s="681"/>
      <c r="CK34" s="681"/>
      <c r="CL34" s="681"/>
      <c r="CM34" s="681"/>
      <c r="CN34" s="681"/>
      <c r="CO34" s="681"/>
      <c r="CP34" s="681"/>
      <c r="CQ34" s="682"/>
      <c r="CR34" s="665">
        <v>1775919</v>
      </c>
      <c r="CS34" s="666"/>
      <c r="CT34" s="666"/>
      <c r="CU34" s="666"/>
      <c r="CV34" s="666"/>
      <c r="CW34" s="666"/>
      <c r="CX34" s="666"/>
      <c r="CY34" s="667"/>
      <c r="CZ34" s="670">
        <v>17.399999999999999</v>
      </c>
      <c r="DA34" s="699"/>
      <c r="DB34" s="699"/>
      <c r="DC34" s="706"/>
      <c r="DD34" s="674">
        <v>1259666</v>
      </c>
      <c r="DE34" s="666"/>
      <c r="DF34" s="666"/>
      <c r="DG34" s="666"/>
      <c r="DH34" s="666"/>
      <c r="DI34" s="666"/>
      <c r="DJ34" s="666"/>
      <c r="DK34" s="667"/>
      <c r="DL34" s="674">
        <v>1085727</v>
      </c>
      <c r="DM34" s="666"/>
      <c r="DN34" s="666"/>
      <c r="DO34" s="666"/>
      <c r="DP34" s="666"/>
      <c r="DQ34" s="666"/>
      <c r="DR34" s="666"/>
      <c r="DS34" s="666"/>
      <c r="DT34" s="666"/>
      <c r="DU34" s="666"/>
      <c r="DV34" s="667"/>
      <c r="DW34" s="670">
        <v>17.100000000000001</v>
      </c>
      <c r="DX34" s="699"/>
      <c r="DY34" s="699"/>
      <c r="DZ34" s="699"/>
      <c r="EA34" s="699"/>
      <c r="EB34" s="699"/>
      <c r="EC34" s="700"/>
    </row>
    <row r="35" spans="2:133" ht="11.25" customHeight="1" x14ac:dyDescent="0.2">
      <c r="B35" s="662" t="s">
        <v>328</v>
      </c>
      <c r="C35" s="663"/>
      <c r="D35" s="663"/>
      <c r="E35" s="663"/>
      <c r="F35" s="663"/>
      <c r="G35" s="663"/>
      <c r="H35" s="663"/>
      <c r="I35" s="663"/>
      <c r="J35" s="663"/>
      <c r="K35" s="663"/>
      <c r="L35" s="663"/>
      <c r="M35" s="663"/>
      <c r="N35" s="663"/>
      <c r="O35" s="663"/>
      <c r="P35" s="663"/>
      <c r="Q35" s="664"/>
      <c r="R35" s="665">
        <v>41696</v>
      </c>
      <c r="S35" s="666"/>
      <c r="T35" s="666"/>
      <c r="U35" s="666"/>
      <c r="V35" s="666"/>
      <c r="W35" s="666"/>
      <c r="X35" s="666"/>
      <c r="Y35" s="667"/>
      <c r="Z35" s="668">
        <v>0.4</v>
      </c>
      <c r="AA35" s="668"/>
      <c r="AB35" s="668"/>
      <c r="AC35" s="668"/>
      <c r="AD35" s="669">
        <v>21278</v>
      </c>
      <c r="AE35" s="669"/>
      <c r="AF35" s="669"/>
      <c r="AG35" s="669"/>
      <c r="AH35" s="669"/>
      <c r="AI35" s="669"/>
      <c r="AJ35" s="669"/>
      <c r="AK35" s="669"/>
      <c r="AL35" s="670">
        <v>0.4</v>
      </c>
      <c r="AM35" s="671"/>
      <c r="AN35" s="671"/>
      <c r="AO35" s="672"/>
      <c r="AP35" s="221"/>
      <c r="AQ35" s="644" t="s">
        <v>329</v>
      </c>
      <c r="AR35" s="645"/>
      <c r="AS35" s="645"/>
      <c r="AT35" s="645"/>
      <c r="AU35" s="645"/>
      <c r="AV35" s="645"/>
      <c r="AW35" s="645"/>
      <c r="AX35" s="645"/>
      <c r="AY35" s="645"/>
      <c r="AZ35" s="645"/>
      <c r="BA35" s="645"/>
      <c r="BB35" s="645"/>
      <c r="BC35" s="645"/>
      <c r="BD35" s="645"/>
      <c r="BE35" s="645"/>
      <c r="BF35" s="646"/>
      <c r="BG35" s="644" t="s">
        <v>330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331</v>
      </c>
      <c r="CE35" s="681"/>
      <c r="CF35" s="681"/>
      <c r="CG35" s="681"/>
      <c r="CH35" s="681"/>
      <c r="CI35" s="681"/>
      <c r="CJ35" s="681"/>
      <c r="CK35" s="681"/>
      <c r="CL35" s="681"/>
      <c r="CM35" s="681"/>
      <c r="CN35" s="681"/>
      <c r="CO35" s="681"/>
      <c r="CP35" s="681"/>
      <c r="CQ35" s="682"/>
      <c r="CR35" s="665">
        <v>48043</v>
      </c>
      <c r="CS35" s="704"/>
      <c r="CT35" s="704"/>
      <c r="CU35" s="704"/>
      <c r="CV35" s="704"/>
      <c r="CW35" s="704"/>
      <c r="CX35" s="704"/>
      <c r="CY35" s="705"/>
      <c r="CZ35" s="670">
        <v>0.5</v>
      </c>
      <c r="DA35" s="699"/>
      <c r="DB35" s="699"/>
      <c r="DC35" s="706"/>
      <c r="DD35" s="674">
        <v>30890</v>
      </c>
      <c r="DE35" s="704"/>
      <c r="DF35" s="704"/>
      <c r="DG35" s="704"/>
      <c r="DH35" s="704"/>
      <c r="DI35" s="704"/>
      <c r="DJ35" s="704"/>
      <c r="DK35" s="705"/>
      <c r="DL35" s="674">
        <v>30890</v>
      </c>
      <c r="DM35" s="704"/>
      <c r="DN35" s="704"/>
      <c r="DO35" s="704"/>
      <c r="DP35" s="704"/>
      <c r="DQ35" s="704"/>
      <c r="DR35" s="704"/>
      <c r="DS35" s="704"/>
      <c r="DT35" s="704"/>
      <c r="DU35" s="704"/>
      <c r="DV35" s="705"/>
      <c r="DW35" s="670">
        <v>0.5</v>
      </c>
      <c r="DX35" s="699"/>
      <c r="DY35" s="699"/>
      <c r="DZ35" s="699"/>
      <c r="EA35" s="699"/>
      <c r="EB35" s="699"/>
      <c r="EC35" s="700"/>
    </row>
    <row r="36" spans="2:133" ht="11.25" customHeight="1" x14ac:dyDescent="0.2">
      <c r="B36" s="662" t="s">
        <v>332</v>
      </c>
      <c r="C36" s="663"/>
      <c r="D36" s="663"/>
      <c r="E36" s="663"/>
      <c r="F36" s="663"/>
      <c r="G36" s="663"/>
      <c r="H36" s="663"/>
      <c r="I36" s="663"/>
      <c r="J36" s="663"/>
      <c r="K36" s="663"/>
      <c r="L36" s="663"/>
      <c r="M36" s="663"/>
      <c r="N36" s="663"/>
      <c r="O36" s="663"/>
      <c r="P36" s="663"/>
      <c r="Q36" s="664"/>
      <c r="R36" s="665">
        <v>396272</v>
      </c>
      <c r="S36" s="666"/>
      <c r="T36" s="666"/>
      <c r="U36" s="666"/>
      <c r="V36" s="666"/>
      <c r="W36" s="666"/>
      <c r="X36" s="666"/>
      <c r="Y36" s="667"/>
      <c r="Z36" s="668">
        <v>3.6</v>
      </c>
      <c r="AA36" s="668"/>
      <c r="AB36" s="668"/>
      <c r="AC36" s="668"/>
      <c r="AD36" s="669" t="s">
        <v>240</v>
      </c>
      <c r="AE36" s="669"/>
      <c r="AF36" s="669"/>
      <c r="AG36" s="669"/>
      <c r="AH36" s="669"/>
      <c r="AI36" s="669"/>
      <c r="AJ36" s="669"/>
      <c r="AK36" s="669"/>
      <c r="AL36" s="670" t="s">
        <v>129</v>
      </c>
      <c r="AM36" s="671"/>
      <c r="AN36" s="671"/>
      <c r="AO36" s="672"/>
      <c r="AP36" s="221"/>
      <c r="AQ36" s="739" t="s">
        <v>333</v>
      </c>
      <c r="AR36" s="740"/>
      <c r="AS36" s="740"/>
      <c r="AT36" s="740"/>
      <c r="AU36" s="740"/>
      <c r="AV36" s="740"/>
      <c r="AW36" s="740"/>
      <c r="AX36" s="740"/>
      <c r="AY36" s="741"/>
      <c r="AZ36" s="654">
        <v>1265919</v>
      </c>
      <c r="BA36" s="655"/>
      <c r="BB36" s="655"/>
      <c r="BC36" s="655"/>
      <c r="BD36" s="655"/>
      <c r="BE36" s="655"/>
      <c r="BF36" s="742"/>
      <c r="BG36" s="676" t="s">
        <v>334</v>
      </c>
      <c r="BH36" s="677"/>
      <c r="BI36" s="677"/>
      <c r="BJ36" s="677"/>
      <c r="BK36" s="677"/>
      <c r="BL36" s="677"/>
      <c r="BM36" s="677"/>
      <c r="BN36" s="677"/>
      <c r="BO36" s="677"/>
      <c r="BP36" s="677"/>
      <c r="BQ36" s="677"/>
      <c r="BR36" s="677"/>
      <c r="BS36" s="677"/>
      <c r="BT36" s="677"/>
      <c r="BU36" s="678"/>
      <c r="BV36" s="654">
        <v>138912</v>
      </c>
      <c r="BW36" s="655"/>
      <c r="BX36" s="655"/>
      <c r="BY36" s="655"/>
      <c r="BZ36" s="655"/>
      <c r="CA36" s="655"/>
      <c r="CB36" s="742"/>
      <c r="CD36" s="680" t="s">
        <v>335</v>
      </c>
      <c r="CE36" s="681"/>
      <c r="CF36" s="681"/>
      <c r="CG36" s="681"/>
      <c r="CH36" s="681"/>
      <c r="CI36" s="681"/>
      <c r="CJ36" s="681"/>
      <c r="CK36" s="681"/>
      <c r="CL36" s="681"/>
      <c r="CM36" s="681"/>
      <c r="CN36" s="681"/>
      <c r="CO36" s="681"/>
      <c r="CP36" s="681"/>
      <c r="CQ36" s="682"/>
      <c r="CR36" s="665">
        <v>1536761</v>
      </c>
      <c r="CS36" s="666"/>
      <c r="CT36" s="666"/>
      <c r="CU36" s="666"/>
      <c r="CV36" s="666"/>
      <c r="CW36" s="666"/>
      <c r="CX36" s="666"/>
      <c r="CY36" s="667"/>
      <c r="CZ36" s="670">
        <v>15</v>
      </c>
      <c r="DA36" s="699"/>
      <c r="DB36" s="699"/>
      <c r="DC36" s="706"/>
      <c r="DD36" s="674">
        <v>1300053</v>
      </c>
      <c r="DE36" s="666"/>
      <c r="DF36" s="666"/>
      <c r="DG36" s="666"/>
      <c r="DH36" s="666"/>
      <c r="DI36" s="666"/>
      <c r="DJ36" s="666"/>
      <c r="DK36" s="667"/>
      <c r="DL36" s="674">
        <v>1013703</v>
      </c>
      <c r="DM36" s="666"/>
      <c r="DN36" s="666"/>
      <c r="DO36" s="666"/>
      <c r="DP36" s="666"/>
      <c r="DQ36" s="666"/>
      <c r="DR36" s="666"/>
      <c r="DS36" s="666"/>
      <c r="DT36" s="666"/>
      <c r="DU36" s="666"/>
      <c r="DV36" s="667"/>
      <c r="DW36" s="670">
        <v>16</v>
      </c>
      <c r="DX36" s="699"/>
      <c r="DY36" s="699"/>
      <c r="DZ36" s="699"/>
      <c r="EA36" s="699"/>
      <c r="EB36" s="699"/>
      <c r="EC36" s="700"/>
    </row>
    <row r="37" spans="2:133" ht="11.25" customHeight="1" x14ac:dyDescent="0.2">
      <c r="B37" s="662" t="s">
        <v>336</v>
      </c>
      <c r="C37" s="663"/>
      <c r="D37" s="663"/>
      <c r="E37" s="663"/>
      <c r="F37" s="663"/>
      <c r="G37" s="663"/>
      <c r="H37" s="663"/>
      <c r="I37" s="663"/>
      <c r="J37" s="663"/>
      <c r="K37" s="663"/>
      <c r="L37" s="663"/>
      <c r="M37" s="663"/>
      <c r="N37" s="663"/>
      <c r="O37" s="663"/>
      <c r="P37" s="663"/>
      <c r="Q37" s="664"/>
      <c r="R37" s="665">
        <v>533624</v>
      </c>
      <c r="S37" s="666"/>
      <c r="T37" s="666"/>
      <c r="U37" s="666"/>
      <c r="V37" s="666"/>
      <c r="W37" s="666"/>
      <c r="X37" s="666"/>
      <c r="Y37" s="667"/>
      <c r="Z37" s="668">
        <v>4.9000000000000004</v>
      </c>
      <c r="AA37" s="668"/>
      <c r="AB37" s="668"/>
      <c r="AC37" s="668"/>
      <c r="AD37" s="669" t="s">
        <v>240</v>
      </c>
      <c r="AE37" s="669"/>
      <c r="AF37" s="669"/>
      <c r="AG37" s="669"/>
      <c r="AH37" s="669"/>
      <c r="AI37" s="669"/>
      <c r="AJ37" s="669"/>
      <c r="AK37" s="669"/>
      <c r="AL37" s="670" t="s">
        <v>129</v>
      </c>
      <c r="AM37" s="671"/>
      <c r="AN37" s="671"/>
      <c r="AO37" s="672"/>
      <c r="AQ37" s="743" t="s">
        <v>337</v>
      </c>
      <c r="AR37" s="744"/>
      <c r="AS37" s="744"/>
      <c r="AT37" s="744"/>
      <c r="AU37" s="744"/>
      <c r="AV37" s="744"/>
      <c r="AW37" s="744"/>
      <c r="AX37" s="744"/>
      <c r="AY37" s="745"/>
      <c r="AZ37" s="665">
        <v>190000</v>
      </c>
      <c r="BA37" s="666"/>
      <c r="BB37" s="666"/>
      <c r="BC37" s="666"/>
      <c r="BD37" s="704"/>
      <c r="BE37" s="704"/>
      <c r="BF37" s="732"/>
      <c r="BG37" s="680" t="s">
        <v>338</v>
      </c>
      <c r="BH37" s="681"/>
      <c r="BI37" s="681"/>
      <c r="BJ37" s="681"/>
      <c r="BK37" s="681"/>
      <c r="BL37" s="681"/>
      <c r="BM37" s="681"/>
      <c r="BN37" s="681"/>
      <c r="BO37" s="681"/>
      <c r="BP37" s="681"/>
      <c r="BQ37" s="681"/>
      <c r="BR37" s="681"/>
      <c r="BS37" s="681"/>
      <c r="BT37" s="681"/>
      <c r="BU37" s="682"/>
      <c r="BV37" s="665">
        <v>138912</v>
      </c>
      <c r="BW37" s="666"/>
      <c r="BX37" s="666"/>
      <c r="BY37" s="666"/>
      <c r="BZ37" s="666"/>
      <c r="CA37" s="666"/>
      <c r="CB37" s="675"/>
      <c r="CD37" s="680" t="s">
        <v>339</v>
      </c>
      <c r="CE37" s="681"/>
      <c r="CF37" s="681"/>
      <c r="CG37" s="681"/>
      <c r="CH37" s="681"/>
      <c r="CI37" s="681"/>
      <c r="CJ37" s="681"/>
      <c r="CK37" s="681"/>
      <c r="CL37" s="681"/>
      <c r="CM37" s="681"/>
      <c r="CN37" s="681"/>
      <c r="CO37" s="681"/>
      <c r="CP37" s="681"/>
      <c r="CQ37" s="682"/>
      <c r="CR37" s="665">
        <v>784838</v>
      </c>
      <c r="CS37" s="704"/>
      <c r="CT37" s="704"/>
      <c r="CU37" s="704"/>
      <c r="CV37" s="704"/>
      <c r="CW37" s="704"/>
      <c r="CX37" s="704"/>
      <c r="CY37" s="705"/>
      <c r="CZ37" s="670">
        <v>7.7</v>
      </c>
      <c r="DA37" s="699"/>
      <c r="DB37" s="699"/>
      <c r="DC37" s="706"/>
      <c r="DD37" s="674">
        <v>748997</v>
      </c>
      <c r="DE37" s="704"/>
      <c r="DF37" s="704"/>
      <c r="DG37" s="704"/>
      <c r="DH37" s="704"/>
      <c r="DI37" s="704"/>
      <c r="DJ37" s="704"/>
      <c r="DK37" s="705"/>
      <c r="DL37" s="674">
        <v>743499</v>
      </c>
      <c r="DM37" s="704"/>
      <c r="DN37" s="704"/>
      <c r="DO37" s="704"/>
      <c r="DP37" s="704"/>
      <c r="DQ37" s="704"/>
      <c r="DR37" s="704"/>
      <c r="DS37" s="704"/>
      <c r="DT37" s="704"/>
      <c r="DU37" s="704"/>
      <c r="DV37" s="705"/>
      <c r="DW37" s="670">
        <v>11.7</v>
      </c>
      <c r="DX37" s="699"/>
      <c r="DY37" s="699"/>
      <c r="DZ37" s="699"/>
      <c r="EA37" s="699"/>
      <c r="EB37" s="699"/>
      <c r="EC37" s="700"/>
    </row>
    <row r="38" spans="2:133" ht="11.25" customHeight="1" x14ac:dyDescent="0.2">
      <c r="B38" s="662" t="s">
        <v>340</v>
      </c>
      <c r="C38" s="663"/>
      <c r="D38" s="663"/>
      <c r="E38" s="663"/>
      <c r="F38" s="663"/>
      <c r="G38" s="663"/>
      <c r="H38" s="663"/>
      <c r="I38" s="663"/>
      <c r="J38" s="663"/>
      <c r="K38" s="663"/>
      <c r="L38" s="663"/>
      <c r="M38" s="663"/>
      <c r="N38" s="663"/>
      <c r="O38" s="663"/>
      <c r="P38" s="663"/>
      <c r="Q38" s="664"/>
      <c r="R38" s="665">
        <v>437648</v>
      </c>
      <c r="S38" s="666"/>
      <c r="T38" s="666"/>
      <c r="U38" s="666"/>
      <c r="V38" s="666"/>
      <c r="W38" s="666"/>
      <c r="X38" s="666"/>
      <c r="Y38" s="667"/>
      <c r="Z38" s="668">
        <v>4</v>
      </c>
      <c r="AA38" s="668"/>
      <c r="AB38" s="668"/>
      <c r="AC38" s="668"/>
      <c r="AD38" s="669" t="s">
        <v>240</v>
      </c>
      <c r="AE38" s="669"/>
      <c r="AF38" s="669"/>
      <c r="AG38" s="669"/>
      <c r="AH38" s="669"/>
      <c r="AI38" s="669"/>
      <c r="AJ38" s="669"/>
      <c r="AK38" s="669"/>
      <c r="AL38" s="670" t="s">
        <v>129</v>
      </c>
      <c r="AM38" s="671"/>
      <c r="AN38" s="671"/>
      <c r="AO38" s="672"/>
      <c r="AQ38" s="743" t="s">
        <v>341</v>
      </c>
      <c r="AR38" s="744"/>
      <c r="AS38" s="744"/>
      <c r="AT38" s="744"/>
      <c r="AU38" s="744"/>
      <c r="AV38" s="744"/>
      <c r="AW38" s="744"/>
      <c r="AX38" s="744"/>
      <c r="AY38" s="745"/>
      <c r="AZ38" s="665" t="s">
        <v>240</v>
      </c>
      <c r="BA38" s="666"/>
      <c r="BB38" s="666"/>
      <c r="BC38" s="666"/>
      <c r="BD38" s="704"/>
      <c r="BE38" s="704"/>
      <c r="BF38" s="732"/>
      <c r="BG38" s="680" t="s">
        <v>342</v>
      </c>
      <c r="BH38" s="681"/>
      <c r="BI38" s="681"/>
      <c r="BJ38" s="681"/>
      <c r="BK38" s="681"/>
      <c r="BL38" s="681"/>
      <c r="BM38" s="681"/>
      <c r="BN38" s="681"/>
      <c r="BO38" s="681"/>
      <c r="BP38" s="681"/>
      <c r="BQ38" s="681"/>
      <c r="BR38" s="681"/>
      <c r="BS38" s="681"/>
      <c r="BT38" s="681"/>
      <c r="BU38" s="682"/>
      <c r="BV38" s="665">
        <v>4282</v>
      </c>
      <c r="BW38" s="666"/>
      <c r="BX38" s="666"/>
      <c r="BY38" s="666"/>
      <c r="BZ38" s="666"/>
      <c r="CA38" s="666"/>
      <c r="CB38" s="675"/>
      <c r="CD38" s="680" t="s">
        <v>343</v>
      </c>
      <c r="CE38" s="681"/>
      <c r="CF38" s="681"/>
      <c r="CG38" s="681"/>
      <c r="CH38" s="681"/>
      <c r="CI38" s="681"/>
      <c r="CJ38" s="681"/>
      <c r="CK38" s="681"/>
      <c r="CL38" s="681"/>
      <c r="CM38" s="681"/>
      <c r="CN38" s="681"/>
      <c r="CO38" s="681"/>
      <c r="CP38" s="681"/>
      <c r="CQ38" s="682"/>
      <c r="CR38" s="665">
        <v>1075919</v>
      </c>
      <c r="CS38" s="666"/>
      <c r="CT38" s="666"/>
      <c r="CU38" s="666"/>
      <c r="CV38" s="666"/>
      <c r="CW38" s="666"/>
      <c r="CX38" s="666"/>
      <c r="CY38" s="667"/>
      <c r="CZ38" s="670">
        <v>10.5</v>
      </c>
      <c r="DA38" s="699"/>
      <c r="DB38" s="699"/>
      <c r="DC38" s="706"/>
      <c r="DD38" s="674">
        <v>870948</v>
      </c>
      <c r="DE38" s="666"/>
      <c r="DF38" s="666"/>
      <c r="DG38" s="666"/>
      <c r="DH38" s="666"/>
      <c r="DI38" s="666"/>
      <c r="DJ38" s="666"/>
      <c r="DK38" s="667"/>
      <c r="DL38" s="674">
        <v>857633</v>
      </c>
      <c r="DM38" s="666"/>
      <c r="DN38" s="666"/>
      <c r="DO38" s="666"/>
      <c r="DP38" s="666"/>
      <c r="DQ38" s="666"/>
      <c r="DR38" s="666"/>
      <c r="DS38" s="666"/>
      <c r="DT38" s="666"/>
      <c r="DU38" s="666"/>
      <c r="DV38" s="667"/>
      <c r="DW38" s="670">
        <v>13.5</v>
      </c>
      <c r="DX38" s="699"/>
      <c r="DY38" s="699"/>
      <c r="DZ38" s="699"/>
      <c r="EA38" s="699"/>
      <c r="EB38" s="699"/>
      <c r="EC38" s="700"/>
    </row>
    <row r="39" spans="2:133" ht="11.25" customHeight="1" x14ac:dyDescent="0.2">
      <c r="B39" s="662" t="s">
        <v>344</v>
      </c>
      <c r="C39" s="663"/>
      <c r="D39" s="663"/>
      <c r="E39" s="663"/>
      <c r="F39" s="663"/>
      <c r="G39" s="663"/>
      <c r="H39" s="663"/>
      <c r="I39" s="663"/>
      <c r="J39" s="663"/>
      <c r="K39" s="663"/>
      <c r="L39" s="663"/>
      <c r="M39" s="663"/>
      <c r="N39" s="663"/>
      <c r="O39" s="663"/>
      <c r="P39" s="663"/>
      <c r="Q39" s="664"/>
      <c r="R39" s="665">
        <v>89304</v>
      </c>
      <c r="S39" s="666"/>
      <c r="T39" s="666"/>
      <c r="U39" s="666"/>
      <c r="V39" s="666"/>
      <c r="W39" s="666"/>
      <c r="X39" s="666"/>
      <c r="Y39" s="667"/>
      <c r="Z39" s="668">
        <v>0.8</v>
      </c>
      <c r="AA39" s="668"/>
      <c r="AB39" s="668"/>
      <c r="AC39" s="668"/>
      <c r="AD39" s="669" t="s">
        <v>240</v>
      </c>
      <c r="AE39" s="669"/>
      <c r="AF39" s="669"/>
      <c r="AG39" s="669"/>
      <c r="AH39" s="669"/>
      <c r="AI39" s="669"/>
      <c r="AJ39" s="669"/>
      <c r="AK39" s="669"/>
      <c r="AL39" s="670" t="s">
        <v>129</v>
      </c>
      <c r="AM39" s="671"/>
      <c r="AN39" s="671"/>
      <c r="AO39" s="672"/>
      <c r="AQ39" s="743" t="s">
        <v>345</v>
      </c>
      <c r="AR39" s="744"/>
      <c r="AS39" s="744"/>
      <c r="AT39" s="744"/>
      <c r="AU39" s="744"/>
      <c r="AV39" s="744"/>
      <c r="AW39" s="744"/>
      <c r="AX39" s="744"/>
      <c r="AY39" s="745"/>
      <c r="AZ39" s="665" t="s">
        <v>240</v>
      </c>
      <c r="BA39" s="666"/>
      <c r="BB39" s="666"/>
      <c r="BC39" s="666"/>
      <c r="BD39" s="704"/>
      <c r="BE39" s="704"/>
      <c r="BF39" s="732"/>
      <c r="BG39" s="680" t="s">
        <v>346</v>
      </c>
      <c r="BH39" s="681"/>
      <c r="BI39" s="681"/>
      <c r="BJ39" s="681"/>
      <c r="BK39" s="681"/>
      <c r="BL39" s="681"/>
      <c r="BM39" s="681"/>
      <c r="BN39" s="681"/>
      <c r="BO39" s="681"/>
      <c r="BP39" s="681"/>
      <c r="BQ39" s="681"/>
      <c r="BR39" s="681"/>
      <c r="BS39" s="681"/>
      <c r="BT39" s="681"/>
      <c r="BU39" s="682"/>
      <c r="BV39" s="665">
        <v>6233</v>
      </c>
      <c r="BW39" s="666"/>
      <c r="BX39" s="666"/>
      <c r="BY39" s="666"/>
      <c r="BZ39" s="666"/>
      <c r="CA39" s="666"/>
      <c r="CB39" s="675"/>
      <c r="CD39" s="680" t="s">
        <v>347</v>
      </c>
      <c r="CE39" s="681"/>
      <c r="CF39" s="681"/>
      <c r="CG39" s="681"/>
      <c r="CH39" s="681"/>
      <c r="CI39" s="681"/>
      <c r="CJ39" s="681"/>
      <c r="CK39" s="681"/>
      <c r="CL39" s="681"/>
      <c r="CM39" s="681"/>
      <c r="CN39" s="681"/>
      <c r="CO39" s="681"/>
      <c r="CP39" s="681"/>
      <c r="CQ39" s="682"/>
      <c r="CR39" s="665">
        <v>856370</v>
      </c>
      <c r="CS39" s="704"/>
      <c r="CT39" s="704"/>
      <c r="CU39" s="704"/>
      <c r="CV39" s="704"/>
      <c r="CW39" s="704"/>
      <c r="CX39" s="704"/>
      <c r="CY39" s="705"/>
      <c r="CZ39" s="670">
        <v>8.4</v>
      </c>
      <c r="DA39" s="699"/>
      <c r="DB39" s="699"/>
      <c r="DC39" s="706"/>
      <c r="DD39" s="674">
        <v>460022</v>
      </c>
      <c r="DE39" s="704"/>
      <c r="DF39" s="704"/>
      <c r="DG39" s="704"/>
      <c r="DH39" s="704"/>
      <c r="DI39" s="704"/>
      <c r="DJ39" s="704"/>
      <c r="DK39" s="705"/>
      <c r="DL39" s="674" t="s">
        <v>247</v>
      </c>
      <c r="DM39" s="704"/>
      <c r="DN39" s="704"/>
      <c r="DO39" s="704"/>
      <c r="DP39" s="704"/>
      <c r="DQ39" s="704"/>
      <c r="DR39" s="704"/>
      <c r="DS39" s="704"/>
      <c r="DT39" s="704"/>
      <c r="DU39" s="704"/>
      <c r="DV39" s="705"/>
      <c r="DW39" s="670" t="s">
        <v>180</v>
      </c>
      <c r="DX39" s="699"/>
      <c r="DY39" s="699"/>
      <c r="DZ39" s="699"/>
      <c r="EA39" s="699"/>
      <c r="EB39" s="699"/>
      <c r="EC39" s="700"/>
    </row>
    <row r="40" spans="2:133" ht="11.25" customHeight="1" x14ac:dyDescent="0.2">
      <c r="B40" s="662" t="s">
        <v>348</v>
      </c>
      <c r="C40" s="663"/>
      <c r="D40" s="663"/>
      <c r="E40" s="663"/>
      <c r="F40" s="663"/>
      <c r="G40" s="663"/>
      <c r="H40" s="663"/>
      <c r="I40" s="663"/>
      <c r="J40" s="663"/>
      <c r="K40" s="663"/>
      <c r="L40" s="663"/>
      <c r="M40" s="663"/>
      <c r="N40" s="663"/>
      <c r="O40" s="663"/>
      <c r="P40" s="663"/>
      <c r="Q40" s="664"/>
      <c r="R40" s="665">
        <v>521800</v>
      </c>
      <c r="S40" s="666"/>
      <c r="T40" s="666"/>
      <c r="U40" s="666"/>
      <c r="V40" s="666"/>
      <c r="W40" s="666"/>
      <c r="X40" s="666"/>
      <c r="Y40" s="667"/>
      <c r="Z40" s="668">
        <v>4.8</v>
      </c>
      <c r="AA40" s="668"/>
      <c r="AB40" s="668"/>
      <c r="AC40" s="668"/>
      <c r="AD40" s="669" t="s">
        <v>240</v>
      </c>
      <c r="AE40" s="669"/>
      <c r="AF40" s="669"/>
      <c r="AG40" s="669"/>
      <c r="AH40" s="669"/>
      <c r="AI40" s="669"/>
      <c r="AJ40" s="669"/>
      <c r="AK40" s="669"/>
      <c r="AL40" s="670" t="s">
        <v>240</v>
      </c>
      <c r="AM40" s="671"/>
      <c r="AN40" s="671"/>
      <c r="AO40" s="672"/>
      <c r="AQ40" s="743" t="s">
        <v>349</v>
      </c>
      <c r="AR40" s="744"/>
      <c r="AS40" s="744"/>
      <c r="AT40" s="744"/>
      <c r="AU40" s="744"/>
      <c r="AV40" s="744"/>
      <c r="AW40" s="744"/>
      <c r="AX40" s="744"/>
      <c r="AY40" s="745"/>
      <c r="AZ40" s="665" t="s">
        <v>237</v>
      </c>
      <c r="BA40" s="666"/>
      <c r="BB40" s="666"/>
      <c r="BC40" s="666"/>
      <c r="BD40" s="704"/>
      <c r="BE40" s="704"/>
      <c r="BF40" s="732"/>
      <c r="BG40" s="746" t="s">
        <v>350</v>
      </c>
      <c r="BH40" s="747"/>
      <c r="BI40" s="747"/>
      <c r="BJ40" s="747"/>
      <c r="BK40" s="747"/>
      <c r="BL40" s="222"/>
      <c r="BM40" s="681" t="s">
        <v>351</v>
      </c>
      <c r="BN40" s="681"/>
      <c r="BO40" s="681"/>
      <c r="BP40" s="681"/>
      <c r="BQ40" s="681"/>
      <c r="BR40" s="681"/>
      <c r="BS40" s="681"/>
      <c r="BT40" s="681"/>
      <c r="BU40" s="682"/>
      <c r="BV40" s="665">
        <v>98</v>
      </c>
      <c r="BW40" s="666"/>
      <c r="BX40" s="666"/>
      <c r="BY40" s="666"/>
      <c r="BZ40" s="666"/>
      <c r="CA40" s="666"/>
      <c r="CB40" s="675"/>
      <c r="CD40" s="680" t="s">
        <v>352</v>
      </c>
      <c r="CE40" s="681"/>
      <c r="CF40" s="681"/>
      <c r="CG40" s="681"/>
      <c r="CH40" s="681"/>
      <c r="CI40" s="681"/>
      <c r="CJ40" s="681"/>
      <c r="CK40" s="681"/>
      <c r="CL40" s="681"/>
      <c r="CM40" s="681"/>
      <c r="CN40" s="681"/>
      <c r="CO40" s="681"/>
      <c r="CP40" s="681"/>
      <c r="CQ40" s="682"/>
      <c r="CR40" s="665" t="s">
        <v>129</v>
      </c>
      <c r="CS40" s="666"/>
      <c r="CT40" s="666"/>
      <c r="CU40" s="666"/>
      <c r="CV40" s="666"/>
      <c r="CW40" s="666"/>
      <c r="CX40" s="666"/>
      <c r="CY40" s="667"/>
      <c r="CZ40" s="670" t="s">
        <v>240</v>
      </c>
      <c r="DA40" s="699"/>
      <c r="DB40" s="699"/>
      <c r="DC40" s="706"/>
      <c r="DD40" s="674" t="s">
        <v>237</v>
      </c>
      <c r="DE40" s="666"/>
      <c r="DF40" s="666"/>
      <c r="DG40" s="666"/>
      <c r="DH40" s="666"/>
      <c r="DI40" s="666"/>
      <c r="DJ40" s="666"/>
      <c r="DK40" s="667"/>
      <c r="DL40" s="674" t="s">
        <v>240</v>
      </c>
      <c r="DM40" s="666"/>
      <c r="DN40" s="666"/>
      <c r="DO40" s="666"/>
      <c r="DP40" s="666"/>
      <c r="DQ40" s="666"/>
      <c r="DR40" s="666"/>
      <c r="DS40" s="666"/>
      <c r="DT40" s="666"/>
      <c r="DU40" s="666"/>
      <c r="DV40" s="667"/>
      <c r="DW40" s="670" t="s">
        <v>180</v>
      </c>
      <c r="DX40" s="699"/>
      <c r="DY40" s="699"/>
      <c r="DZ40" s="699"/>
      <c r="EA40" s="699"/>
      <c r="EB40" s="699"/>
      <c r="EC40" s="700"/>
    </row>
    <row r="41" spans="2:133" ht="11.25" customHeight="1" x14ac:dyDescent="0.2">
      <c r="B41" s="662" t="s">
        <v>353</v>
      </c>
      <c r="C41" s="663"/>
      <c r="D41" s="663"/>
      <c r="E41" s="663"/>
      <c r="F41" s="663"/>
      <c r="G41" s="663"/>
      <c r="H41" s="663"/>
      <c r="I41" s="663"/>
      <c r="J41" s="663"/>
      <c r="K41" s="663"/>
      <c r="L41" s="663"/>
      <c r="M41" s="663"/>
      <c r="N41" s="663"/>
      <c r="O41" s="663"/>
      <c r="P41" s="663"/>
      <c r="Q41" s="664"/>
      <c r="R41" s="665" t="s">
        <v>240</v>
      </c>
      <c r="S41" s="666"/>
      <c r="T41" s="666"/>
      <c r="U41" s="666"/>
      <c r="V41" s="666"/>
      <c r="W41" s="666"/>
      <c r="X41" s="666"/>
      <c r="Y41" s="667"/>
      <c r="Z41" s="668" t="s">
        <v>240</v>
      </c>
      <c r="AA41" s="668"/>
      <c r="AB41" s="668"/>
      <c r="AC41" s="668"/>
      <c r="AD41" s="669" t="s">
        <v>129</v>
      </c>
      <c r="AE41" s="669"/>
      <c r="AF41" s="669"/>
      <c r="AG41" s="669"/>
      <c r="AH41" s="669"/>
      <c r="AI41" s="669"/>
      <c r="AJ41" s="669"/>
      <c r="AK41" s="669"/>
      <c r="AL41" s="670" t="s">
        <v>240</v>
      </c>
      <c r="AM41" s="671"/>
      <c r="AN41" s="671"/>
      <c r="AO41" s="672"/>
      <c r="AQ41" s="743" t="s">
        <v>354</v>
      </c>
      <c r="AR41" s="744"/>
      <c r="AS41" s="744"/>
      <c r="AT41" s="744"/>
      <c r="AU41" s="744"/>
      <c r="AV41" s="744"/>
      <c r="AW41" s="744"/>
      <c r="AX41" s="744"/>
      <c r="AY41" s="745"/>
      <c r="AZ41" s="665">
        <v>201549</v>
      </c>
      <c r="BA41" s="666"/>
      <c r="BB41" s="666"/>
      <c r="BC41" s="666"/>
      <c r="BD41" s="704"/>
      <c r="BE41" s="704"/>
      <c r="BF41" s="732"/>
      <c r="BG41" s="746"/>
      <c r="BH41" s="747"/>
      <c r="BI41" s="747"/>
      <c r="BJ41" s="747"/>
      <c r="BK41" s="747"/>
      <c r="BL41" s="222"/>
      <c r="BM41" s="681" t="s">
        <v>355</v>
      </c>
      <c r="BN41" s="681"/>
      <c r="BO41" s="681"/>
      <c r="BP41" s="681"/>
      <c r="BQ41" s="681"/>
      <c r="BR41" s="681"/>
      <c r="BS41" s="681"/>
      <c r="BT41" s="681"/>
      <c r="BU41" s="682"/>
      <c r="BV41" s="665" t="s">
        <v>240</v>
      </c>
      <c r="BW41" s="666"/>
      <c r="BX41" s="666"/>
      <c r="BY41" s="666"/>
      <c r="BZ41" s="666"/>
      <c r="CA41" s="666"/>
      <c r="CB41" s="675"/>
      <c r="CD41" s="680" t="s">
        <v>356</v>
      </c>
      <c r="CE41" s="681"/>
      <c r="CF41" s="681"/>
      <c r="CG41" s="681"/>
      <c r="CH41" s="681"/>
      <c r="CI41" s="681"/>
      <c r="CJ41" s="681"/>
      <c r="CK41" s="681"/>
      <c r="CL41" s="681"/>
      <c r="CM41" s="681"/>
      <c r="CN41" s="681"/>
      <c r="CO41" s="681"/>
      <c r="CP41" s="681"/>
      <c r="CQ41" s="682"/>
      <c r="CR41" s="665" t="s">
        <v>237</v>
      </c>
      <c r="CS41" s="704"/>
      <c r="CT41" s="704"/>
      <c r="CU41" s="704"/>
      <c r="CV41" s="704"/>
      <c r="CW41" s="704"/>
      <c r="CX41" s="704"/>
      <c r="CY41" s="705"/>
      <c r="CZ41" s="670" t="s">
        <v>129</v>
      </c>
      <c r="DA41" s="699"/>
      <c r="DB41" s="699"/>
      <c r="DC41" s="706"/>
      <c r="DD41" s="674" t="s">
        <v>240</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357</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237</v>
      </c>
      <c r="AA42" s="668"/>
      <c r="AB42" s="668"/>
      <c r="AC42" s="668"/>
      <c r="AD42" s="669" t="s">
        <v>129</v>
      </c>
      <c r="AE42" s="669"/>
      <c r="AF42" s="669"/>
      <c r="AG42" s="669"/>
      <c r="AH42" s="669"/>
      <c r="AI42" s="669"/>
      <c r="AJ42" s="669"/>
      <c r="AK42" s="669"/>
      <c r="AL42" s="670" t="s">
        <v>129</v>
      </c>
      <c r="AM42" s="671"/>
      <c r="AN42" s="671"/>
      <c r="AO42" s="672"/>
      <c r="AQ42" s="750" t="s">
        <v>358</v>
      </c>
      <c r="AR42" s="751"/>
      <c r="AS42" s="751"/>
      <c r="AT42" s="751"/>
      <c r="AU42" s="751"/>
      <c r="AV42" s="751"/>
      <c r="AW42" s="751"/>
      <c r="AX42" s="751"/>
      <c r="AY42" s="752"/>
      <c r="AZ42" s="759">
        <v>874370</v>
      </c>
      <c r="BA42" s="760"/>
      <c r="BB42" s="760"/>
      <c r="BC42" s="760"/>
      <c r="BD42" s="736"/>
      <c r="BE42" s="736"/>
      <c r="BF42" s="738"/>
      <c r="BG42" s="748"/>
      <c r="BH42" s="749"/>
      <c r="BI42" s="749"/>
      <c r="BJ42" s="749"/>
      <c r="BK42" s="749"/>
      <c r="BL42" s="223"/>
      <c r="BM42" s="691" t="s">
        <v>359</v>
      </c>
      <c r="BN42" s="691"/>
      <c r="BO42" s="691"/>
      <c r="BP42" s="691"/>
      <c r="BQ42" s="691"/>
      <c r="BR42" s="691"/>
      <c r="BS42" s="691"/>
      <c r="BT42" s="691"/>
      <c r="BU42" s="692"/>
      <c r="BV42" s="759">
        <v>335</v>
      </c>
      <c r="BW42" s="760"/>
      <c r="BX42" s="760"/>
      <c r="BY42" s="760"/>
      <c r="BZ42" s="760"/>
      <c r="CA42" s="760"/>
      <c r="CB42" s="772"/>
      <c r="CD42" s="662" t="s">
        <v>360</v>
      </c>
      <c r="CE42" s="663"/>
      <c r="CF42" s="663"/>
      <c r="CG42" s="663"/>
      <c r="CH42" s="663"/>
      <c r="CI42" s="663"/>
      <c r="CJ42" s="663"/>
      <c r="CK42" s="663"/>
      <c r="CL42" s="663"/>
      <c r="CM42" s="663"/>
      <c r="CN42" s="663"/>
      <c r="CO42" s="663"/>
      <c r="CP42" s="663"/>
      <c r="CQ42" s="664"/>
      <c r="CR42" s="665">
        <v>470283</v>
      </c>
      <c r="CS42" s="704"/>
      <c r="CT42" s="704"/>
      <c r="CU42" s="704"/>
      <c r="CV42" s="704"/>
      <c r="CW42" s="704"/>
      <c r="CX42" s="704"/>
      <c r="CY42" s="705"/>
      <c r="CZ42" s="670">
        <v>4.5999999999999996</v>
      </c>
      <c r="DA42" s="699"/>
      <c r="DB42" s="699"/>
      <c r="DC42" s="706"/>
      <c r="DD42" s="674">
        <v>146709</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361</v>
      </c>
      <c r="C43" s="663"/>
      <c r="D43" s="663"/>
      <c r="E43" s="663"/>
      <c r="F43" s="663"/>
      <c r="G43" s="663"/>
      <c r="H43" s="663"/>
      <c r="I43" s="663"/>
      <c r="J43" s="663"/>
      <c r="K43" s="663"/>
      <c r="L43" s="663"/>
      <c r="M43" s="663"/>
      <c r="N43" s="663"/>
      <c r="O43" s="663"/>
      <c r="P43" s="663"/>
      <c r="Q43" s="664"/>
      <c r="R43" s="665">
        <v>373500</v>
      </c>
      <c r="S43" s="666"/>
      <c r="T43" s="666"/>
      <c r="U43" s="666"/>
      <c r="V43" s="666"/>
      <c r="W43" s="666"/>
      <c r="X43" s="666"/>
      <c r="Y43" s="667"/>
      <c r="Z43" s="668">
        <v>3.4</v>
      </c>
      <c r="AA43" s="668"/>
      <c r="AB43" s="668"/>
      <c r="AC43" s="668"/>
      <c r="AD43" s="669" t="s">
        <v>240</v>
      </c>
      <c r="AE43" s="669"/>
      <c r="AF43" s="669"/>
      <c r="AG43" s="669"/>
      <c r="AH43" s="669"/>
      <c r="AI43" s="669"/>
      <c r="AJ43" s="669"/>
      <c r="AK43" s="669"/>
      <c r="AL43" s="670" t="s">
        <v>240</v>
      </c>
      <c r="AM43" s="671"/>
      <c r="AN43" s="671"/>
      <c r="AO43" s="672"/>
      <c r="BV43" s="224"/>
      <c r="BW43" s="224"/>
      <c r="BX43" s="224"/>
      <c r="BY43" s="224"/>
      <c r="BZ43" s="224"/>
      <c r="CA43" s="224"/>
      <c r="CB43" s="224"/>
      <c r="CD43" s="662" t="s">
        <v>362</v>
      </c>
      <c r="CE43" s="663"/>
      <c r="CF43" s="663"/>
      <c r="CG43" s="663"/>
      <c r="CH43" s="663"/>
      <c r="CI43" s="663"/>
      <c r="CJ43" s="663"/>
      <c r="CK43" s="663"/>
      <c r="CL43" s="663"/>
      <c r="CM43" s="663"/>
      <c r="CN43" s="663"/>
      <c r="CO43" s="663"/>
      <c r="CP43" s="663"/>
      <c r="CQ43" s="664"/>
      <c r="CR43" s="665">
        <v>9709</v>
      </c>
      <c r="CS43" s="704"/>
      <c r="CT43" s="704"/>
      <c r="CU43" s="704"/>
      <c r="CV43" s="704"/>
      <c r="CW43" s="704"/>
      <c r="CX43" s="704"/>
      <c r="CY43" s="705"/>
      <c r="CZ43" s="670">
        <v>0.1</v>
      </c>
      <c r="DA43" s="699"/>
      <c r="DB43" s="699"/>
      <c r="DC43" s="706"/>
      <c r="DD43" s="674">
        <v>9709</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363</v>
      </c>
      <c r="C44" s="710"/>
      <c r="D44" s="710"/>
      <c r="E44" s="710"/>
      <c r="F44" s="710"/>
      <c r="G44" s="710"/>
      <c r="H44" s="710"/>
      <c r="I44" s="710"/>
      <c r="J44" s="710"/>
      <c r="K44" s="710"/>
      <c r="L44" s="710"/>
      <c r="M44" s="710"/>
      <c r="N44" s="710"/>
      <c r="O44" s="710"/>
      <c r="P44" s="710"/>
      <c r="Q44" s="711"/>
      <c r="R44" s="759">
        <v>10909668</v>
      </c>
      <c r="S44" s="760"/>
      <c r="T44" s="760"/>
      <c r="U44" s="760"/>
      <c r="V44" s="760"/>
      <c r="W44" s="760"/>
      <c r="X44" s="760"/>
      <c r="Y44" s="761"/>
      <c r="Z44" s="762">
        <v>100</v>
      </c>
      <c r="AA44" s="762"/>
      <c r="AB44" s="762"/>
      <c r="AC44" s="762"/>
      <c r="AD44" s="763">
        <v>5964120</v>
      </c>
      <c r="AE44" s="763"/>
      <c r="AF44" s="763"/>
      <c r="AG44" s="763"/>
      <c r="AH44" s="763"/>
      <c r="AI44" s="763"/>
      <c r="AJ44" s="763"/>
      <c r="AK44" s="763"/>
      <c r="AL44" s="764">
        <v>100</v>
      </c>
      <c r="AM44" s="737"/>
      <c r="AN44" s="737"/>
      <c r="AO44" s="765"/>
      <c r="CD44" s="766" t="s">
        <v>309</v>
      </c>
      <c r="CE44" s="767"/>
      <c r="CF44" s="662" t="s">
        <v>364</v>
      </c>
      <c r="CG44" s="663"/>
      <c r="CH44" s="663"/>
      <c r="CI44" s="663"/>
      <c r="CJ44" s="663"/>
      <c r="CK44" s="663"/>
      <c r="CL44" s="663"/>
      <c r="CM44" s="663"/>
      <c r="CN44" s="663"/>
      <c r="CO44" s="663"/>
      <c r="CP44" s="663"/>
      <c r="CQ44" s="664"/>
      <c r="CR44" s="665">
        <v>399801</v>
      </c>
      <c r="CS44" s="666"/>
      <c r="CT44" s="666"/>
      <c r="CU44" s="666"/>
      <c r="CV44" s="666"/>
      <c r="CW44" s="666"/>
      <c r="CX44" s="666"/>
      <c r="CY44" s="667"/>
      <c r="CZ44" s="670">
        <v>3.9</v>
      </c>
      <c r="DA44" s="671"/>
      <c r="DB44" s="671"/>
      <c r="DC44" s="683"/>
      <c r="DD44" s="674">
        <v>141351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365</v>
      </c>
      <c r="CG45" s="663"/>
      <c r="CH45" s="663"/>
      <c r="CI45" s="663"/>
      <c r="CJ45" s="663"/>
      <c r="CK45" s="663"/>
      <c r="CL45" s="663"/>
      <c r="CM45" s="663"/>
      <c r="CN45" s="663"/>
      <c r="CO45" s="663"/>
      <c r="CP45" s="663"/>
      <c r="CQ45" s="664"/>
      <c r="CR45" s="665">
        <v>50183</v>
      </c>
      <c r="CS45" s="704"/>
      <c r="CT45" s="704"/>
      <c r="CU45" s="704"/>
      <c r="CV45" s="704"/>
      <c r="CW45" s="704"/>
      <c r="CX45" s="704"/>
      <c r="CY45" s="705"/>
      <c r="CZ45" s="670">
        <v>0.5</v>
      </c>
      <c r="DA45" s="699"/>
      <c r="DB45" s="699"/>
      <c r="DC45" s="706"/>
      <c r="DD45" s="674">
        <v>25322</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367</v>
      </c>
      <c r="CG46" s="663"/>
      <c r="CH46" s="663"/>
      <c r="CI46" s="663"/>
      <c r="CJ46" s="663"/>
      <c r="CK46" s="663"/>
      <c r="CL46" s="663"/>
      <c r="CM46" s="663"/>
      <c r="CN46" s="663"/>
      <c r="CO46" s="663"/>
      <c r="CP46" s="663"/>
      <c r="CQ46" s="664"/>
      <c r="CR46" s="665">
        <v>331918</v>
      </c>
      <c r="CS46" s="666"/>
      <c r="CT46" s="666"/>
      <c r="CU46" s="666"/>
      <c r="CV46" s="666"/>
      <c r="CW46" s="666"/>
      <c r="CX46" s="666"/>
      <c r="CY46" s="667"/>
      <c r="CZ46" s="670">
        <v>3.2</v>
      </c>
      <c r="DA46" s="671"/>
      <c r="DB46" s="671"/>
      <c r="DC46" s="683"/>
      <c r="DD46" s="674">
        <v>112129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368</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369</v>
      </c>
      <c r="CG47" s="663"/>
      <c r="CH47" s="663"/>
      <c r="CI47" s="663"/>
      <c r="CJ47" s="663"/>
      <c r="CK47" s="663"/>
      <c r="CL47" s="663"/>
      <c r="CM47" s="663"/>
      <c r="CN47" s="663"/>
      <c r="CO47" s="663"/>
      <c r="CP47" s="663"/>
      <c r="CQ47" s="664"/>
      <c r="CR47" s="665">
        <v>70482</v>
      </c>
      <c r="CS47" s="704"/>
      <c r="CT47" s="704"/>
      <c r="CU47" s="704"/>
      <c r="CV47" s="704"/>
      <c r="CW47" s="704"/>
      <c r="CX47" s="704"/>
      <c r="CY47" s="705"/>
      <c r="CZ47" s="670">
        <v>0.7</v>
      </c>
      <c r="DA47" s="699"/>
      <c r="DB47" s="699"/>
      <c r="DC47" s="706"/>
      <c r="DD47" s="674">
        <v>5358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370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371</v>
      </c>
      <c r="CG48" s="663"/>
      <c r="CH48" s="663"/>
      <c r="CI48" s="663"/>
      <c r="CJ48" s="663"/>
      <c r="CK48" s="663"/>
      <c r="CL48" s="663"/>
      <c r="CM48" s="663"/>
      <c r="CN48" s="663"/>
      <c r="CO48" s="663"/>
      <c r="CP48" s="663"/>
      <c r="CQ48" s="664"/>
      <c r="CR48" s="665" t="s">
        <v>237</v>
      </c>
      <c r="CS48" s="666"/>
      <c r="CT48" s="666"/>
      <c r="CU48" s="666"/>
      <c r="CV48" s="666"/>
      <c r="CW48" s="666"/>
      <c r="CX48" s="666"/>
      <c r="CY48" s="667"/>
      <c r="CZ48" s="670" t="s">
        <v>247</v>
      </c>
      <c r="DA48" s="671"/>
      <c r="DB48" s="671"/>
      <c r="DC48" s="683"/>
      <c r="DD48" s="674" t="s">
        <v>240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372</v>
      </c>
      <c r="CE49" s="710"/>
      <c r="CF49" s="710"/>
      <c r="CG49" s="710"/>
      <c r="CH49" s="710"/>
      <c r="CI49" s="710"/>
      <c r="CJ49" s="710"/>
      <c r="CK49" s="710"/>
      <c r="CL49" s="710"/>
      <c r="CM49" s="710"/>
      <c r="CN49" s="710"/>
      <c r="CO49" s="710"/>
      <c r="CP49" s="710"/>
      <c r="CQ49" s="711"/>
      <c r="CR49" s="759">
        <v>10227804</v>
      </c>
      <c r="CS49" s="736"/>
      <c r="CT49" s="736"/>
      <c r="CU49" s="736"/>
      <c r="CV49" s="736"/>
      <c r="CW49" s="736"/>
      <c r="CX49" s="736"/>
      <c r="CY49" s="773"/>
      <c r="CZ49" s="764">
        <v>100</v>
      </c>
      <c r="DA49" s="774"/>
      <c r="DB49" s="774"/>
      <c r="DC49" s="775"/>
      <c r="DD49" s="776">
        <v>7010300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7HuOfu7S+jXuV4Qh4R0HOGS0X82HBtI8TLzuZvr8EjqANu4mjsfJSD2a3ksyb7y3OH8RT9VXD3EEF9Dgtztqeg==" saltValue="xniov9vzpZGVYnTWeUViW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805" t="s">
        <v>373</v>
      </c>
      <c r="B2" s="805"/>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5"/>
      <c r="BA2" s="805"/>
      <c r="BB2" s="805"/>
      <c r="BC2" s="805"/>
      <c r="BD2" s="805"/>
      <c r="BE2" s="805"/>
      <c r="BF2" s="805"/>
      <c r="BG2" s="805"/>
      <c r="BH2" s="805"/>
      <c r="BI2" s="80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806" t="s">
        <v>374</v>
      </c>
      <c r="DK2" s="807"/>
      <c r="DL2" s="807"/>
      <c r="DM2" s="807"/>
      <c r="DN2" s="807"/>
      <c r="DO2" s="808"/>
      <c r="DP2" s="231"/>
      <c r="DQ2" s="806" t="s">
        <v>375</v>
      </c>
      <c r="DR2" s="807"/>
      <c r="DS2" s="807"/>
      <c r="DT2" s="807"/>
      <c r="DU2" s="807"/>
      <c r="DV2" s="807"/>
      <c r="DW2" s="807"/>
      <c r="DX2" s="807"/>
      <c r="DY2" s="807"/>
      <c r="DZ2" s="80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809" t="s">
        <v>376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5"/>
      <c r="BA4" s="235"/>
      <c r="BB4" s="235"/>
      <c r="BC4" s="235"/>
      <c r="BD4" s="235"/>
      <c r="BE4" s="236"/>
      <c r="BF4" s="236"/>
      <c r="BG4" s="236"/>
      <c r="BH4" s="236"/>
      <c r="BI4" s="236"/>
      <c r="BJ4" s="236"/>
      <c r="BK4" s="236"/>
      <c r="BL4" s="236"/>
      <c r="BM4" s="236"/>
      <c r="BN4" s="236"/>
      <c r="BO4" s="236"/>
      <c r="BP4" s="236"/>
      <c r="BQ4" s="810" t="s">
        <v>377</v>
      </c>
      <c r="BR4" s="810"/>
      <c r="BS4" s="810"/>
      <c r="BT4" s="810"/>
      <c r="BU4" s="810"/>
      <c r="BV4" s="810"/>
      <c r="BW4" s="810"/>
      <c r="BX4" s="810"/>
      <c r="BY4" s="810"/>
      <c r="BZ4" s="810"/>
      <c r="CA4" s="810"/>
      <c r="CB4" s="810"/>
      <c r="CC4" s="810"/>
      <c r="CD4" s="810"/>
      <c r="CE4" s="810"/>
      <c r="CF4" s="810"/>
      <c r="CG4" s="810"/>
      <c r="CH4" s="810"/>
      <c r="CI4" s="810"/>
      <c r="CJ4" s="810"/>
      <c r="CK4" s="810"/>
      <c r="CL4" s="810"/>
      <c r="CM4" s="810"/>
      <c r="CN4" s="810"/>
      <c r="CO4" s="810"/>
      <c r="CP4" s="810"/>
      <c r="CQ4" s="810"/>
      <c r="CR4" s="810"/>
      <c r="CS4" s="810"/>
      <c r="CT4" s="810"/>
      <c r="CU4" s="810"/>
      <c r="CV4" s="810"/>
      <c r="CW4" s="810"/>
      <c r="CX4" s="810"/>
      <c r="CY4" s="810"/>
      <c r="CZ4" s="810"/>
      <c r="DA4" s="810"/>
      <c r="DB4" s="810"/>
      <c r="DC4" s="810"/>
      <c r="DD4" s="810"/>
      <c r="DE4" s="810"/>
      <c r="DF4" s="810"/>
      <c r="DG4" s="810"/>
      <c r="DH4" s="810"/>
      <c r="DI4" s="810"/>
      <c r="DJ4" s="810"/>
      <c r="DK4" s="810"/>
      <c r="DL4" s="810"/>
      <c r="DM4" s="810"/>
      <c r="DN4" s="810"/>
      <c r="DO4" s="810"/>
      <c r="DP4" s="810"/>
      <c r="DQ4" s="810"/>
      <c r="DR4" s="810"/>
      <c r="DS4" s="810"/>
      <c r="DT4" s="810"/>
      <c r="DU4" s="810"/>
      <c r="DV4" s="810"/>
      <c r="DW4" s="810"/>
      <c r="DX4" s="810"/>
      <c r="DY4" s="810"/>
      <c r="DZ4" s="810"/>
      <c r="EA4" s="237"/>
    </row>
    <row r="5" spans="1:131" s="238" customFormat="1" ht="26.25" customHeight="1" x14ac:dyDescent="0.2">
      <c r="A5" s="799" t="s">
        <v>378</v>
      </c>
      <c r="B5" s="800"/>
      <c r="C5" s="800"/>
      <c r="D5" s="800"/>
      <c r="E5" s="800"/>
      <c r="F5" s="800"/>
      <c r="G5" s="800"/>
      <c r="H5" s="800"/>
      <c r="I5" s="800"/>
      <c r="J5" s="800"/>
      <c r="K5" s="800"/>
      <c r="L5" s="800"/>
      <c r="M5" s="800"/>
      <c r="N5" s="800"/>
      <c r="O5" s="800"/>
      <c r="P5" s="801"/>
      <c r="Q5" s="795" t="s">
        <v>379</v>
      </c>
      <c r="R5" s="791"/>
      <c r="S5" s="791"/>
      <c r="T5" s="791"/>
      <c r="U5" s="792"/>
      <c r="V5" s="795" t="s">
        <v>380</v>
      </c>
      <c r="W5" s="791"/>
      <c r="X5" s="791"/>
      <c r="Y5" s="791"/>
      <c r="Z5" s="792"/>
      <c r="AA5" s="795" t="s">
        <v>381</v>
      </c>
      <c r="AB5" s="791"/>
      <c r="AC5" s="791"/>
      <c r="AD5" s="791"/>
      <c r="AE5" s="791"/>
      <c r="AF5" s="811" t="s">
        <v>382</v>
      </c>
      <c r="AG5" s="791"/>
      <c r="AH5" s="791"/>
      <c r="AI5" s="791"/>
      <c r="AJ5" s="797"/>
      <c r="AK5" s="791" t="s">
        <v>383</v>
      </c>
      <c r="AL5" s="791"/>
      <c r="AM5" s="791"/>
      <c r="AN5" s="791"/>
      <c r="AO5" s="792"/>
      <c r="AP5" s="795" t="s">
        <v>384</v>
      </c>
      <c r="AQ5" s="791"/>
      <c r="AR5" s="791"/>
      <c r="AS5" s="791"/>
      <c r="AT5" s="792"/>
      <c r="AU5" s="795" t="s">
        <v>385</v>
      </c>
      <c r="AV5" s="791"/>
      <c r="AW5" s="791"/>
      <c r="AX5" s="791"/>
      <c r="AY5" s="797"/>
      <c r="AZ5" s="235"/>
      <c r="BA5" s="235"/>
      <c r="BB5" s="235"/>
      <c r="BC5" s="235"/>
      <c r="BD5" s="235"/>
      <c r="BE5" s="236"/>
      <c r="BF5" s="236"/>
      <c r="BG5" s="236"/>
      <c r="BH5" s="236"/>
      <c r="BI5" s="236"/>
      <c r="BJ5" s="236"/>
      <c r="BK5" s="236"/>
      <c r="BL5" s="236"/>
      <c r="BM5" s="236"/>
      <c r="BN5" s="236"/>
      <c r="BO5" s="236"/>
      <c r="BP5" s="236"/>
      <c r="BQ5" s="799" t="s">
        <v>386</v>
      </c>
      <c r="BR5" s="800"/>
      <c r="BS5" s="800"/>
      <c r="BT5" s="800"/>
      <c r="BU5" s="800"/>
      <c r="BV5" s="800"/>
      <c r="BW5" s="800"/>
      <c r="BX5" s="800"/>
      <c r="BY5" s="800"/>
      <c r="BZ5" s="800"/>
      <c r="CA5" s="800"/>
      <c r="CB5" s="800"/>
      <c r="CC5" s="800"/>
      <c r="CD5" s="800"/>
      <c r="CE5" s="800"/>
      <c r="CF5" s="800"/>
      <c r="CG5" s="801"/>
      <c r="CH5" s="795" t="s">
        <v>387</v>
      </c>
      <c r="CI5" s="791"/>
      <c r="CJ5" s="791"/>
      <c r="CK5" s="791"/>
      <c r="CL5" s="792"/>
      <c r="CM5" s="795" t="s">
        <v>388</v>
      </c>
      <c r="CN5" s="791"/>
      <c r="CO5" s="791"/>
      <c r="CP5" s="791"/>
      <c r="CQ5" s="792"/>
      <c r="CR5" s="795" t="s">
        <v>389</v>
      </c>
      <c r="CS5" s="791"/>
      <c r="CT5" s="791"/>
      <c r="CU5" s="791"/>
      <c r="CV5" s="792"/>
      <c r="CW5" s="795" t="s">
        <v>390</v>
      </c>
      <c r="CX5" s="791"/>
      <c r="CY5" s="791"/>
      <c r="CZ5" s="791"/>
      <c r="DA5" s="792"/>
      <c r="DB5" s="795" t="s">
        <v>391</v>
      </c>
      <c r="DC5" s="791"/>
      <c r="DD5" s="791"/>
      <c r="DE5" s="791"/>
      <c r="DF5" s="792"/>
      <c r="DG5" s="844" t="s">
        <v>392</v>
      </c>
      <c r="DH5" s="845"/>
      <c r="DI5" s="845"/>
      <c r="DJ5" s="845"/>
      <c r="DK5" s="846"/>
      <c r="DL5" s="844" t="s">
        <v>393</v>
      </c>
      <c r="DM5" s="845"/>
      <c r="DN5" s="845"/>
      <c r="DO5" s="845"/>
      <c r="DP5" s="846"/>
      <c r="DQ5" s="795" t="s">
        <v>394</v>
      </c>
      <c r="DR5" s="791"/>
      <c r="DS5" s="791"/>
      <c r="DT5" s="791"/>
      <c r="DU5" s="792"/>
      <c r="DV5" s="795" t="s">
        <v>385</v>
      </c>
      <c r="DW5" s="791"/>
      <c r="DX5" s="791"/>
      <c r="DY5" s="791"/>
      <c r="DZ5" s="797"/>
      <c r="EA5" s="237"/>
    </row>
    <row r="6" spans="1:131" s="238" customFormat="1" ht="26.25" customHeight="1" thickBot="1" x14ac:dyDescent="0.25">
      <c r="A6" s="802"/>
      <c r="B6" s="803"/>
      <c r="C6" s="803"/>
      <c r="D6" s="803"/>
      <c r="E6" s="803"/>
      <c r="F6" s="803"/>
      <c r="G6" s="803"/>
      <c r="H6" s="803"/>
      <c r="I6" s="803"/>
      <c r="J6" s="803"/>
      <c r="K6" s="803"/>
      <c r="L6" s="803"/>
      <c r="M6" s="803"/>
      <c r="N6" s="803"/>
      <c r="O6" s="803"/>
      <c r="P6" s="804"/>
      <c r="Q6" s="796"/>
      <c r="R6" s="793"/>
      <c r="S6" s="793"/>
      <c r="T6" s="793"/>
      <c r="U6" s="794"/>
      <c r="V6" s="796"/>
      <c r="W6" s="793"/>
      <c r="X6" s="793"/>
      <c r="Y6" s="793"/>
      <c r="Z6" s="794"/>
      <c r="AA6" s="796"/>
      <c r="AB6" s="793"/>
      <c r="AC6" s="793"/>
      <c r="AD6" s="793"/>
      <c r="AE6" s="793"/>
      <c r="AF6" s="812"/>
      <c r="AG6" s="793"/>
      <c r="AH6" s="793"/>
      <c r="AI6" s="793"/>
      <c r="AJ6" s="798"/>
      <c r="AK6" s="793"/>
      <c r="AL6" s="793"/>
      <c r="AM6" s="793"/>
      <c r="AN6" s="793"/>
      <c r="AO6" s="794"/>
      <c r="AP6" s="796"/>
      <c r="AQ6" s="793"/>
      <c r="AR6" s="793"/>
      <c r="AS6" s="793"/>
      <c r="AT6" s="794"/>
      <c r="AU6" s="796"/>
      <c r="AV6" s="793"/>
      <c r="AW6" s="793"/>
      <c r="AX6" s="793"/>
      <c r="AY6" s="798"/>
      <c r="AZ6" s="235"/>
      <c r="BA6" s="235"/>
      <c r="BB6" s="235"/>
      <c r="BC6" s="235"/>
      <c r="BD6" s="235"/>
      <c r="BE6" s="236"/>
      <c r="BF6" s="236"/>
      <c r="BG6" s="236"/>
      <c r="BH6" s="236"/>
      <c r="BI6" s="236"/>
      <c r="BJ6" s="236"/>
      <c r="BK6" s="236"/>
      <c r="BL6" s="236"/>
      <c r="BM6" s="236"/>
      <c r="BN6" s="236"/>
      <c r="BO6" s="236"/>
      <c r="BP6" s="236"/>
      <c r="BQ6" s="802"/>
      <c r="BR6" s="803"/>
      <c r="BS6" s="803"/>
      <c r="BT6" s="803"/>
      <c r="BU6" s="803"/>
      <c r="BV6" s="803"/>
      <c r="BW6" s="803"/>
      <c r="BX6" s="803"/>
      <c r="BY6" s="803"/>
      <c r="BZ6" s="803"/>
      <c r="CA6" s="803"/>
      <c r="CB6" s="803"/>
      <c r="CC6" s="803"/>
      <c r="CD6" s="803"/>
      <c r="CE6" s="803"/>
      <c r="CF6" s="803"/>
      <c r="CG6" s="804"/>
      <c r="CH6" s="796"/>
      <c r="CI6" s="793"/>
      <c r="CJ6" s="793"/>
      <c r="CK6" s="793"/>
      <c r="CL6" s="794"/>
      <c r="CM6" s="796"/>
      <c r="CN6" s="793"/>
      <c r="CO6" s="793"/>
      <c r="CP6" s="793"/>
      <c r="CQ6" s="794"/>
      <c r="CR6" s="796"/>
      <c r="CS6" s="793"/>
      <c r="CT6" s="793"/>
      <c r="CU6" s="793"/>
      <c r="CV6" s="794"/>
      <c r="CW6" s="796"/>
      <c r="CX6" s="793"/>
      <c r="CY6" s="793"/>
      <c r="CZ6" s="793"/>
      <c r="DA6" s="794"/>
      <c r="DB6" s="796"/>
      <c r="DC6" s="793"/>
      <c r="DD6" s="793"/>
      <c r="DE6" s="793"/>
      <c r="DF6" s="794"/>
      <c r="DG6" s="847"/>
      <c r="DH6" s="848"/>
      <c r="DI6" s="848"/>
      <c r="DJ6" s="848"/>
      <c r="DK6" s="849"/>
      <c r="DL6" s="847"/>
      <c r="DM6" s="848"/>
      <c r="DN6" s="848"/>
      <c r="DO6" s="848"/>
      <c r="DP6" s="849"/>
      <c r="DQ6" s="796"/>
      <c r="DR6" s="793"/>
      <c r="DS6" s="793"/>
      <c r="DT6" s="793"/>
      <c r="DU6" s="794"/>
      <c r="DV6" s="796"/>
      <c r="DW6" s="793"/>
      <c r="DX6" s="793"/>
      <c r="DY6" s="793"/>
      <c r="DZ6" s="798"/>
      <c r="EA6" s="237"/>
    </row>
    <row r="7" spans="1:131" s="238" customFormat="1" ht="26.25" customHeight="1" thickTop="1" x14ac:dyDescent="0.2">
      <c r="A7" s="239">
        <v>1</v>
      </c>
      <c r="B7" s="830" t="s">
        <v>395</v>
      </c>
      <c r="C7" s="831"/>
      <c r="D7" s="831"/>
      <c r="E7" s="831"/>
      <c r="F7" s="831"/>
      <c r="G7" s="831"/>
      <c r="H7" s="831"/>
      <c r="I7" s="831"/>
      <c r="J7" s="831"/>
      <c r="K7" s="831"/>
      <c r="L7" s="831"/>
      <c r="M7" s="831"/>
      <c r="N7" s="831"/>
      <c r="O7" s="831"/>
      <c r="P7" s="832"/>
      <c r="Q7" s="833">
        <v>10925</v>
      </c>
      <c r="R7" s="834"/>
      <c r="S7" s="834"/>
      <c r="T7" s="834"/>
      <c r="U7" s="834"/>
      <c r="V7" s="834">
        <v>10244</v>
      </c>
      <c r="W7" s="834"/>
      <c r="X7" s="834"/>
      <c r="Y7" s="834"/>
      <c r="Z7" s="834"/>
      <c r="AA7" s="834">
        <v>682</v>
      </c>
      <c r="AB7" s="834"/>
      <c r="AC7" s="834"/>
      <c r="AD7" s="834"/>
      <c r="AE7" s="835"/>
      <c r="AF7" s="836">
        <v>636</v>
      </c>
      <c r="AG7" s="837"/>
      <c r="AH7" s="837"/>
      <c r="AI7" s="837"/>
      <c r="AJ7" s="838"/>
      <c r="AK7" s="839">
        <v>534</v>
      </c>
      <c r="AL7" s="840"/>
      <c r="AM7" s="840"/>
      <c r="AN7" s="840"/>
      <c r="AO7" s="840"/>
      <c r="AP7" s="840">
        <v>10425</v>
      </c>
      <c r="AQ7" s="840"/>
      <c r="AR7" s="840"/>
      <c r="AS7" s="840"/>
      <c r="AT7" s="840"/>
      <c r="AU7" s="841"/>
      <c r="AV7" s="841"/>
      <c r="AW7" s="841"/>
      <c r="AX7" s="841"/>
      <c r="AY7" s="842"/>
      <c r="AZ7" s="235"/>
      <c r="BA7" s="235"/>
      <c r="BB7" s="235"/>
      <c r="BC7" s="235"/>
      <c r="BD7" s="235"/>
      <c r="BE7" s="236"/>
      <c r="BF7" s="236"/>
      <c r="BG7" s="236"/>
      <c r="BH7" s="236"/>
      <c r="BI7" s="236"/>
      <c r="BJ7" s="236"/>
      <c r="BK7" s="236"/>
      <c r="BL7" s="236"/>
      <c r="BM7" s="236"/>
      <c r="BN7" s="236"/>
      <c r="BO7" s="236"/>
      <c r="BP7" s="236"/>
      <c r="BQ7" s="239">
        <v>1</v>
      </c>
      <c r="BR7" s="240"/>
      <c r="BS7" s="816" t="s">
        <v>596</v>
      </c>
      <c r="BT7" s="817"/>
      <c r="BU7" s="817"/>
      <c r="BV7" s="817"/>
      <c r="BW7" s="817"/>
      <c r="BX7" s="817"/>
      <c r="BY7" s="817"/>
      <c r="BZ7" s="817"/>
      <c r="CA7" s="817"/>
      <c r="CB7" s="817"/>
      <c r="CC7" s="817"/>
      <c r="CD7" s="817"/>
      <c r="CE7" s="817"/>
      <c r="CF7" s="817"/>
      <c r="CG7" s="843"/>
      <c r="CH7" s="813">
        <v>0</v>
      </c>
      <c r="CI7" s="814"/>
      <c r="CJ7" s="814"/>
      <c r="CK7" s="814"/>
      <c r="CL7" s="815"/>
      <c r="CM7" s="813">
        <v>7</v>
      </c>
      <c r="CN7" s="814"/>
      <c r="CO7" s="814"/>
      <c r="CP7" s="814"/>
      <c r="CQ7" s="815"/>
      <c r="CR7" s="813">
        <v>3</v>
      </c>
      <c r="CS7" s="814"/>
      <c r="CT7" s="814"/>
      <c r="CU7" s="814"/>
      <c r="CV7" s="815"/>
      <c r="CW7" s="813" t="s">
        <v>605</v>
      </c>
      <c r="CX7" s="814"/>
      <c r="CY7" s="814"/>
      <c r="CZ7" s="814"/>
      <c r="DA7" s="815"/>
      <c r="DB7" s="813" t="s">
        <v>608</v>
      </c>
      <c r="DC7" s="814"/>
      <c r="DD7" s="814"/>
      <c r="DE7" s="814"/>
      <c r="DF7" s="815"/>
      <c r="DG7" s="813" t="s">
        <v>605</v>
      </c>
      <c r="DH7" s="814"/>
      <c r="DI7" s="814"/>
      <c r="DJ7" s="814"/>
      <c r="DK7" s="815"/>
      <c r="DL7" s="813" t="s">
        <v>608</v>
      </c>
      <c r="DM7" s="814"/>
      <c r="DN7" s="814"/>
      <c r="DO7" s="814"/>
      <c r="DP7" s="815"/>
      <c r="DQ7" s="813" t="s">
        <v>605</v>
      </c>
      <c r="DR7" s="814"/>
      <c r="DS7" s="814"/>
      <c r="DT7" s="814"/>
      <c r="DU7" s="815"/>
      <c r="DV7" s="816"/>
      <c r="DW7" s="817"/>
      <c r="DX7" s="817"/>
      <c r="DY7" s="817"/>
      <c r="DZ7" s="818"/>
      <c r="EA7" s="237"/>
    </row>
    <row r="8" spans="1:131" s="238" customFormat="1" ht="26.25" customHeight="1" x14ac:dyDescent="0.2">
      <c r="A8" s="241">
        <v>2</v>
      </c>
      <c r="B8" s="819"/>
      <c r="C8" s="820"/>
      <c r="D8" s="820"/>
      <c r="E8" s="820"/>
      <c r="F8" s="820"/>
      <c r="G8" s="820"/>
      <c r="H8" s="820"/>
      <c r="I8" s="820"/>
      <c r="J8" s="820"/>
      <c r="K8" s="820"/>
      <c r="L8" s="820"/>
      <c r="M8" s="820"/>
      <c r="N8" s="820"/>
      <c r="O8" s="820"/>
      <c r="P8" s="821"/>
      <c r="Q8" s="822"/>
      <c r="R8" s="823"/>
      <c r="S8" s="823"/>
      <c r="T8" s="823"/>
      <c r="U8" s="823"/>
      <c r="V8" s="823"/>
      <c r="W8" s="823"/>
      <c r="X8" s="823"/>
      <c r="Y8" s="823"/>
      <c r="Z8" s="823"/>
      <c r="AA8" s="823"/>
      <c r="AB8" s="823"/>
      <c r="AC8" s="823"/>
      <c r="AD8" s="823"/>
      <c r="AE8" s="824"/>
      <c r="AF8" s="825"/>
      <c r="AG8" s="826"/>
      <c r="AH8" s="826"/>
      <c r="AI8" s="826"/>
      <c r="AJ8" s="827"/>
      <c r="AK8" s="828"/>
      <c r="AL8" s="829"/>
      <c r="AM8" s="829"/>
      <c r="AN8" s="829"/>
      <c r="AO8" s="829"/>
      <c r="AP8" s="829"/>
      <c r="AQ8" s="829"/>
      <c r="AR8" s="829"/>
      <c r="AS8" s="829"/>
      <c r="AT8" s="829"/>
      <c r="AU8" s="850"/>
      <c r="AV8" s="850"/>
      <c r="AW8" s="850"/>
      <c r="AX8" s="850"/>
      <c r="AY8" s="851"/>
      <c r="AZ8" s="235"/>
      <c r="BA8" s="235"/>
      <c r="BB8" s="235"/>
      <c r="BC8" s="235"/>
      <c r="BD8" s="235"/>
      <c r="BE8" s="236"/>
      <c r="BF8" s="236"/>
      <c r="BG8" s="236"/>
      <c r="BH8" s="236"/>
      <c r="BI8" s="236"/>
      <c r="BJ8" s="236"/>
      <c r="BK8" s="236"/>
      <c r="BL8" s="236"/>
      <c r="BM8" s="236"/>
      <c r="BN8" s="236"/>
      <c r="BO8" s="236"/>
      <c r="BP8" s="236"/>
      <c r="BQ8" s="241">
        <v>2</v>
      </c>
      <c r="BR8" s="242"/>
      <c r="BS8" s="852" t="s">
        <v>597</v>
      </c>
      <c r="BT8" s="853"/>
      <c r="BU8" s="853"/>
      <c r="BV8" s="853"/>
      <c r="BW8" s="853"/>
      <c r="BX8" s="853"/>
      <c r="BY8" s="853"/>
      <c r="BZ8" s="853"/>
      <c r="CA8" s="853"/>
      <c r="CB8" s="853"/>
      <c r="CC8" s="853"/>
      <c r="CD8" s="853"/>
      <c r="CE8" s="853"/>
      <c r="CF8" s="853"/>
      <c r="CG8" s="854"/>
      <c r="CH8" s="855">
        <v>9</v>
      </c>
      <c r="CI8" s="856"/>
      <c r="CJ8" s="856"/>
      <c r="CK8" s="856"/>
      <c r="CL8" s="857"/>
      <c r="CM8" s="855">
        <v>42</v>
      </c>
      <c r="CN8" s="856"/>
      <c r="CO8" s="856"/>
      <c r="CP8" s="856"/>
      <c r="CQ8" s="857"/>
      <c r="CR8" s="855">
        <v>1</v>
      </c>
      <c r="CS8" s="856"/>
      <c r="CT8" s="856"/>
      <c r="CU8" s="856"/>
      <c r="CV8" s="857"/>
      <c r="CW8" s="855">
        <v>1</v>
      </c>
      <c r="CX8" s="856"/>
      <c r="CY8" s="856"/>
      <c r="CZ8" s="856"/>
      <c r="DA8" s="857"/>
      <c r="DB8" s="855" t="s">
        <v>605</v>
      </c>
      <c r="DC8" s="856"/>
      <c r="DD8" s="856"/>
      <c r="DE8" s="856"/>
      <c r="DF8" s="857"/>
      <c r="DG8" s="855">
        <v>242</v>
      </c>
      <c r="DH8" s="856"/>
      <c r="DI8" s="856"/>
      <c r="DJ8" s="856"/>
      <c r="DK8" s="857"/>
      <c r="DL8" s="855" t="s">
        <v>605</v>
      </c>
      <c r="DM8" s="856"/>
      <c r="DN8" s="856"/>
      <c r="DO8" s="856"/>
      <c r="DP8" s="857"/>
      <c r="DQ8" s="855" t="s">
        <v>605</v>
      </c>
      <c r="DR8" s="856"/>
      <c r="DS8" s="856"/>
      <c r="DT8" s="856"/>
      <c r="DU8" s="857"/>
      <c r="DV8" s="852"/>
      <c r="DW8" s="853"/>
      <c r="DX8" s="853"/>
      <c r="DY8" s="853"/>
      <c r="DZ8" s="858"/>
      <c r="EA8" s="237"/>
    </row>
    <row r="9" spans="1:131" s="238" customFormat="1" ht="26.25" customHeight="1" x14ac:dyDescent="0.2">
      <c r="A9" s="241">
        <v>3</v>
      </c>
      <c r="B9" s="819"/>
      <c r="C9" s="820"/>
      <c r="D9" s="820"/>
      <c r="E9" s="820"/>
      <c r="F9" s="820"/>
      <c r="G9" s="820"/>
      <c r="H9" s="820"/>
      <c r="I9" s="820"/>
      <c r="J9" s="820"/>
      <c r="K9" s="820"/>
      <c r="L9" s="820"/>
      <c r="M9" s="820"/>
      <c r="N9" s="820"/>
      <c r="O9" s="820"/>
      <c r="P9" s="821"/>
      <c r="Q9" s="822"/>
      <c r="R9" s="823"/>
      <c r="S9" s="823"/>
      <c r="T9" s="823"/>
      <c r="U9" s="823"/>
      <c r="V9" s="823"/>
      <c r="W9" s="823"/>
      <c r="X9" s="823"/>
      <c r="Y9" s="823"/>
      <c r="Z9" s="823"/>
      <c r="AA9" s="823"/>
      <c r="AB9" s="823"/>
      <c r="AC9" s="823"/>
      <c r="AD9" s="823"/>
      <c r="AE9" s="824"/>
      <c r="AF9" s="825"/>
      <c r="AG9" s="826"/>
      <c r="AH9" s="826"/>
      <c r="AI9" s="826"/>
      <c r="AJ9" s="827"/>
      <c r="AK9" s="828"/>
      <c r="AL9" s="829"/>
      <c r="AM9" s="829"/>
      <c r="AN9" s="829"/>
      <c r="AO9" s="829"/>
      <c r="AP9" s="829"/>
      <c r="AQ9" s="829"/>
      <c r="AR9" s="829"/>
      <c r="AS9" s="829"/>
      <c r="AT9" s="829"/>
      <c r="AU9" s="850"/>
      <c r="AV9" s="850"/>
      <c r="AW9" s="850"/>
      <c r="AX9" s="850"/>
      <c r="AY9" s="851"/>
      <c r="AZ9" s="235"/>
      <c r="BA9" s="235"/>
      <c r="BB9" s="235"/>
      <c r="BC9" s="235"/>
      <c r="BD9" s="235"/>
      <c r="BE9" s="236"/>
      <c r="BF9" s="236"/>
      <c r="BG9" s="236"/>
      <c r="BH9" s="236"/>
      <c r="BI9" s="236"/>
      <c r="BJ9" s="236"/>
      <c r="BK9" s="236"/>
      <c r="BL9" s="236"/>
      <c r="BM9" s="236"/>
      <c r="BN9" s="236"/>
      <c r="BO9" s="236"/>
      <c r="BP9" s="236"/>
      <c r="BQ9" s="241">
        <v>3</v>
      </c>
      <c r="BR9" s="242"/>
      <c r="BS9" s="852" t="s">
        <v>598</v>
      </c>
      <c r="BT9" s="853"/>
      <c r="BU9" s="853"/>
      <c r="BV9" s="853"/>
      <c r="BW9" s="853"/>
      <c r="BX9" s="853"/>
      <c r="BY9" s="853"/>
      <c r="BZ9" s="853"/>
      <c r="CA9" s="853"/>
      <c r="CB9" s="853"/>
      <c r="CC9" s="853"/>
      <c r="CD9" s="853"/>
      <c r="CE9" s="853"/>
      <c r="CF9" s="853"/>
      <c r="CG9" s="854"/>
      <c r="CH9" s="855">
        <v>6</v>
      </c>
      <c r="CI9" s="856"/>
      <c r="CJ9" s="856"/>
      <c r="CK9" s="856"/>
      <c r="CL9" s="857"/>
      <c r="CM9" s="855">
        <v>1865</v>
      </c>
      <c r="CN9" s="856"/>
      <c r="CO9" s="856"/>
      <c r="CP9" s="856"/>
      <c r="CQ9" s="857"/>
      <c r="CR9" s="855">
        <v>1</v>
      </c>
      <c r="CS9" s="856"/>
      <c r="CT9" s="856"/>
      <c r="CU9" s="856"/>
      <c r="CV9" s="857"/>
      <c r="CW9" s="855" t="s">
        <v>605</v>
      </c>
      <c r="CX9" s="856"/>
      <c r="CY9" s="856"/>
      <c r="CZ9" s="856"/>
      <c r="DA9" s="857"/>
      <c r="DB9" s="855" t="s">
        <v>605</v>
      </c>
      <c r="DC9" s="856"/>
      <c r="DD9" s="856"/>
      <c r="DE9" s="856"/>
      <c r="DF9" s="857"/>
      <c r="DG9" s="855" t="s">
        <v>608</v>
      </c>
      <c r="DH9" s="856"/>
      <c r="DI9" s="856"/>
      <c r="DJ9" s="856"/>
      <c r="DK9" s="857"/>
      <c r="DL9" s="855" t="s">
        <v>605</v>
      </c>
      <c r="DM9" s="856"/>
      <c r="DN9" s="856"/>
      <c r="DO9" s="856"/>
      <c r="DP9" s="857"/>
      <c r="DQ9" s="855" t="s">
        <v>605</v>
      </c>
      <c r="DR9" s="856"/>
      <c r="DS9" s="856"/>
      <c r="DT9" s="856"/>
      <c r="DU9" s="857"/>
      <c r="DV9" s="852"/>
      <c r="DW9" s="853"/>
      <c r="DX9" s="853"/>
      <c r="DY9" s="853"/>
      <c r="DZ9" s="858"/>
      <c r="EA9" s="237"/>
    </row>
    <row r="10" spans="1:131" s="238" customFormat="1" ht="26.25" customHeight="1" x14ac:dyDescent="0.2">
      <c r="A10" s="241">
        <v>4</v>
      </c>
      <c r="B10" s="819"/>
      <c r="C10" s="820"/>
      <c r="D10" s="820"/>
      <c r="E10" s="820"/>
      <c r="F10" s="820"/>
      <c r="G10" s="820"/>
      <c r="H10" s="820"/>
      <c r="I10" s="820"/>
      <c r="J10" s="820"/>
      <c r="K10" s="820"/>
      <c r="L10" s="820"/>
      <c r="M10" s="820"/>
      <c r="N10" s="820"/>
      <c r="O10" s="820"/>
      <c r="P10" s="821"/>
      <c r="Q10" s="822"/>
      <c r="R10" s="823"/>
      <c r="S10" s="823"/>
      <c r="T10" s="823"/>
      <c r="U10" s="823"/>
      <c r="V10" s="823"/>
      <c r="W10" s="823"/>
      <c r="X10" s="823"/>
      <c r="Y10" s="823"/>
      <c r="Z10" s="823"/>
      <c r="AA10" s="823"/>
      <c r="AB10" s="823"/>
      <c r="AC10" s="823"/>
      <c r="AD10" s="823"/>
      <c r="AE10" s="824"/>
      <c r="AF10" s="825"/>
      <c r="AG10" s="826"/>
      <c r="AH10" s="826"/>
      <c r="AI10" s="826"/>
      <c r="AJ10" s="827"/>
      <c r="AK10" s="828"/>
      <c r="AL10" s="829"/>
      <c r="AM10" s="829"/>
      <c r="AN10" s="829"/>
      <c r="AO10" s="829"/>
      <c r="AP10" s="829"/>
      <c r="AQ10" s="829"/>
      <c r="AR10" s="829"/>
      <c r="AS10" s="829"/>
      <c r="AT10" s="829"/>
      <c r="AU10" s="850"/>
      <c r="AV10" s="850"/>
      <c r="AW10" s="850"/>
      <c r="AX10" s="850"/>
      <c r="AY10" s="851"/>
      <c r="AZ10" s="235"/>
      <c r="BA10" s="235"/>
      <c r="BB10" s="235"/>
      <c r="BC10" s="235"/>
      <c r="BD10" s="235"/>
      <c r="BE10" s="236"/>
      <c r="BF10" s="236"/>
      <c r="BG10" s="236"/>
      <c r="BH10" s="236"/>
      <c r="BI10" s="236"/>
      <c r="BJ10" s="236"/>
      <c r="BK10" s="236"/>
      <c r="BL10" s="236"/>
      <c r="BM10" s="236"/>
      <c r="BN10" s="236"/>
      <c r="BO10" s="236"/>
      <c r="BP10" s="236"/>
      <c r="BQ10" s="241">
        <v>4</v>
      </c>
      <c r="BR10" s="242"/>
      <c r="BS10" s="852" t="s">
        <v>599</v>
      </c>
      <c r="BT10" s="853"/>
      <c r="BU10" s="853"/>
      <c r="BV10" s="853"/>
      <c r="BW10" s="853"/>
      <c r="BX10" s="853"/>
      <c r="BY10" s="853"/>
      <c r="BZ10" s="853"/>
      <c r="CA10" s="853"/>
      <c r="CB10" s="853"/>
      <c r="CC10" s="853"/>
      <c r="CD10" s="853"/>
      <c r="CE10" s="853"/>
      <c r="CF10" s="853"/>
      <c r="CG10" s="854"/>
      <c r="CH10" s="855">
        <v>-4</v>
      </c>
      <c r="CI10" s="856"/>
      <c r="CJ10" s="856"/>
      <c r="CK10" s="856"/>
      <c r="CL10" s="857"/>
      <c r="CM10" s="855">
        <v>862</v>
      </c>
      <c r="CN10" s="856"/>
      <c r="CO10" s="856"/>
      <c r="CP10" s="856"/>
      <c r="CQ10" s="857"/>
      <c r="CR10" s="855">
        <v>0</v>
      </c>
      <c r="CS10" s="856"/>
      <c r="CT10" s="856"/>
      <c r="CU10" s="856"/>
      <c r="CV10" s="857"/>
      <c r="CW10" s="855" t="s">
        <v>608</v>
      </c>
      <c r="CX10" s="856"/>
      <c r="CY10" s="856"/>
      <c r="CZ10" s="856"/>
      <c r="DA10" s="857"/>
      <c r="DB10" s="855" t="s">
        <v>610</v>
      </c>
      <c r="DC10" s="856"/>
      <c r="DD10" s="856"/>
      <c r="DE10" s="856"/>
      <c r="DF10" s="857"/>
      <c r="DG10" s="855" t="s">
        <v>608</v>
      </c>
      <c r="DH10" s="856"/>
      <c r="DI10" s="856"/>
      <c r="DJ10" s="856"/>
      <c r="DK10" s="857"/>
      <c r="DL10" s="855" t="s">
        <v>608</v>
      </c>
      <c r="DM10" s="856"/>
      <c r="DN10" s="856"/>
      <c r="DO10" s="856"/>
      <c r="DP10" s="857"/>
      <c r="DQ10" s="855" t="s">
        <v>606</v>
      </c>
      <c r="DR10" s="856"/>
      <c r="DS10" s="856"/>
      <c r="DT10" s="856"/>
      <c r="DU10" s="857"/>
      <c r="DV10" s="852"/>
      <c r="DW10" s="853"/>
      <c r="DX10" s="853"/>
      <c r="DY10" s="853"/>
      <c r="DZ10" s="858"/>
      <c r="EA10" s="237"/>
    </row>
    <row r="11" spans="1:131" s="238" customFormat="1" ht="26.25" customHeight="1" x14ac:dyDescent="0.2">
      <c r="A11" s="241">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28"/>
      <c r="AL11" s="829"/>
      <c r="AM11" s="829"/>
      <c r="AN11" s="829"/>
      <c r="AO11" s="829"/>
      <c r="AP11" s="829"/>
      <c r="AQ11" s="829"/>
      <c r="AR11" s="829"/>
      <c r="AS11" s="829"/>
      <c r="AT11" s="829"/>
      <c r="AU11" s="850"/>
      <c r="AV11" s="850"/>
      <c r="AW11" s="850"/>
      <c r="AX11" s="850"/>
      <c r="AY11" s="851"/>
      <c r="AZ11" s="235"/>
      <c r="BA11" s="235"/>
      <c r="BB11" s="235"/>
      <c r="BC11" s="235"/>
      <c r="BD11" s="235"/>
      <c r="BE11" s="236"/>
      <c r="BF11" s="236"/>
      <c r="BG11" s="236"/>
      <c r="BH11" s="236"/>
      <c r="BI11" s="236"/>
      <c r="BJ11" s="236"/>
      <c r="BK11" s="236"/>
      <c r="BL11" s="236"/>
      <c r="BM11" s="236"/>
      <c r="BN11" s="236"/>
      <c r="BO11" s="236"/>
      <c r="BP11" s="236"/>
      <c r="BQ11" s="241">
        <v>5</v>
      </c>
      <c r="BR11" s="242"/>
      <c r="BS11" s="852"/>
      <c r="BT11" s="853"/>
      <c r="BU11" s="853"/>
      <c r="BV11" s="853"/>
      <c r="BW11" s="853"/>
      <c r="BX11" s="853"/>
      <c r="BY11" s="853"/>
      <c r="BZ11" s="853"/>
      <c r="CA11" s="853"/>
      <c r="CB11" s="853"/>
      <c r="CC11" s="853"/>
      <c r="CD11" s="853"/>
      <c r="CE11" s="853"/>
      <c r="CF11" s="853"/>
      <c r="CG11" s="854"/>
      <c r="CH11" s="855"/>
      <c r="CI11" s="856"/>
      <c r="CJ11" s="856"/>
      <c r="CK11" s="856"/>
      <c r="CL11" s="857"/>
      <c r="CM11" s="855"/>
      <c r="CN11" s="856"/>
      <c r="CO11" s="856"/>
      <c r="CP11" s="856"/>
      <c r="CQ11" s="857"/>
      <c r="CR11" s="855"/>
      <c r="CS11" s="856"/>
      <c r="CT11" s="856"/>
      <c r="CU11" s="856"/>
      <c r="CV11" s="857"/>
      <c r="CW11" s="855"/>
      <c r="CX11" s="856"/>
      <c r="CY11" s="856"/>
      <c r="CZ11" s="856"/>
      <c r="DA11" s="857"/>
      <c r="DB11" s="855"/>
      <c r="DC11" s="856"/>
      <c r="DD11" s="856"/>
      <c r="DE11" s="856"/>
      <c r="DF11" s="857"/>
      <c r="DG11" s="855"/>
      <c r="DH11" s="856"/>
      <c r="DI11" s="856"/>
      <c r="DJ11" s="856"/>
      <c r="DK11" s="857"/>
      <c r="DL11" s="855"/>
      <c r="DM11" s="856"/>
      <c r="DN11" s="856"/>
      <c r="DO11" s="856"/>
      <c r="DP11" s="857"/>
      <c r="DQ11" s="855"/>
      <c r="DR11" s="856"/>
      <c r="DS11" s="856"/>
      <c r="DT11" s="856"/>
      <c r="DU11" s="857"/>
      <c r="DV11" s="852"/>
      <c r="DW11" s="853"/>
      <c r="DX11" s="853"/>
      <c r="DY11" s="853"/>
      <c r="DZ11" s="858"/>
      <c r="EA11" s="237"/>
    </row>
    <row r="12" spans="1:131" s="238" customFormat="1" ht="26.25" customHeight="1" x14ac:dyDescent="0.2">
      <c r="A12" s="241">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28"/>
      <c r="AL12" s="829"/>
      <c r="AM12" s="829"/>
      <c r="AN12" s="829"/>
      <c r="AO12" s="829"/>
      <c r="AP12" s="829"/>
      <c r="AQ12" s="829"/>
      <c r="AR12" s="829"/>
      <c r="AS12" s="829"/>
      <c r="AT12" s="829"/>
      <c r="AU12" s="850"/>
      <c r="AV12" s="850"/>
      <c r="AW12" s="850"/>
      <c r="AX12" s="850"/>
      <c r="AY12" s="851"/>
      <c r="AZ12" s="235"/>
      <c r="BA12" s="235"/>
      <c r="BB12" s="235"/>
      <c r="BC12" s="235"/>
      <c r="BD12" s="235"/>
      <c r="BE12" s="236"/>
      <c r="BF12" s="236"/>
      <c r="BG12" s="236"/>
      <c r="BH12" s="236"/>
      <c r="BI12" s="236"/>
      <c r="BJ12" s="236"/>
      <c r="BK12" s="236"/>
      <c r="BL12" s="236"/>
      <c r="BM12" s="236"/>
      <c r="BN12" s="236"/>
      <c r="BO12" s="236"/>
      <c r="BP12" s="236"/>
      <c r="BQ12" s="241">
        <v>6</v>
      </c>
      <c r="BR12" s="242"/>
      <c r="BS12" s="852"/>
      <c r="BT12" s="853"/>
      <c r="BU12" s="853"/>
      <c r="BV12" s="853"/>
      <c r="BW12" s="853"/>
      <c r="BX12" s="853"/>
      <c r="BY12" s="853"/>
      <c r="BZ12" s="853"/>
      <c r="CA12" s="853"/>
      <c r="CB12" s="853"/>
      <c r="CC12" s="853"/>
      <c r="CD12" s="853"/>
      <c r="CE12" s="853"/>
      <c r="CF12" s="853"/>
      <c r="CG12" s="854"/>
      <c r="CH12" s="855"/>
      <c r="CI12" s="856"/>
      <c r="CJ12" s="856"/>
      <c r="CK12" s="856"/>
      <c r="CL12" s="857"/>
      <c r="CM12" s="855"/>
      <c r="CN12" s="856"/>
      <c r="CO12" s="856"/>
      <c r="CP12" s="856"/>
      <c r="CQ12" s="857"/>
      <c r="CR12" s="855"/>
      <c r="CS12" s="856"/>
      <c r="CT12" s="856"/>
      <c r="CU12" s="856"/>
      <c r="CV12" s="857"/>
      <c r="CW12" s="855"/>
      <c r="CX12" s="856"/>
      <c r="CY12" s="856"/>
      <c r="CZ12" s="856"/>
      <c r="DA12" s="857"/>
      <c r="DB12" s="855"/>
      <c r="DC12" s="856"/>
      <c r="DD12" s="856"/>
      <c r="DE12" s="856"/>
      <c r="DF12" s="857"/>
      <c r="DG12" s="855"/>
      <c r="DH12" s="856"/>
      <c r="DI12" s="856"/>
      <c r="DJ12" s="856"/>
      <c r="DK12" s="857"/>
      <c r="DL12" s="855"/>
      <c r="DM12" s="856"/>
      <c r="DN12" s="856"/>
      <c r="DO12" s="856"/>
      <c r="DP12" s="857"/>
      <c r="DQ12" s="855"/>
      <c r="DR12" s="856"/>
      <c r="DS12" s="856"/>
      <c r="DT12" s="856"/>
      <c r="DU12" s="857"/>
      <c r="DV12" s="852"/>
      <c r="DW12" s="853"/>
      <c r="DX12" s="853"/>
      <c r="DY12" s="853"/>
      <c r="DZ12" s="858"/>
      <c r="EA12" s="237"/>
    </row>
    <row r="13" spans="1:131" s="238" customFormat="1" ht="26.25" customHeight="1" x14ac:dyDescent="0.2">
      <c r="A13" s="241">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28"/>
      <c r="AL13" s="829"/>
      <c r="AM13" s="829"/>
      <c r="AN13" s="829"/>
      <c r="AO13" s="829"/>
      <c r="AP13" s="829"/>
      <c r="AQ13" s="829"/>
      <c r="AR13" s="829"/>
      <c r="AS13" s="829"/>
      <c r="AT13" s="829"/>
      <c r="AU13" s="850"/>
      <c r="AV13" s="850"/>
      <c r="AW13" s="850"/>
      <c r="AX13" s="850"/>
      <c r="AY13" s="851"/>
      <c r="AZ13" s="235"/>
      <c r="BA13" s="235"/>
      <c r="BB13" s="235"/>
      <c r="BC13" s="235"/>
      <c r="BD13" s="235"/>
      <c r="BE13" s="236"/>
      <c r="BF13" s="236"/>
      <c r="BG13" s="236"/>
      <c r="BH13" s="236"/>
      <c r="BI13" s="236"/>
      <c r="BJ13" s="236"/>
      <c r="BK13" s="236"/>
      <c r="BL13" s="236"/>
      <c r="BM13" s="236"/>
      <c r="BN13" s="236"/>
      <c r="BO13" s="236"/>
      <c r="BP13" s="236"/>
      <c r="BQ13" s="241">
        <v>7</v>
      </c>
      <c r="BR13" s="242"/>
      <c r="BS13" s="852"/>
      <c r="BT13" s="853"/>
      <c r="BU13" s="853"/>
      <c r="BV13" s="853"/>
      <c r="BW13" s="853"/>
      <c r="BX13" s="853"/>
      <c r="BY13" s="853"/>
      <c r="BZ13" s="853"/>
      <c r="CA13" s="853"/>
      <c r="CB13" s="853"/>
      <c r="CC13" s="853"/>
      <c r="CD13" s="853"/>
      <c r="CE13" s="853"/>
      <c r="CF13" s="853"/>
      <c r="CG13" s="854"/>
      <c r="CH13" s="855"/>
      <c r="CI13" s="856"/>
      <c r="CJ13" s="856"/>
      <c r="CK13" s="856"/>
      <c r="CL13" s="857"/>
      <c r="CM13" s="855"/>
      <c r="CN13" s="856"/>
      <c r="CO13" s="856"/>
      <c r="CP13" s="856"/>
      <c r="CQ13" s="857"/>
      <c r="CR13" s="855"/>
      <c r="CS13" s="856"/>
      <c r="CT13" s="856"/>
      <c r="CU13" s="856"/>
      <c r="CV13" s="857"/>
      <c r="CW13" s="855"/>
      <c r="CX13" s="856"/>
      <c r="CY13" s="856"/>
      <c r="CZ13" s="856"/>
      <c r="DA13" s="857"/>
      <c r="DB13" s="855"/>
      <c r="DC13" s="856"/>
      <c r="DD13" s="856"/>
      <c r="DE13" s="856"/>
      <c r="DF13" s="857"/>
      <c r="DG13" s="855"/>
      <c r="DH13" s="856"/>
      <c r="DI13" s="856"/>
      <c r="DJ13" s="856"/>
      <c r="DK13" s="857"/>
      <c r="DL13" s="855"/>
      <c r="DM13" s="856"/>
      <c r="DN13" s="856"/>
      <c r="DO13" s="856"/>
      <c r="DP13" s="857"/>
      <c r="DQ13" s="855"/>
      <c r="DR13" s="856"/>
      <c r="DS13" s="856"/>
      <c r="DT13" s="856"/>
      <c r="DU13" s="857"/>
      <c r="DV13" s="852"/>
      <c r="DW13" s="853"/>
      <c r="DX13" s="853"/>
      <c r="DY13" s="853"/>
      <c r="DZ13" s="858"/>
      <c r="EA13" s="237"/>
    </row>
    <row r="14" spans="1:131" s="238" customFormat="1" ht="26.25" customHeight="1" x14ac:dyDescent="0.2">
      <c r="A14" s="241">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28"/>
      <c r="AL14" s="829"/>
      <c r="AM14" s="829"/>
      <c r="AN14" s="829"/>
      <c r="AO14" s="829"/>
      <c r="AP14" s="829"/>
      <c r="AQ14" s="829"/>
      <c r="AR14" s="829"/>
      <c r="AS14" s="829"/>
      <c r="AT14" s="829"/>
      <c r="AU14" s="850"/>
      <c r="AV14" s="850"/>
      <c r="AW14" s="850"/>
      <c r="AX14" s="850"/>
      <c r="AY14" s="851"/>
      <c r="AZ14" s="235"/>
      <c r="BA14" s="235"/>
      <c r="BB14" s="235"/>
      <c r="BC14" s="235"/>
      <c r="BD14" s="235"/>
      <c r="BE14" s="236"/>
      <c r="BF14" s="236"/>
      <c r="BG14" s="236"/>
      <c r="BH14" s="236"/>
      <c r="BI14" s="236"/>
      <c r="BJ14" s="236"/>
      <c r="BK14" s="236"/>
      <c r="BL14" s="236"/>
      <c r="BM14" s="236"/>
      <c r="BN14" s="236"/>
      <c r="BO14" s="236"/>
      <c r="BP14" s="236"/>
      <c r="BQ14" s="241">
        <v>8</v>
      </c>
      <c r="BR14" s="242"/>
      <c r="BS14" s="852"/>
      <c r="BT14" s="853"/>
      <c r="BU14" s="853"/>
      <c r="BV14" s="853"/>
      <c r="BW14" s="853"/>
      <c r="BX14" s="853"/>
      <c r="BY14" s="853"/>
      <c r="BZ14" s="853"/>
      <c r="CA14" s="853"/>
      <c r="CB14" s="853"/>
      <c r="CC14" s="853"/>
      <c r="CD14" s="853"/>
      <c r="CE14" s="853"/>
      <c r="CF14" s="853"/>
      <c r="CG14" s="854"/>
      <c r="CH14" s="855"/>
      <c r="CI14" s="856"/>
      <c r="CJ14" s="856"/>
      <c r="CK14" s="856"/>
      <c r="CL14" s="857"/>
      <c r="CM14" s="855"/>
      <c r="CN14" s="856"/>
      <c r="CO14" s="856"/>
      <c r="CP14" s="856"/>
      <c r="CQ14" s="857"/>
      <c r="CR14" s="855"/>
      <c r="CS14" s="856"/>
      <c r="CT14" s="856"/>
      <c r="CU14" s="856"/>
      <c r="CV14" s="857"/>
      <c r="CW14" s="855"/>
      <c r="CX14" s="856"/>
      <c r="CY14" s="856"/>
      <c r="CZ14" s="856"/>
      <c r="DA14" s="857"/>
      <c r="DB14" s="855"/>
      <c r="DC14" s="856"/>
      <c r="DD14" s="856"/>
      <c r="DE14" s="856"/>
      <c r="DF14" s="857"/>
      <c r="DG14" s="855"/>
      <c r="DH14" s="856"/>
      <c r="DI14" s="856"/>
      <c r="DJ14" s="856"/>
      <c r="DK14" s="857"/>
      <c r="DL14" s="855"/>
      <c r="DM14" s="856"/>
      <c r="DN14" s="856"/>
      <c r="DO14" s="856"/>
      <c r="DP14" s="857"/>
      <c r="DQ14" s="855"/>
      <c r="DR14" s="856"/>
      <c r="DS14" s="856"/>
      <c r="DT14" s="856"/>
      <c r="DU14" s="857"/>
      <c r="DV14" s="852"/>
      <c r="DW14" s="853"/>
      <c r="DX14" s="853"/>
      <c r="DY14" s="853"/>
      <c r="DZ14" s="858"/>
      <c r="EA14" s="237"/>
    </row>
    <row r="15" spans="1:131" s="238" customFormat="1" ht="26.25" customHeight="1" x14ac:dyDescent="0.2">
      <c r="A15" s="241">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28"/>
      <c r="AL15" s="829"/>
      <c r="AM15" s="829"/>
      <c r="AN15" s="829"/>
      <c r="AO15" s="829"/>
      <c r="AP15" s="829"/>
      <c r="AQ15" s="829"/>
      <c r="AR15" s="829"/>
      <c r="AS15" s="829"/>
      <c r="AT15" s="829"/>
      <c r="AU15" s="850"/>
      <c r="AV15" s="850"/>
      <c r="AW15" s="850"/>
      <c r="AX15" s="850"/>
      <c r="AY15" s="851"/>
      <c r="AZ15" s="235"/>
      <c r="BA15" s="235"/>
      <c r="BB15" s="235"/>
      <c r="BC15" s="235"/>
      <c r="BD15" s="235"/>
      <c r="BE15" s="236"/>
      <c r="BF15" s="236"/>
      <c r="BG15" s="236"/>
      <c r="BH15" s="236"/>
      <c r="BI15" s="236"/>
      <c r="BJ15" s="236"/>
      <c r="BK15" s="236"/>
      <c r="BL15" s="236"/>
      <c r="BM15" s="236"/>
      <c r="BN15" s="236"/>
      <c r="BO15" s="236"/>
      <c r="BP15" s="236"/>
      <c r="BQ15" s="241">
        <v>9</v>
      </c>
      <c r="BR15" s="242"/>
      <c r="BS15" s="852"/>
      <c r="BT15" s="853"/>
      <c r="BU15" s="853"/>
      <c r="BV15" s="853"/>
      <c r="BW15" s="853"/>
      <c r="BX15" s="853"/>
      <c r="BY15" s="853"/>
      <c r="BZ15" s="853"/>
      <c r="CA15" s="853"/>
      <c r="CB15" s="853"/>
      <c r="CC15" s="853"/>
      <c r="CD15" s="853"/>
      <c r="CE15" s="853"/>
      <c r="CF15" s="853"/>
      <c r="CG15" s="854"/>
      <c r="CH15" s="855"/>
      <c r="CI15" s="856"/>
      <c r="CJ15" s="856"/>
      <c r="CK15" s="856"/>
      <c r="CL15" s="857"/>
      <c r="CM15" s="855"/>
      <c r="CN15" s="856"/>
      <c r="CO15" s="856"/>
      <c r="CP15" s="856"/>
      <c r="CQ15" s="857"/>
      <c r="CR15" s="855"/>
      <c r="CS15" s="856"/>
      <c r="CT15" s="856"/>
      <c r="CU15" s="856"/>
      <c r="CV15" s="857"/>
      <c r="CW15" s="855"/>
      <c r="CX15" s="856"/>
      <c r="CY15" s="856"/>
      <c r="CZ15" s="856"/>
      <c r="DA15" s="857"/>
      <c r="DB15" s="855"/>
      <c r="DC15" s="856"/>
      <c r="DD15" s="856"/>
      <c r="DE15" s="856"/>
      <c r="DF15" s="857"/>
      <c r="DG15" s="855"/>
      <c r="DH15" s="856"/>
      <c r="DI15" s="856"/>
      <c r="DJ15" s="856"/>
      <c r="DK15" s="857"/>
      <c r="DL15" s="855"/>
      <c r="DM15" s="856"/>
      <c r="DN15" s="856"/>
      <c r="DO15" s="856"/>
      <c r="DP15" s="857"/>
      <c r="DQ15" s="855"/>
      <c r="DR15" s="856"/>
      <c r="DS15" s="856"/>
      <c r="DT15" s="856"/>
      <c r="DU15" s="857"/>
      <c r="DV15" s="852"/>
      <c r="DW15" s="853"/>
      <c r="DX15" s="853"/>
      <c r="DY15" s="853"/>
      <c r="DZ15" s="858"/>
      <c r="EA15" s="237"/>
    </row>
    <row r="16" spans="1:131" s="238" customFormat="1" ht="26.25" customHeight="1" x14ac:dyDescent="0.2">
      <c r="A16" s="241">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28"/>
      <c r="AL16" s="829"/>
      <c r="AM16" s="829"/>
      <c r="AN16" s="829"/>
      <c r="AO16" s="829"/>
      <c r="AP16" s="829"/>
      <c r="AQ16" s="829"/>
      <c r="AR16" s="829"/>
      <c r="AS16" s="829"/>
      <c r="AT16" s="829"/>
      <c r="AU16" s="850"/>
      <c r="AV16" s="850"/>
      <c r="AW16" s="850"/>
      <c r="AX16" s="850"/>
      <c r="AY16" s="851"/>
      <c r="AZ16" s="235"/>
      <c r="BA16" s="235"/>
      <c r="BB16" s="235"/>
      <c r="BC16" s="235"/>
      <c r="BD16" s="235"/>
      <c r="BE16" s="236"/>
      <c r="BF16" s="236"/>
      <c r="BG16" s="236"/>
      <c r="BH16" s="236"/>
      <c r="BI16" s="236"/>
      <c r="BJ16" s="236"/>
      <c r="BK16" s="236"/>
      <c r="BL16" s="236"/>
      <c r="BM16" s="236"/>
      <c r="BN16" s="236"/>
      <c r="BO16" s="236"/>
      <c r="BP16" s="236"/>
      <c r="BQ16" s="241">
        <v>10</v>
      </c>
      <c r="BR16" s="242"/>
      <c r="BS16" s="852"/>
      <c r="BT16" s="853"/>
      <c r="BU16" s="853"/>
      <c r="BV16" s="853"/>
      <c r="BW16" s="853"/>
      <c r="BX16" s="853"/>
      <c r="BY16" s="853"/>
      <c r="BZ16" s="853"/>
      <c r="CA16" s="853"/>
      <c r="CB16" s="853"/>
      <c r="CC16" s="853"/>
      <c r="CD16" s="853"/>
      <c r="CE16" s="853"/>
      <c r="CF16" s="853"/>
      <c r="CG16" s="854"/>
      <c r="CH16" s="855"/>
      <c r="CI16" s="856"/>
      <c r="CJ16" s="856"/>
      <c r="CK16" s="856"/>
      <c r="CL16" s="857"/>
      <c r="CM16" s="855"/>
      <c r="CN16" s="856"/>
      <c r="CO16" s="856"/>
      <c r="CP16" s="856"/>
      <c r="CQ16" s="857"/>
      <c r="CR16" s="855"/>
      <c r="CS16" s="856"/>
      <c r="CT16" s="856"/>
      <c r="CU16" s="856"/>
      <c r="CV16" s="857"/>
      <c r="CW16" s="855"/>
      <c r="CX16" s="856"/>
      <c r="CY16" s="856"/>
      <c r="CZ16" s="856"/>
      <c r="DA16" s="857"/>
      <c r="DB16" s="855"/>
      <c r="DC16" s="856"/>
      <c r="DD16" s="856"/>
      <c r="DE16" s="856"/>
      <c r="DF16" s="857"/>
      <c r="DG16" s="855"/>
      <c r="DH16" s="856"/>
      <c r="DI16" s="856"/>
      <c r="DJ16" s="856"/>
      <c r="DK16" s="857"/>
      <c r="DL16" s="855"/>
      <c r="DM16" s="856"/>
      <c r="DN16" s="856"/>
      <c r="DO16" s="856"/>
      <c r="DP16" s="857"/>
      <c r="DQ16" s="855"/>
      <c r="DR16" s="856"/>
      <c r="DS16" s="856"/>
      <c r="DT16" s="856"/>
      <c r="DU16" s="857"/>
      <c r="DV16" s="852"/>
      <c r="DW16" s="853"/>
      <c r="DX16" s="853"/>
      <c r="DY16" s="853"/>
      <c r="DZ16" s="858"/>
      <c r="EA16" s="237"/>
    </row>
    <row r="17" spans="1:131" s="238" customFormat="1" ht="26.25" customHeight="1" x14ac:dyDescent="0.2">
      <c r="A17" s="241">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28"/>
      <c r="AL17" s="829"/>
      <c r="AM17" s="829"/>
      <c r="AN17" s="829"/>
      <c r="AO17" s="829"/>
      <c r="AP17" s="829"/>
      <c r="AQ17" s="829"/>
      <c r="AR17" s="829"/>
      <c r="AS17" s="829"/>
      <c r="AT17" s="829"/>
      <c r="AU17" s="850"/>
      <c r="AV17" s="850"/>
      <c r="AW17" s="850"/>
      <c r="AX17" s="850"/>
      <c r="AY17" s="851"/>
      <c r="AZ17" s="235"/>
      <c r="BA17" s="235"/>
      <c r="BB17" s="235"/>
      <c r="BC17" s="235"/>
      <c r="BD17" s="235"/>
      <c r="BE17" s="236"/>
      <c r="BF17" s="236"/>
      <c r="BG17" s="236"/>
      <c r="BH17" s="236"/>
      <c r="BI17" s="236"/>
      <c r="BJ17" s="236"/>
      <c r="BK17" s="236"/>
      <c r="BL17" s="236"/>
      <c r="BM17" s="236"/>
      <c r="BN17" s="236"/>
      <c r="BO17" s="236"/>
      <c r="BP17" s="236"/>
      <c r="BQ17" s="241">
        <v>11</v>
      </c>
      <c r="BR17" s="242"/>
      <c r="BS17" s="852"/>
      <c r="BT17" s="853"/>
      <c r="BU17" s="853"/>
      <c r="BV17" s="853"/>
      <c r="BW17" s="853"/>
      <c r="BX17" s="853"/>
      <c r="BY17" s="853"/>
      <c r="BZ17" s="853"/>
      <c r="CA17" s="853"/>
      <c r="CB17" s="853"/>
      <c r="CC17" s="853"/>
      <c r="CD17" s="853"/>
      <c r="CE17" s="853"/>
      <c r="CF17" s="853"/>
      <c r="CG17" s="854"/>
      <c r="CH17" s="855"/>
      <c r="CI17" s="856"/>
      <c r="CJ17" s="856"/>
      <c r="CK17" s="856"/>
      <c r="CL17" s="857"/>
      <c r="CM17" s="855"/>
      <c r="CN17" s="856"/>
      <c r="CO17" s="856"/>
      <c r="CP17" s="856"/>
      <c r="CQ17" s="857"/>
      <c r="CR17" s="855"/>
      <c r="CS17" s="856"/>
      <c r="CT17" s="856"/>
      <c r="CU17" s="856"/>
      <c r="CV17" s="857"/>
      <c r="CW17" s="855"/>
      <c r="CX17" s="856"/>
      <c r="CY17" s="856"/>
      <c r="CZ17" s="856"/>
      <c r="DA17" s="857"/>
      <c r="DB17" s="855"/>
      <c r="DC17" s="856"/>
      <c r="DD17" s="856"/>
      <c r="DE17" s="856"/>
      <c r="DF17" s="857"/>
      <c r="DG17" s="855"/>
      <c r="DH17" s="856"/>
      <c r="DI17" s="856"/>
      <c r="DJ17" s="856"/>
      <c r="DK17" s="857"/>
      <c r="DL17" s="855"/>
      <c r="DM17" s="856"/>
      <c r="DN17" s="856"/>
      <c r="DO17" s="856"/>
      <c r="DP17" s="857"/>
      <c r="DQ17" s="855"/>
      <c r="DR17" s="856"/>
      <c r="DS17" s="856"/>
      <c r="DT17" s="856"/>
      <c r="DU17" s="857"/>
      <c r="DV17" s="852"/>
      <c r="DW17" s="853"/>
      <c r="DX17" s="853"/>
      <c r="DY17" s="853"/>
      <c r="DZ17" s="858"/>
      <c r="EA17" s="237"/>
    </row>
    <row r="18" spans="1:131" s="238" customFormat="1" ht="26.25" customHeight="1" x14ac:dyDescent="0.2">
      <c r="A18" s="241">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28"/>
      <c r="AL18" s="829"/>
      <c r="AM18" s="829"/>
      <c r="AN18" s="829"/>
      <c r="AO18" s="829"/>
      <c r="AP18" s="829"/>
      <c r="AQ18" s="829"/>
      <c r="AR18" s="829"/>
      <c r="AS18" s="829"/>
      <c r="AT18" s="829"/>
      <c r="AU18" s="850"/>
      <c r="AV18" s="850"/>
      <c r="AW18" s="850"/>
      <c r="AX18" s="850"/>
      <c r="AY18" s="851"/>
      <c r="AZ18" s="235"/>
      <c r="BA18" s="235"/>
      <c r="BB18" s="235"/>
      <c r="BC18" s="235"/>
      <c r="BD18" s="235"/>
      <c r="BE18" s="236"/>
      <c r="BF18" s="236"/>
      <c r="BG18" s="236"/>
      <c r="BH18" s="236"/>
      <c r="BI18" s="236"/>
      <c r="BJ18" s="236"/>
      <c r="BK18" s="236"/>
      <c r="BL18" s="236"/>
      <c r="BM18" s="236"/>
      <c r="BN18" s="236"/>
      <c r="BO18" s="236"/>
      <c r="BP18" s="236"/>
      <c r="BQ18" s="241">
        <v>12</v>
      </c>
      <c r="BR18" s="242"/>
      <c r="BS18" s="852"/>
      <c r="BT18" s="853"/>
      <c r="BU18" s="853"/>
      <c r="BV18" s="853"/>
      <c r="BW18" s="853"/>
      <c r="BX18" s="853"/>
      <c r="BY18" s="853"/>
      <c r="BZ18" s="853"/>
      <c r="CA18" s="853"/>
      <c r="CB18" s="853"/>
      <c r="CC18" s="853"/>
      <c r="CD18" s="853"/>
      <c r="CE18" s="853"/>
      <c r="CF18" s="853"/>
      <c r="CG18" s="854"/>
      <c r="CH18" s="855"/>
      <c r="CI18" s="856"/>
      <c r="CJ18" s="856"/>
      <c r="CK18" s="856"/>
      <c r="CL18" s="857"/>
      <c r="CM18" s="855"/>
      <c r="CN18" s="856"/>
      <c r="CO18" s="856"/>
      <c r="CP18" s="856"/>
      <c r="CQ18" s="857"/>
      <c r="CR18" s="855"/>
      <c r="CS18" s="856"/>
      <c r="CT18" s="856"/>
      <c r="CU18" s="856"/>
      <c r="CV18" s="857"/>
      <c r="CW18" s="855"/>
      <c r="CX18" s="856"/>
      <c r="CY18" s="856"/>
      <c r="CZ18" s="856"/>
      <c r="DA18" s="857"/>
      <c r="DB18" s="855"/>
      <c r="DC18" s="856"/>
      <c r="DD18" s="856"/>
      <c r="DE18" s="856"/>
      <c r="DF18" s="857"/>
      <c r="DG18" s="855"/>
      <c r="DH18" s="856"/>
      <c r="DI18" s="856"/>
      <c r="DJ18" s="856"/>
      <c r="DK18" s="857"/>
      <c r="DL18" s="855"/>
      <c r="DM18" s="856"/>
      <c r="DN18" s="856"/>
      <c r="DO18" s="856"/>
      <c r="DP18" s="857"/>
      <c r="DQ18" s="855"/>
      <c r="DR18" s="856"/>
      <c r="DS18" s="856"/>
      <c r="DT18" s="856"/>
      <c r="DU18" s="857"/>
      <c r="DV18" s="852"/>
      <c r="DW18" s="853"/>
      <c r="DX18" s="853"/>
      <c r="DY18" s="853"/>
      <c r="DZ18" s="858"/>
      <c r="EA18" s="237"/>
    </row>
    <row r="19" spans="1:131" s="238" customFormat="1" ht="26.25" customHeight="1" x14ac:dyDescent="0.2">
      <c r="A19" s="241">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28"/>
      <c r="AL19" s="829"/>
      <c r="AM19" s="829"/>
      <c r="AN19" s="829"/>
      <c r="AO19" s="829"/>
      <c r="AP19" s="829"/>
      <c r="AQ19" s="829"/>
      <c r="AR19" s="829"/>
      <c r="AS19" s="829"/>
      <c r="AT19" s="829"/>
      <c r="AU19" s="850"/>
      <c r="AV19" s="850"/>
      <c r="AW19" s="850"/>
      <c r="AX19" s="850"/>
      <c r="AY19" s="851"/>
      <c r="AZ19" s="235"/>
      <c r="BA19" s="235"/>
      <c r="BB19" s="235"/>
      <c r="BC19" s="235"/>
      <c r="BD19" s="235"/>
      <c r="BE19" s="236"/>
      <c r="BF19" s="236"/>
      <c r="BG19" s="236"/>
      <c r="BH19" s="236"/>
      <c r="BI19" s="236"/>
      <c r="BJ19" s="236"/>
      <c r="BK19" s="236"/>
      <c r="BL19" s="236"/>
      <c r="BM19" s="236"/>
      <c r="BN19" s="236"/>
      <c r="BO19" s="236"/>
      <c r="BP19" s="236"/>
      <c r="BQ19" s="241">
        <v>13</v>
      </c>
      <c r="BR19" s="242"/>
      <c r="BS19" s="852"/>
      <c r="BT19" s="853"/>
      <c r="BU19" s="853"/>
      <c r="BV19" s="853"/>
      <c r="BW19" s="853"/>
      <c r="BX19" s="853"/>
      <c r="BY19" s="853"/>
      <c r="BZ19" s="853"/>
      <c r="CA19" s="853"/>
      <c r="CB19" s="853"/>
      <c r="CC19" s="853"/>
      <c r="CD19" s="853"/>
      <c r="CE19" s="853"/>
      <c r="CF19" s="853"/>
      <c r="CG19" s="854"/>
      <c r="CH19" s="855"/>
      <c r="CI19" s="856"/>
      <c r="CJ19" s="856"/>
      <c r="CK19" s="856"/>
      <c r="CL19" s="857"/>
      <c r="CM19" s="855"/>
      <c r="CN19" s="856"/>
      <c r="CO19" s="856"/>
      <c r="CP19" s="856"/>
      <c r="CQ19" s="857"/>
      <c r="CR19" s="855"/>
      <c r="CS19" s="856"/>
      <c r="CT19" s="856"/>
      <c r="CU19" s="856"/>
      <c r="CV19" s="857"/>
      <c r="CW19" s="855"/>
      <c r="CX19" s="856"/>
      <c r="CY19" s="856"/>
      <c r="CZ19" s="856"/>
      <c r="DA19" s="857"/>
      <c r="DB19" s="855"/>
      <c r="DC19" s="856"/>
      <c r="DD19" s="856"/>
      <c r="DE19" s="856"/>
      <c r="DF19" s="857"/>
      <c r="DG19" s="855"/>
      <c r="DH19" s="856"/>
      <c r="DI19" s="856"/>
      <c r="DJ19" s="856"/>
      <c r="DK19" s="857"/>
      <c r="DL19" s="855"/>
      <c r="DM19" s="856"/>
      <c r="DN19" s="856"/>
      <c r="DO19" s="856"/>
      <c r="DP19" s="857"/>
      <c r="DQ19" s="855"/>
      <c r="DR19" s="856"/>
      <c r="DS19" s="856"/>
      <c r="DT19" s="856"/>
      <c r="DU19" s="857"/>
      <c r="DV19" s="852"/>
      <c r="DW19" s="853"/>
      <c r="DX19" s="853"/>
      <c r="DY19" s="853"/>
      <c r="DZ19" s="858"/>
      <c r="EA19" s="237"/>
    </row>
    <row r="20" spans="1:131" s="238" customFormat="1" ht="26.25" customHeight="1" x14ac:dyDescent="0.2">
      <c r="A20" s="241">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28"/>
      <c r="AL20" s="829"/>
      <c r="AM20" s="829"/>
      <c r="AN20" s="829"/>
      <c r="AO20" s="829"/>
      <c r="AP20" s="829"/>
      <c r="AQ20" s="829"/>
      <c r="AR20" s="829"/>
      <c r="AS20" s="829"/>
      <c r="AT20" s="829"/>
      <c r="AU20" s="850"/>
      <c r="AV20" s="850"/>
      <c r="AW20" s="850"/>
      <c r="AX20" s="850"/>
      <c r="AY20" s="851"/>
      <c r="AZ20" s="235"/>
      <c r="BA20" s="235"/>
      <c r="BB20" s="235"/>
      <c r="BC20" s="235"/>
      <c r="BD20" s="235"/>
      <c r="BE20" s="236"/>
      <c r="BF20" s="236"/>
      <c r="BG20" s="236"/>
      <c r="BH20" s="236"/>
      <c r="BI20" s="236"/>
      <c r="BJ20" s="236"/>
      <c r="BK20" s="236"/>
      <c r="BL20" s="236"/>
      <c r="BM20" s="236"/>
      <c r="BN20" s="236"/>
      <c r="BO20" s="236"/>
      <c r="BP20" s="236"/>
      <c r="BQ20" s="241">
        <v>14</v>
      </c>
      <c r="BR20" s="242"/>
      <c r="BS20" s="852"/>
      <c r="BT20" s="853"/>
      <c r="BU20" s="853"/>
      <c r="BV20" s="853"/>
      <c r="BW20" s="853"/>
      <c r="BX20" s="853"/>
      <c r="BY20" s="853"/>
      <c r="BZ20" s="853"/>
      <c r="CA20" s="853"/>
      <c r="CB20" s="853"/>
      <c r="CC20" s="853"/>
      <c r="CD20" s="853"/>
      <c r="CE20" s="853"/>
      <c r="CF20" s="853"/>
      <c r="CG20" s="854"/>
      <c r="CH20" s="855"/>
      <c r="CI20" s="856"/>
      <c r="CJ20" s="856"/>
      <c r="CK20" s="856"/>
      <c r="CL20" s="857"/>
      <c r="CM20" s="855"/>
      <c r="CN20" s="856"/>
      <c r="CO20" s="856"/>
      <c r="CP20" s="856"/>
      <c r="CQ20" s="857"/>
      <c r="CR20" s="855"/>
      <c r="CS20" s="856"/>
      <c r="CT20" s="856"/>
      <c r="CU20" s="856"/>
      <c r="CV20" s="857"/>
      <c r="CW20" s="855"/>
      <c r="CX20" s="856"/>
      <c r="CY20" s="856"/>
      <c r="CZ20" s="856"/>
      <c r="DA20" s="857"/>
      <c r="DB20" s="855"/>
      <c r="DC20" s="856"/>
      <c r="DD20" s="856"/>
      <c r="DE20" s="856"/>
      <c r="DF20" s="857"/>
      <c r="DG20" s="855"/>
      <c r="DH20" s="856"/>
      <c r="DI20" s="856"/>
      <c r="DJ20" s="856"/>
      <c r="DK20" s="857"/>
      <c r="DL20" s="855"/>
      <c r="DM20" s="856"/>
      <c r="DN20" s="856"/>
      <c r="DO20" s="856"/>
      <c r="DP20" s="857"/>
      <c r="DQ20" s="855"/>
      <c r="DR20" s="856"/>
      <c r="DS20" s="856"/>
      <c r="DT20" s="856"/>
      <c r="DU20" s="857"/>
      <c r="DV20" s="852"/>
      <c r="DW20" s="853"/>
      <c r="DX20" s="853"/>
      <c r="DY20" s="853"/>
      <c r="DZ20" s="858"/>
      <c r="EA20" s="237"/>
    </row>
    <row r="21" spans="1:131" s="238" customFormat="1" ht="26.25" customHeight="1" thickBot="1" x14ac:dyDescent="0.25">
      <c r="A21" s="241">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28"/>
      <c r="AL21" s="829"/>
      <c r="AM21" s="829"/>
      <c r="AN21" s="829"/>
      <c r="AO21" s="829"/>
      <c r="AP21" s="829"/>
      <c r="AQ21" s="829"/>
      <c r="AR21" s="829"/>
      <c r="AS21" s="829"/>
      <c r="AT21" s="829"/>
      <c r="AU21" s="850"/>
      <c r="AV21" s="850"/>
      <c r="AW21" s="850"/>
      <c r="AX21" s="850"/>
      <c r="AY21" s="851"/>
      <c r="AZ21" s="235"/>
      <c r="BA21" s="235"/>
      <c r="BB21" s="235"/>
      <c r="BC21" s="235"/>
      <c r="BD21" s="235"/>
      <c r="BE21" s="236"/>
      <c r="BF21" s="236"/>
      <c r="BG21" s="236"/>
      <c r="BH21" s="236"/>
      <c r="BI21" s="236"/>
      <c r="BJ21" s="236"/>
      <c r="BK21" s="236"/>
      <c r="BL21" s="236"/>
      <c r="BM21" s="236"/>
      <c r="BN21" s="236"/>
      <c r="BO21" s="236"/>
      <c r="BP21" s="236"/>
      <c r="BQ21" s="241">
        <v>15</v>
      </c>
      <c r="BR21" s="242"/>
      <c r="BS21" s="852"/>
      <c r="BT21" s="853"/>
      <c r="BU21" s="853"/>
      <c r="BV21" s="853"/>
      <c r="BW21" s="853"/>
      <c r="BX21" s="853"/>
      <c r="BY21" s="853"/>
      <c r="BZ21" s="853"/>
      <c r="CA21" s="853"/>
      <c r="CB21" s="853"/>
      <c r="CC21" s="853"/>
      <c r="CD21" s="853"/>
      <c r="CE21" s="853"/>
      <c r="CF21" s="853"/>
      <c r="CG21" s="854"/>
      <c r="CH21" s="855"/>
      <c r="CI21" s="856"/>
      <c r="CJ21" s="856"/>
      <c r="CK21" s="856"/>
      <c r="CL21" s="857"/>
      <c r="CM21" s="855"/>
      <c r="CN21" s="856"/>
      <c r="CO21" s="856"/>
      <c r="CP21" s="856"/>
      <c r="CQ21" s="857"/>
      <c r="CR21" s="855"/>
      <c r="CS21" s="856"/>
      <c r="CT21" s="856"/>
      <c r="CU21" s="856"/>
      <c r="CV21" s="857"/>
      <c r="CW21" s="855"/>
      <c r="CX21" s="856"/>
      <c r="CY21" s="856"/>
      <c r="CZ21" s="856"/>
      <c r="DA21" s="857"/>
      <c r="DB21" s="855"/>
      <c r="DC21" s="856"/>
      <c r="DD21" s="856"/>
      <c r="DE21" s="856"/>
      <c r="DF21" s="857"/>
      <c r="DG21" s="855"/>
      <c r="DH21" s="856"/>
      <c r="DI21" s="856"/>
      <c r="DJ21" s="856"/>
      <c r="DK21" s="857"/>
      <c r="DL21" s="855"/>
      <c r="DM21" s="856"/>
      <c r="DN21" s="856"/>
      <c r="DO21" s="856"/>
      <c r="DP21" s="857"/>
      <c r="DQ21" s="855"/>
      <c r="DR21" s="856"/>
      <c r="DS21" s="856"/>
      <c r="DT21" s="856"/>
      <c r="DU21" s="857"/>
      <c r="DV21" s="852"/>
      <c r="DW21" s="853"/>
      <c r="DX21" s="853"/>
      <c r="DY21" s="853"/>
      <c r="DZ21" s="858"/>
      <c r="EA21" s="237"/>
    </row>
    <row r="22" spans="1:131" s="238" customFormat="1" ht="26.25" customHeight="1" x14ac:dyDescent="0.2">
      <c r="A22" s="241">
        <v>16</v>
      </c>
      <c r="B22" s="819"/>
      <c r="C22" s="820"/>
      <c r="D22" s="820"/>
      <c r="E22" s="820"/>
      <c r="F22" s="820"/>
      <c r="G22" s="820"/>
      <c r="H22" s="820"/>
      <c r="I22" s="820"/>
      <c r="J22" s="820"/>
      <c r="K22" s="820"/>
      <c r="L22" s="820"/>
      <c r="M22" s="820"/>
      <c r="N22" s="820"/>
      <c r="O22" s="820"/>
      <c r="P22" s="821"/>
      <c r="Q22" s="869"/>
      <c r="R22" s="870"/>
      <c r="S22" s="870"/>
      <c r="T22" s="870"/>
      <c r="U22" s="870"/>
      <c r="V22" s="870"/>
      <c r="W22" s="870"/>
      <c r="X22" s="870"/>
      <c r="Y22" s="870"/>
      <c r="Z22" s="870"/>
      <c r="AA22" s="870"/>
      <c r="AB22" s="870"/>
      <c r="AC22" s="870"/>
      <c r="AD22" s="870"/>
      <c r="AE22" s="871"/>
      <c r="AF22" s="825"/>
      <c r="AG22" s="826"/>
      <c r="AH22" s="826"/>
      <c r="AI22" s="826"/>
      <c r="AJ22" s="827"/>
      <c r="AK22" s="872"/>
      <c r="AL22" s="873"/>
      <c r="AM22" s="873"/>
      <c r="AN22" s="873"/>
      <c r="AO22" s="873"/>
      <c r="AP22" s="873"/>
      <c r="AQ22" s="873"/>
      <c r="AR22" s="873"/>
      <c r="AS22" s="873"/>
      <c r="AT22" s="873"/>
      <c r="AU22" s="874"/>
      <c r="AV22" s="874"/>
      <c r="AW22" s="874"/>
      <c r="AX22" s="874"/>
      <c r="AY22" s="875"/>
      <c r="AZ22" s="876" t="s">
        <v>396</v>
      </c>
      <c r="BA22" s="876"/>
      <c r="BB22" s="876"/>
      <c r="BC22" s="876"/>
      <c r="BD22" s="877"/>
      <c r="BE22" s="236"/>
      <c r="BF22" s="236"/>
      <c r="BG22" s="236"/>
      <c r="BH22" s="236"/>
      <c r="BI22" s="236"/>
      <c r="BJ22" s="236"/>
      <c r="BK22" s="236"/>
      <c r="BL22" s="236"/>
      <c r="BM22" s="236"/>
      <c r="BN22" s="236"/>
      <c r="BO22" s="236"/>
      <c r="BP22" s="236"/>
      <c r="BQ22" s="241">
        <v>16</v>
      </c>
      <c r="BR22" s="242"/>
      <c r="BS22" s="852"/>
      <c r="BT22" s="853"/>
      <c r="BU22" s="853"/>
      <c r="BV22" s="853"/>
      <c r="BW22" s="853"/>
      <c r="BX22" s="853"/>
      <c r="BY22" s="853"/>
      <c r="BZ22" s="853"/>
      <c r="CA22" s="853"/>
      <c r="CB22" s="853"/>
      <c r="CC22" s="853"/>
      <c r="CD22" s="853"/>
      <c r="CE22" s="853"/>
      <c r="CF22" s="853"/>
      <c r="CG22" s="854"/>
      <c r="CH22" s="855"/>
      <c r="CI22" s="856"/>
      <c r="CJ22" s="856"/>
      <c r="CK22" s="856"/>
      <c r="CL22" s="857"/>
      <c r="CM22" s="855"/>
      <c r="CN22" s="856"/>
      <c r="CO22" s="856"/>
      <c r="CP22" s="856"/>
      <c r="CQ22" s="857"/>
      <c r="CR22" s="855"/>
      <c r="CS22" s="856"/>
      <c r="CT22" s="856"/>
      <c r="CU22" s="856"/>
      <c r="CV22" s="857"/>
      <c r="CW22" s="855"/>
      <c r="CX22" s="856"/>
      <c r="CY22" s="856"/>
      <c r="CZ22" s="856"/>
      <c r="DA22" s="857"/>
      <c r="DB22" s="855"/>
      <c r="DC22" s="856"/>
      <c r="DD22" s="856"/>
      <c r="DE22" s="856"/>
      <c r="DF22" s="857"/>
      <c r="DG22" s="855"/>
      <c r="DH22" s="856"/>
      <c r="DI22" s="856"/>
      <c r="DJ22" s="856"/>
      <c r="DK22" s="857"/>
      <c r="DL22" s="855"/>
      <c r="DM22" s="856"/>
      <c r="DN22" s="856"/>
      <c r="DO22" s="856"/>
      <c r="DP22" s="857"/>
      <c r="DQ22" s="855"/>
      <c r="DR22" s="856"/>
      <c r="DS22" s="856"/>
      <c r="DT22" s="856"/>
      <c r="DU22" s="857"/>
      <c r="DV22" s="852"/>
      <c r="DW22" s="853"/>
      <c r="DX22" s="853"/>
      <c r="DY22" s="853"/>
      <c r="DZ22" s="858"/>
      <c r="EA22" s="237"/>
    </row>
    <row r="23" spans="1:131" s="238" customFormat="1" ht="26.25" customHeight="1" thickBot="1" x14ac:dyDescent="0.25">
      <c r="A23" s="243" t="s">
        <v>397</v>
      </c>
      <c r="B23" s="859" t="s">
        <v>398</v>
      </c>
      <c r="C23" s="860"/>
      <c r="D23" s="860"/>
      <c r="E23" s="860"/>
      <c r="F23" s="860"/>
      <c r="G23" s="860"/>
      <c r="H23" s="860"/>
      <c r="I23" s="860"/>
      <c r="J23" s="860"/>
      <c r="K23" s="860"/>
      <c r="L23" s="860"/>
      <c r="M23" s="860"/>
      <c r="N23" s="860"/>
      <c r="O23" s="860"/>
      <c r="P23" s="861"/>
      <c r="Q23" s="862">
        <v>10925</v>
      </c>
      <c r="R23" s="863"/>
      <c r="S23" s="863"/>
      <c r="T23" s="863"/>
      <c r="U23" s="863"/>
      <c r="V23" s="863">
        <v>10244</v>
      </c>
      <c r="W23" s="863"/>
      <c r="X23" s="863"/>
      <c r="Y23" s="863"/>
      <c r="Z23" s="863"/>
      <c r="AA23" s="863">
        <v>682</v>
      </c>
      <c r="AB23" s="863"/>
      <c r="AC23" s="863"/>
      <c r="AD23" s="863"/>
      <c r="AE23" s="864"/>
      <c r="AF23" s="865">
        <v>636</v>
      </c>
      <c r="AG23" s="863"/>
      <c r="AH23" s="863"/>
      <c r="AI23" s="863"/>
      <c r="AJ23" s="866"/>
      <c r="AK23" s="867"/>
      <c r="AL23" s="868"/>
      <c r="AM23" s="868"/>
      <c r="AN23" s="868"/>
      <c r="AO23" s="868"/>
      <c r="AP23" s="863">
        <v>10425</v>
      </c>
      <c r="AQ23" s="863"/>
      <c r="AR23" s="863"/>
      <c r="AS23" s="863"/>
      <c r="AT23" s="863"/>
      <c r="AU23" s="879"/>
      <c r="AV23" s="879"/>
      <c r="AW23" s="879"/>
      <c r="AX23" s="879"/>
      <c r="AY23" s="880"/>
      <c r="AZ23" s="881" t="s">
        <v>399</v>
      </c>
      <c r="BA23" s="882"/>
      <c r="BB23" s="882"/>
      <c r="BC23" s="882"/>
      <c r="BD23" s="883"/>
      <c r="BE23" s="236"/>
      <c r="BF23" s="236"/>
      <c r="BG23" s="236"/>
      <c r="BH23" s="236"/>
      <c r="BI23" s="236"/>
      <c r="BJ23" s="236"/>
      <c r="BK23" s="236"/>
      <c r="BL23" s="236"/>
      <c r="BM23" s="236"/>
      <c r="BN23" s="236"/>
      <c r="BO23" s="236"/>
      <c r="BP23" s="236"/>
      <c r="BQ23" s="241">
        <v>17</v>
      </c>
      <c r="BR23" s="242"/>
      <c r="BS23" s="852"/>
      <c r="BT23" s="853"/>
      <c r="BU23" s="853"/>
      <c r="BV23" s="853"/>
      <c r="BW23" s="853"/>
      <c r="BX23" s="853"/>
      <c r="BY23" s="853"/>
      <c r="BZ23" s="853"/>
      <c r="CA23" s="853"/>
      <c r="CB23" s="853"/>
      <c r="CC23" s="853"/>
      <c r="CD23" s="853"/>
      <c r="CE23" s="853"/>
      <c r="CF23" s="853"/>
      <c r="CG23" s="854"/>
      <c r="CH23" s="855"/>
      <c r="CI23" s="856"/>
      <c r="CJ23" s="856"/>
      <c r="CK23" s="856"/>
      <c r="CL23" s="857"/>
      <c r="CM23" s="855"/>
      <c r="CN23" s="856"/>
      <c r="CO23" s="856"/>
      <c r="CP23" s="856"/>
      <c r="CQ23" s="857"/>
      <c r="CR23" s="855"/>
      <c r="CS23" s="856"/>
      <c r="CT23" s="856"/>
      <c r="CU23" s="856"/>
      <c r="CV23" s="857"/>
      <c r="CW23" s="855"/>
      <c r="CX23" s="856"/>
      <c r="CY23" s="856"/>
      <c r="CZ23" s="856"/>
      <c r="DA23" s="857"/>
      <c r="DB23" s="855"/>
      <c r="DC23" s="856"/>
      <c r="DD23" s="856"/>
      <c r="DE23" s="856"/>
      <c r="DF23" s="857"/>
      <c r="DG23" s="855"/>
      <c r="DH23" s="856"/>
      <c r="DI23" s="856"/>
      <c r="DJ23" s="856"/>
      <c r="DK23" s="857"/>
      <c r="DL23" s="855"/>
      <c r="DM23" s="856"/>
      <c r="DN23" s="856"/>
      <c r="DO23" s="856"/>
      <c r="DP23" s="857"/>
      <c r="DQ23" s="855"/>
      <c r="DR23" s="856"/>
      <c r="DS23" s="856"/>
      <c r="DT23" s="856"/>
      <c r="DU23" s="857"/>
      <c r="DV23" s="852"/>
      <c r="DW23" s="853"/>
      <c r="DX23" s="853"/>
      <c r="DY23" s="853"/>
      <c r="DZ23" s="858"/>
      <c r="EA23" s="237"/>
    </row>
    <row r="24" spans="1:131" s="238" customFormat="1" ht="26.25" customHeight="1" x14ac:dyDescent="0.2">
      <c r="A24" s="878" t="s">
        <v>400</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235"/>
      <c r="BA24" s="235"/>
      <c r="BB24" s="235"/>
      <c r="BC24" s="235"/>
      <c r="BD24" s="235"/>
      <c r="BE24" s="236"/>
      <c r="BF24" s="236"/>
      <c r="BG24" s="236"/>
      <c r="BH24" s="236"/>
      <c r="BI24" s="236"/>
      <c r="BJ24" s="236"/>
      <c r="BK24" s="236"/>
      <c r="BL24" s="236"/>
      <c r="BM24" s="236"/>
      <c r="BN24" s="236"/>
      <c r="BO24" s="236"/>
      <c r="BP24" s="236"/>
      <c r="BQ24" s="241">
        <v>18</v>
      </c>
      <c r="BR24" s="242"/>
      <c r="BS24" s="852"/>
      <c r="BT24" s="853"/>
      <c r="BU24" s="853"/>
      <c r="BV24" s="853"/>
      <c r="BW24" s="853"/>
      <c r="BX24" s="853"/>
      <c r="BY24" s="853"/>
      <c r="BZ24" s="853"/>
      <c r="CA24" s="853"/>
      <c r="CB24" s="853"/>
      <c r="CC24" s="853"/>
      <c r="CD24" s="853"/>
      <c r="CE24" s="853"/>
      <c r="CF24" s="853"/>
      <c r="CG24" s="854"/>
      <c r="CH24" s="855"/>
      <c r="CI24" s="856"/>
      <c r="CJ24" s="856"/>
      <c r="CK24" s="856"/>
      <c r="CL24" s="857"/>
      <c r="CM24" s="855"/>
      <c r="CN24" s="856"/>
      <c r="CO24" s="856"/>
      <c r="CP24" s="856"/>
      <c r="CQ24" s="857"/>
      <c r="CR24" s="855"/>
      <c r="CS24" s="856"/>
      <c r="CT24" s="856"/>
      <c r="CU24" s="856"/>
      <c r="CV24" s="857"/>
      <c r="CW24" s="855"/>
      <c r="CX24" s="856"/>
      <c r="CY24" s="856"/>
      <c r="CZ24" s="856"/>
      <c r="DA24" s="857"/>
      <c r="DB24" s="855"/>
      <c r="DC24" s="856"/>
      <c r="DD24" s="856"/>
      <c r="DE24" s="856"/>
      <c r="DF24" s="857"/>
      <c r="DG24" s="855"/>
      <c r="DH24" s="856"/>
      <c r="DI24" s="856"/>
      <c r="DJ24" s="856"/>
      <c r="DK24" s="857"/>
      <c r="DL24" s="855"/>
      <c r="DM24" s="856"/>
      <c r="DN24" s="856"/>
      <c r="DO24" s="856"/>
      <c r="DP24" s="857"/>
      <c r="DQ24" s="855"/>
      <c r="DR24" s="856"/>
      <c r="DS24" s="856"/>
      <c r="DT24" s="856"/>
      <c r="DU24" s="857"/>
      <c r="DV24" s="852"/>
      <c r="DW24" s="853"/>
      <c r="DX24" s="853"/>
      <c r="DY24" s="853"/>
      <c r="DZ24" s="858"/>
      <c r="EA24" s="237"/>
    </row>
    <row r="25" spans="1:131" ht="26.25" customHeight="1" thickBot="1" x14ac:dyDescent="0.25">
      <c r="A25" s="809" t="s">
        <v>401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5"/>
      <c r="BK25" s="235"/>
      <c r="BL25" s="235"/>
      <c r="BM25" s="235"/>
      <c r="BN25" s="235"/>
      <c r="BO25" s="244"/>
      <c r="BP25" s="244"/>
      <c r="BQ25" s="241">
        <v>19</v>
      </c>
      <c r="BR25" s="242"/>
      <c r="BS25" s="852"/>
      <c r="BT25" s="853"/>
      <c r="BU25" s="853"/>
      <c r="BV25" s="853"/>
      <c r="BW25" s="853"/>
      <c r="BX25" s="853"/>
      <c r="BY25" s="853"/>
      <c r="BZ25" s="853"/>
      <c r="CA25" s="853"/>
      <c r="CB25" s="853"/>
      <c r="CC25" s="853"/>
      <c r="CD25" s="853"/>
      <c r="CE25" s="853"/>
      <c r="CF25" s="853"/>
      <c r="CG25" s="854"/>
      <c r="CH25" s="855"/>
      <c r="CI25" s="856"/>
      <c r="CJ25" s="856"/>
      <c r="CK25" s="856"/>
      <c r="CL25" s="857"/>
      <c r="CM25" s="855"/>
      <c r="CN25" s="856"/>
      <c r="CO25" s="856"/>
      <c r="CP25" s="856"/>
      <c r="CQ25" s="857"/>
      <c r="CR25" s="855"/>
      <c r="CS25" s="856"/>
      <c r="CT25" s="856"/>
      <c r="CU25" s="856"/>
      <c r="CV25" s="857"/>
      <c r="CW25" s="855"/>
      <c r="CX25" s="856"/>
      <c r="CY25" s="856"/>
      <c r="CZ25" s="856"/>
      <c r="DA25" s="857"/>
      <c r="DB25" s="855"/>
      <c r="DC25" s="856"/>
      <c r="DD25" s="856"/>
      <c r="DE25" s="856"/>
      <c r="DF25" s="857"/>
      <c r="DG25" s="855"/>
      <c r="DH25" s="856"/>
      <c r="DI25" s="856"/>
      <c r="DJ25" s="856"/>
      <c r="DK25" s="857"/>
      <c r="DL25" s="855"/>
      <c r="DM25" s="856"/>
      <c r="DN25" s="856"/>
      <c r="DO25" s="856"/>
      <c r="DP25" s="857"/>
      <c r="DQ25" s="855"/>
      <c r="DR25" s="856"/>
      <c r="DS25" s="856"/>
      <c r="DT25" s="856"/>
      <c r="DU25" s="857"/>
      <c r="DV25" s="852"/>
      <c r="DW25" s="853"/>
      <c r="DX25" s="853"/>
      <c r="DY25" s="853"/>
      <c r="DZ25" s="858"/>
      <c r="EA25" s="233"/>
    </row>
    <row r="26" spans="1:131" ht="26.25" customHeight="1" x14ac:dyDescent="0.2">
      <c r="A26" s="799" t="s">
        <v>378</v>
      </c>
      <c r="B26" s="800"/>
      <c r="C26" s="800"/>
      <c r="D26" s="800"/>
      <c r="E26" s="800"/>
      <c r="F26" s="800"/>
      <c r="G26" s="800"/>
      <c r="H26" s="800"/>
      <c r="I26" s="800"/>
      <c r="J26" s="800"/>
      <c r="K26" s="800"/>
      <c r="L26" s="800"/>
      <c r="M26" s="800"/>
      <c r="N26" s="800"/>
      <c r="O26" s="800"/>
      <c r="P26" s="801"/>
      <c r="Q26" s="795" t="s">
        <v>402</v>
      </c>
      <c r="R26" s="791"/>
      <c r="S26" s="791"/>
      <c r="T26" s="791"/>
      <c r="U26" s="792"/>
      <c r="V26" s="795" t="s">
        <v>403</v>
      </c>
      <c r="W26" s="791"/>
      <c r="X26" s="791"/>
      <c r="Y26" s="791"/>
      <c r="Z26" s="792"/>
      <c r="AA26" s="795" t="s">
        <v>404</v>
      </c>
      <c r="AB26" s="791"/>
      <c r="AC26" s="791"/>
      <c r="AD26" s="791"/>
      <c r="AE26" s="791"/>
      <c r="AF26" s="884" t="s">
        <v>405</v>
      </c>
      <c r="AG26" s="885"/>
      <c r="AH26" s="885"/>
      <c r="AI26" s="885"/>
      <c r="AJ26" s="886"/>
      <c r="AK26" s="791" t="s">
        <v>406</v>
      </c>
      <c r="AL26" s="791"/>
      <c r="AM26" s="791"/>
      <c r="AN26" s="791"/>
      <c r="AO26" s="792"/>
      <c r="AP26" s="795" t="s">
        <v>407</v>
      </c>
      <c r="AQ26" s="791"/>
      <c r="AR26" s="791"/>
      <c r="AS26" s="791"/>
      <c r="AT26" s="792"/>
      <c r="AU26" s="795" t="s">
        <v>408</v>
      </c>
      <c r="AV26" s="791"/>
      <c r="AW26" s="791"/>
      <c r="AX26" s="791"/>
      <c r="AY26" s="792"/>
      <c r="AZ26" s="795" t="s">
        <v>409</v>
      </c>
      <c r="BA26" s="791"/>
      <c r="BB26" s="791"/>
      <c r="BC26" s="791"/>
      <c r="BD26" s="792"/>
      <c r="BE26" s="795" t="s">
        <v>385</v>
      </c>
      <c r="BF26" s="791"/>
      <c r="BG26" s="791"/>
      <c r="BH26" s="791"/>
      <c r="BI26" s="797"/>
      <c r="BJ26" s="235"/>
      <c r="BK26" s="235"/>
      <c r="BL26" s="235"/>
      <c r="BM26" s="235"/>
      <c r="BN26" s="235"/>
      <c r="BO26" s="244"/>
      <c r="BP26" s="244"/>
      <c r="BQ26" s="241">
        <v>20</v>
      </c>
      <c r="BR26" s="242"/>
      <c r="BS26" s="852"/>
      <c r="BT26" s="853"/>
      <c r="BU26" s="853"/>
      <c r="BV26" s="853"/>
      <c r="BW26" s="853"/>
      <c r="BX26" s="853"/>
      <c r="BY26" s="853"/>
      <c r="BZ26" s="853"/>
      <c r="CA26" s="853"/>
      <c r="CB26" s="853"/>
      <c r="CC26" s="853"/>
      <c r="CD26" s="853"/>
      <c r="CE26" s="853"/>
      <c r="CF26" s="853"/>
      <c r="CG26" s="854"/>
      <c r="CH26" s="855"/>
      <c r="CI26" s="856"/>
      <c r="CJ26" s="856"/>
      <c r="CK26" s="856"/>
      <c r="CL26" s="857"/>
      <c r="CM26" s="855"/>
      <c r="CN26" s="856"/>
      <c r="CO26" s="856"/>
      <c r="CP26" s="856"/>
      <c r="CQ26" s="857"/>
      <c r="CR26" s="855"/>
      <c r="CS26" s="856"/>
      <c r="CT26" s="856"/>
      <c r="CU26" s="856"/>
      <c r="CV26" s="857"/>
      <c r="CW26" s="855"/>
      <c r="CX26" s="856"/>
      <c r="CY26" s="856"/>
      <c r="CZ26" s="856"/>
      <c r="DA26" s="857"/>
      <c r="DB26" s="855"/>
      <c r="DC26" s="856"/>
      <c r="DD26" s="856"/>
      <c r="DE26" s="856"/>
      <c r="DF26" s="857"/>
      <c r="DG26" s="855"/>
      <c r="DH26" s="856"/>
      <c r="DI26" s="856"/>
      <c r="DJ26" s="856"/>
      <c r="DK26" s="857"/>
      <c r="DL26" s="855"/>
      <c r="DM26" s="856"/>
      <c r="DN26" s="856"/>
      <c r="DO26" s="856"/>
      <c r="DP26" s="857"/>
      <c r="DQ26" s="855"/>
      <c r="DR26" s="856"/>
      <c r="DS26" s="856"/>
      <c r="DT26" s="856"/>
      <c r="DU26" s="857"/>
      <c r="DV26" s="852"/>
      <c r="DW26" s="853"/>
      <c r="DX26" s="853"/>
      <c r="DY26" s="853"/>
      <c r="DZ26" s="858"/>
      <c r="EA26" s="233"/>
    </row>
    <row r="27" spans="1:131" ht="26.25" customHeight="1" thickBot="1" x14ac:dyDescent="0.25">
      <c r="A27" s="802"/>
      <c r="B27" s="803"/>
      <c r="C27" s="803"/>
      <c r="D27" s="803"/>
      <c r="E27" s="803"/>
      <c r="F27" s="803"/>
      <c r="G27" s="803"/>
      <c r="H27" s="803"/>
      <c r="I27" s="803"/>
      <c r="J27" s="803"/>
      <c r="K27" s="803"/>
      <c r="L27" s="803"/>
      <c r="M27" s="803"/>
      <c r="N27" s="803"/>
      <c r="O27" s="803"/>
      <c r="P27" s="804"/>
      <c r="Q27" s="796"/>
      <c r="R27" s="793"/>
      <c r="S27" s="793"/>
      <c r="T27" s="793"/>
      <c r="U27" s="794"/>
      <c r="V27" s="796"/>
      <c r="W27" s="793"/>
      <c r="X27" s="793"/>
      <c r="Y27" s="793"/>
      <c r="Z27" s="794"/>
      <c r="AA27" s="796"/>
      <c r="AB27" s="793"/>
      <c r="AC27" s="793"/>
      <c r="AD27" s="793"/>
      <c r="AE27" s="793"/>
      <c r="AF27" s="887"/>
      <c r="AG27" s="888"/>
      <c r="AH27" s="888"/>
      <c r="AI27" s="888"/>
      <c r="AJ27" s="889"/>
      <c r="AK27" s="793"/>
      <c r="AL27" s="793"/>
      <c r="AM27" s="793"/>
      <c r="AN27" s="793"/>
      <c r="AO27" s="794"/>
      <c r="AP27" s="796"/>
      <c r="AQ27" s="793"/>
      <c r="AR27" s="793"/>
      <c r="AS27" s="793"/>
      <c r="AT27" s="794"/>
      <c r="AU27" s="796"/>
      <c r="AV27" s="793"/>
      <c r="AW27" s="793"/>
      <c r="AX27" s="793"/>
      <c r="AY27" s="794"/>
      <c r="AZ27" s="796"/>
      <c r="BA27" s="793"/>
      <c r="BB27" s="793"/>
      <c r="BC27" s="793"/>
      <c r="BD27" s="794"/>
      <c r="BE27" s="796"/>
      <c r="BF27" s="793"/>
      <c r="BG27" s="793"/>
      <c r="BH27" s="793"/>
      <c r="BI27" s="798"/>
      <c r="BJ27" s="235"/>
      <c r="BK27" s="235"/>
      <c r="BL27" s="235"/>
      <c r="BM27" s="235"/>
      <c r="BN27" s="235"/>
      <c r="BO27" s="244"/>
      <c r="BP27" s="244"/>
      <c r="BQ27" s="241">
        <v>21</v>
      </c>
      <c r="BR27" s="242"/>
      <c r="BS27" s="852"/>
      <c r="BT27" s="853"/>
      <c r="BU27" s="853"/>
      <c r="BV27" s="853"/>
      <c r="BW27" s="853"/>
      <c r="BX27" s="853"/>
      <c r="BY27" s="853"/>
      <c r="BZ27" s="853"/>
      <c r="CA27" s="853"/>
      <c r="CB27" s="853"/>
      <c r="CC27" s="853"/>
      <c r="CD27" s="853"/>
      <c r="CE27" s="853"/>
      <c r="CF27" s="853"/>
      <c r="CG27" s="854"/>
      <c r="CH27" s="855"/>
      <c r="CI27" s="856"/>
      <c r="CJ27" s="856"/>
      <c r="CK27" s="856"/>
      <c r="CL27" s="857"/>
      <c r="CM27" s="855"/>
      <c r="CN27" s="856"/>
      <c r="CO27" s="856"/>
      <c r="CP27" s="856"/>
      <c r="CQ27" s="857"/>
      <c r="CR27" s="855"/>
      <c r="CS27" s="856"/>
      <c r="CT27" s="856"/>
      <c r="CU27" s="856"/>
      <c r="CV27" s="857"/>
      <c r="CW27" s="855"/>
      <c r="CX27" s="856"/>
      <c r="CY27" s="856"/>
      <c r="CZ27" s="856"/>
      <c r="DA27" s="857"/>
      <c r="DB27" s="855"/>
      <c r="DC27" s="856"/>
      <c r="DD27" s="856"/>
      <c r="DE27" s="856"/>
      <c r="DF27" s="857"/>
      <c r="DG27" s="855"/>
      <c r="DH27" s="856"/>
      <c r="DI27" s="856"/>
      <c r="DJ27" s="856"/>
      <c r="DK27" s="857"/>
      <c r="DL27" s="855"/>
      <c r="DM27" s="856"/>
      <c r="DN27" s="856"/>
      <c r="DO27" s="856"/>
      <c r="DP27" s="857"/>
      <c r="DQ27" s="855"/>
      <c r="DR27" s="856"/>
      <c r="DS27" s="856"/>
      <c r="DT27" s="856"/>
      <c r="DU27" s="857"/>
      <c r="DV27" s="852"/>
      <c r="DW27" s="853"/>
      <c r="DX27" s="853"/>
      <c r="DY27" s="853"/>
      <c r="DZ27" s="858"/>
      <c r="EA27" s="233"/>
    </row>
    <row r="28" spans="1:131" ht="26.25" customHeight="1" thickTop="1" x14ac:dyDescent="0.2">
      <c r="A28" s="245">
        <v>1</v>
      </c>
      <c r="B28" s="830" t="s">
        <v>410</v>
      </c>
      <c r="C28" s="831"/>
      <c r="D28" s="831"/>
      <c r="E28" s="831"/>
      <c r="F28" s="831"/>
      <c r="G28" s="831"/>
      <c r="H28" s="831"/>
      <c r="I28" s="831"/>
      <c r="J28" s="831"/>
      <c r="K28" s="831"/>
      <c r="L28" s="831"/>
      <c r="M28" s="831"/>
      <c r="N28" s="831"/>
      <c r="O28" s="831"/>
      <c r="P28" s="832"/>
      <c r="Q28" s="892">
        <v>3129</v>
      </c>
      <c r="R28" s="893"/>
      <c r="S28" s="893"/>
      <c r="T28" s="893"/>
      <c r="U28" s="893"/>
      <c r="V28" s="893">
        <v>2991</v>
      </c>
      <c r="W28" s="893"/>
      <c r="X28" s="893"/>
      <c r="Y28" s="893"/>
      <c r="Z28" s="893"/>
      <c r="AA28" s="893">
        <v>139</v>
      </c>
      <c r="AB28" s="893"/>
      <c r="AC28" s="893"/>
      <c r="AD28" s="893"/>
      <c r="AE28" s="894"/>
      <c r="AF28" s="895">
        <v>139</v>
      </c>
      <c r="AG28" s="893"/>
      <c r="AH28" s="893"/>
      <c r="AI28" s="893"/>
      <c r="AJ28" s="896"/>
      <c r="AK28" s="897">
        <v>202</v>
      </c>
      <c r="AL28" s="898"/>
      <c r="AM28" s="898"/>
      <c r="AN28" s="898"/>
      <c r="AO28" s="898"/>
      <c r="AP28" s="898" t="s">
        <v>607</v>
      </c>
      <c r="AQ28" s="898"/>
      <c r="AR28" s="898"/>
      <c r="AS28" s="898"/>
      <c r="AT28" s="898"/>
      <c r="AU28" s="898" t="s">
        <v>605</v>
      </c>
      <c r="AV28" s="898"/>
      <c r="AW28" s="898"/>
      <c r="AX28" s="898"/>
      <c r="AY28" s="898"/>
      <c r="AZ28" s="899" t="s">
        <v>605</v>
      </c>
      <c r="BA28" s="899"/>
      <c r="BB28" s="899"/>
      <c r="BC28" s="899"/>
      <c r="BD28" s="899"/>
      <c r="BE28" s="890"/>
      <c r="BF28" s="890"/>
      <c r="BG28" s="890"/>
      <c r="BH28" s="890"/>
      <c r="BI28" s="891"/>
      <c r="BJ28" s="235"/>
      <c r="BK28" s="235"/>
      <c r="BL28" s="235"/>
      <c r="BM28" s="235"/>
      <c r="BN28" s="235"/>
      <c r="BO28" s="244"/>
      <c r="BP28" s="244"/>
      <c r="BQ28" s="241">
        <v>22</v>
      </c>
      <c r="BR28" s="242"/>
      <c r="BS28" s="852"/>
      <c r="BT28" s="853"/>
      <c r="BU28" s="853"/>
      <c r="BV28" s="853"/>
      <c r="BW28" s="853"/>
      <c r="BX28" s="853"/>
      <c r="BY28" s="853"/>
      <c r="BZ28" s="853"/>
      <c r="CA28" s="853"/>
      <c r="CB28" s="853"/>
      <c r="CC28" s="853"/>
      <c r="CD28" s="853"/>
      <c r="CE28" s="853"/>
      <c r="CF28" s="853"/>
      <c r="CG28" s="854"/>
      <c r="CH28" s="855"/>
      <c r="CI28" s="856"/>
      <c r="CJ28" s="856"/>
      <c r="CK28" s="856"/>
      <c r="CL28" s="857"/>
      <c r="CM28" s="855"/>
      <c r="CN28" s="856"/>
      <c r="CO28" s="856"/>
      <c r="CP28" s="856"/>
      <c r="CQ28" s="857"/>
      <c r="CR28" s="855"/>
      <c r="CS28" s="856"/>
      <c r="CT28" s="856"/>
      <c r="CU28" s="856"/>
      <c r="CV28" s="857"/>
      <c r="CW28" s="855"/>
      <c r="CX28" s="856"/>
      <c r="CY28" s="856"/>
      <c r="CZ28" s="856"/>
      <c r="DA28" s="857"/>
      <c r="DB28" s="855"/>
      <c r="DC28" s="856"/>
      <c r="DD28" s="856"/>
      <c r="DE28" s="856"/>
      <c r="DF28" s="857"/>
      <c r="DG28" s="855"/>
      <c r="DH28" s="856"/>
      <c r="DI28" s="856"/>
      <c r="DJ28" s="856"/>
      <c r="DK28" s="857"/>
      <c r="DL28" s="855"/>
      <c r="DM28" s="856"/>
      <c r="DN28" s="856"/>
      <c r="DO28" s="856"/>
      <c r="DP28" s="857"/>
      <c r="DQ28" s="855"/>
      <c r="DR28" s="856"/>
      <c r="DS28" s="856"/>
      <c r="DT28" s="856"/>
      <c r="DU28" s="857"/>
      <c r="DV28" s="852"/>
      <c r="DW28" s="853"/>
      <c r="DX28" s="853"/>
      <c r="DY28" s="853"/>
      <c r="DZ28" s="858"/>
      <c r="EA28" s="233"/>
    </row>
    <row r="29" spans="1:131" ht="26.25" customHeight="1" x14ac:dyDescent="0.2">
      <c r="A29" s="245">
        <v>2</v>
      </c>
      <c r="B29" s="819" t="s">
        <v>411</v>
      </c>
      <c r="C29" s="820"/>
      <c r="D29" s="820"/>
      <c r="E29" s="820"/>
      <c r="F29" s="820"/>
      <c r="G29" s="820"/>
      <c r="H29" s="820"/>
      <c r="I29" s="820"/>
      <c r="J29" s="820"/>
      <c r="K29" s="820"/>
      <c r="L29" s="820"/>
      <c r="M29" s="820"/>
      <c r="N29" s="820"/>
      <c r="O29" s="820"/>
      <c r="P29" s="821"/>
      <c r="Q29" s="822">
        <v>2923</v>
      </c>
      <c r="R29" s="823"/>
      <c r="S29" s="823"/>
      <c r="T29" s="823"/>
      <c r="U29" s="823"/>
      <c r="V29" s="823">
        <v>2796</v>
      </c>
      <c r="W29" s="823"/>
      <c r="X29" s="823"/>
      <c r="Y29" s="823"/>
      <c r="Z29" s="823"/>
      <c r="AA29" s="823">
        <v>127</v>
      </c>
      <c r="AB29" s="823"/>
      <c r="AC29" s="823"/>
      <c r="AD29" s="823"/>
      <c r="AE29" s="824"/>
      <c r="AF29" s="825">
        <v>127</v>
      </c>
      <c r="AG29" s="826"/>
      <c r="AH29" s="826"/>
      <c r="AI29" s="826"/>
      <c r="AJ29" s="827"/>
      <c r="AK29" s="904">
        <v>440</v>
      </c>
      <c r="AL29" s="900"/>
      <c r="AM29" s="900"/>
      <c r="AN29" s="900"/>
      <c r="AO29" s="900"/>
      <c r="AP29" s="900" t="s">
        <v>607</v>
      </c>
      <c r="AQ29" s="900"/>
      <c r="AR29" s="900"/>
      <c r="AS29" s="900"/>
      <c r="AT29" s="900"/>
      <c r="AU29" s="900" t="s">
        <v>605</v>
      </c>
      <c r="AV29" s="900"/>
      <c r="AW29" s="900"/>
      <c r="AX29" s="900"/>
      <c r="AY29" s="900"/>
      <c r="AZ29" s="901" t="s">
        <v>608</v>
      </c>
      <c r="BA29" s="901"/>
      <c r="BB29" s="901"/>
      <c r="BC29" s="901"/>
      <c r="BD29" s="901"/>
      <c r="BE29" s="902"/>
      <c r="BF29" s="902"/>
      <c r="BG29" s="902"/>
      <c r="BH29" s="902"/>
      <c r="BI29" s="903"/>
      <c r="BJ29" s="235"/>
      <c r="BK29" s="235"/>
      <c r="BL29" s="235"/>
      <c r="BM29" s="235"/>
      <c r="BN29" s="235"/>
      <c r="BO29" s="244"/>
      <c r="BP29" s="244"/>
      <c r="BQ29" s="241">
        <v>23</v>
      </c>
      <c r="BR29" s="242"/>
      <c r="BS29" s="852"/>
      <c r="BT29" s="853"/>
      <c r="BU29" s="853"/>
      <c r="BV29" s="853"/>
      <c r="BW29" s="853"/>
      <c r="BX29" s="853"/>
      <c r="BY29" s="853"/>
      <c r="BZ29" s="853"/>
      <c r="CA29" s="853"/>
      <c r="CB29" s="853"/>
      <c r="CC29" s="853"/>
      <c r="CD29" s="853"/>
      <c r="CE29" s="853"/>
      <c r="CF29" s="853"/>
      <c r="CG29" s="854"/>
      <c r="CH29" s="855"/>
      <c r="CI29" s="856"/>
      <c r="CJ29" s="856"/>
      <c r="CK29" s="856"/>
      <c r="CL29" s="857"/>
      <c r="CM29" s="855"/>
      <c r="CN29" s="856"/>
      <c r="CO29" s="856"/>
      <c r="CP29" s="856"/>
      <c r="CQ29" s="857"/>
      <c r="CR29" s="855"/>
      <c r="CS29" s="856"/>
      <c r="CT29" s="856"/>
      <c r="CU29" s="856"/>
      <c r="CV29" s="857"/>
      <c r="CW29" s="855"/>
      <c r="CX29" s="856"/>
      <c r="CY29" s="856"/>
      <c r="CZ29" s="856"/>
      <c r="DA29" s="857"/>
      <c r="DB29" s="855"/>
      <c r="DC29" s="856"/>
      <c r="DD29" s="856"/>
      <c r="DE29" s="856"/>
      <c r="DF29" s="857"/>
      <c r="DG29" s="855"/>
      <c r="DH29" s="856"/>
      <c r="DI29" s="856"/>
      <c r="DJ29" s="856"/>
      <c r="DK29" s="857"/>
      <c r="DL29" s="855"/>
      <c r="DM29" s="856"/>
      <c r="DN29" s="856"/>
      <c r="DO29" s="856"/>
      <c r="DP29" s="857"/>
      <c r="DQ29" s="855"/>
      <c r="DR29" s="856"/>
      <c r="DS29" s="856"/>
      <c r="DT29" s="856"/>
      <c r="DU29" s="857"/>
      <c r="DV29" s="852"/>
      <c r="DW29" s="853"/>
      <c r="DX29" s="853"/>
      <c r="DY29" s="853"/>
      <c r="DZ29" s="858"/>
      <c r="EA29" s="233"/>
    </row>
    <row r="30" spans="1:131" ht="26.25" customHeight="1" x14ac:dyDescent="0.2">
      <c r="A30" s="245">
        <v>3</v>
      </c>
      <c r="B30" s="819" t="s">
        <v>412</v>
      </c>
      <c r="C30" s="820"/>
      <c r="D30" s="820"/>
      <c r="E30" s="820"/>
      <c r="F30" s="820"/>
      <c r="G30" s="820"/>
      <c r="H30" s="820"/>
      <c r="I30" s="820"/>
      <c r="J30" s="820"/>
      <c r="K30" s="820"/>
      <c r="L30" s="820"/>
      <c r="M30" s="820"/>
      <c r="N30" s="820"/>
      <c r="O30" s="820"/>
      <c r="P30" s="821"/>
      <c r="Q30" s="822">
        <v>11</v>
      </c>
      <c r="R30" s="823"/>
      <c r="S30" s="823"/>
      <c r="T30" s="823"/>
      <c r="U30" s="823"/>
      <c r="V30" s="823">
        <v>10</v>
      </c>
      <c r="W30" s="823"/>
      <c r="X30" s="823"/>
      <c r="Y30" s="823"/>
      <c r="Z30" s="823"/>
      <c r="AA30" s="823">
        <v>1</v>
      </c>
      <c r="AB30" s="823"/>
      <c r="AC30" s="823"/>
      <c r="AD30" s="823"/>
      <c r="AE30" s="824"/>
      <c r="AF30" s="825">
        <v>1</v>
      </c>
      <c r="AG30" s="826"/>
      <c r="AH30" s="826"/>
      <c r="AI30" s="826"/>
      <c r="AJ30" s="827"/>
      <c r="AK30" s="904" t="s">
        <v>606</v>
      </c>
      <c r="AL30" s="900"/>
      <c r="AM30" s="900"/>
      <c r="AN30" s="900"/>
      <c r="AO30" s="900"/>
      <c r="AP30" s="900" t="s">
        <v>608</v>
      </c>
      <c r="AQ30" s="900"/>
      <c r="AR30" s="900"/>
      <c r="AS30" s="900"/>
      <c r="AT30" s="900"/>
      <c r="AU30" s="900" t="s">
        <v>605</v>
      </c>
      <c r="AV30" s="900"/>
      <c r="AW30" s="900"/>
      <c r="AX30" s="900"/>
      <c r="AY30" s="900"/>
      <c r="AZ30" s="901" t="s">
        <v>606</v>
      </c>
      <c r="BA30" s="901"/>
      <c r="BB30" s="901"/>
      <c r="BC30" s="901"/>
      <c r="BD30" s="901"/>
      <c r="BE30" s="902"/>
      <c r="BF30" s="902"/>
      <c r="BG30" s="902"/>
      <c r="BH30" s="902"/>
      <c r="BI30" s="903"/>
      <c r="BJ30" s="235"/>
      <c r="BK30" s="235"/>
      <c r="BL30" s="235"/>
      <c r="BM30" s="235"/>
      <c r="BN30" s="235"/>
      <c r="BO30" s="244"/>
      <c r="BP30" s="244"/>
      <c r="BQ30" s="241">
        <v>24</v>
      </c>
      <c r="BR30" s="242"/>
      <c r="BS30" s="852"/>
      <c r="BT30" s="853"/>
      <c r="BU30" s="853"/>
      <c r="BV30" s="853"/>
      <c r="BW30" s="853"/>
      <c r="BX30" s="853"/>
      <c r="BY30" s="853"/>
      <c r="BZ30" s="853"/>
      <c r="CA30" s="853"/>
      <c r="CB30" s="853"/>
      <c r="CC30" s="853"/>
      <c r="CD30" s="853"/>
      <c r="CE30" s="853"/>
      <c r="CF30" s="853"/>
      <c r="CG30" s="854"/>
      <c r="CH30" s="855"/>
      <c r="CI30" s="856"/>
      <c r="CJ30" s="856"/>
      <c r="CK30" s="856"/>
      <c r="CL30" s="857"/>
      <c r="CM30" s="855"/>
      <c r="CN30" s="856"/>
      <c r="CO30" s="856"/>
      <c r="CP30" s="856"/>
      <c r="CQ30" s="857"/>
      <c r="CR30" s="855"/>
      <c r="CS30" s="856"/>
      <c r="CT30" s="856"/>
      <c r="CU30" s="856"/>
      <c r="CV30" s="857"/>
      <c r="CW30" s="855"/>
      <c r="CX30" s="856"/>
      <c r="CY30" s="856"/>
      <c r="CZ30" s="856"/>
      <c r="DA30" s="857"/>
      <c r="DB30" s="855"/>
      <c r="DC30" s="856"/>
      <c r="DD30" s="856"/>
      <c r="DE30" s="856"/>
      <c r="DF30" s="857"/>
      <c r="DG30" s="855"/>
      <c r="DH30" s="856"/>
      <c r="DI30" s="856"/>
      <c r="DJ30" s="856"/>
      <c r="DK30" s="857"/>
      <c r="DL30" s="855"/>
      <c r="DM30" s="856"/>
      <c r="DN30" s="856"/>
      <c r="DO30" s="856"/>
      <c r="DP30" s="857"/>
      <c r="DQ30" s="855"/>
      <c r="DR30" s="856"/>
      <c r="DS30" s="856"/>
      <c r="DT30" s="856"/>
      <c r="DU30" s="857"/>
      <c r="DV30" s="852"/>
      <c r="DW30" s="853"/>
      <c r="DX30" s="853"/>
      <c r="DY30" s="853"/>
      <c r="DZ30" s="858"/>
      <c r="EA30" s="233"/>
    </row>
    <row r="31" spans="1:131" ht="26.25" customHeight="1" x14ac:dyDescent="0.2">
      <c r="A31" s="245">
        <v>4</v>
      </c>
      <c r="B31" s="819" t="s">
        <v>413</v>
      </c>
      <c r="C31" s="820"/>
      <c r="D31" s="820"/>
      <c r="E31" s="820"/>
      <c r="F31" s="820"/>
      <c r="G31" s="820"/>
      <c r="H31" s="820"/>
      <c r="I31" s="820"/>
      <c r="J31" s="820"/>
      <c r="K31" s="820"/>
      <c r="L31" s="820"/>
      <c r="M31" s="820"/>
      <c r="N31" s="820"/>
      <c r="O31" s="820"/>
      <c r="P31" s="821"/>
      <c r="Q31" s="822">
        <v>477</v>
      </c>
      <c r="R31" s="823"/>
      <c r="S31" s="823"/>
      <c r="T31" s="823"/>
      <c r="U31" s="823"/>
      <c r="V31" s="823">
        <v>471</v>
      </c>
      <c r="W31" s="823"/>
      <c r="X31" s="823"/>
      <c r="Y31" s="823"/>
      <c r="Z31" s="823"/>
      <c r="AA31" s="823">
        <v>6</v>
      </c>
      <c r="AB31" s="823"/>
      <c r="AC31" s="823"/>
      <c r="AD31" s="823"/>
      <c r="AE31" s="824"/>
      <c r="AF31" s="825">
        <v>6</v>
      </c>
      <c r="AG31" s="826"/>
      <c r="AH31" s="826"/>
      <c r="AI31" s="826"/>
      <c r="AJ31" s="827"/>
      <c r="AK31" s="904">
        <v>434</v>
      </c>
      <c r="AL31" s="900"/>
      <c r="AM31" s="900"/>
      <c r="AN31" s="900"/>
      <c r="AO31" s="900"/>
      <c r="AP31" s="900" t="s">
        <v>608</v>
      </c>
      <c r="AQ31" s="900"/>
      <c r="AR31" s="900"/>
      <c r="AS31" s="900"/>
      <c r="AT31" s="900"/>
      <c r="AU31" s="900" t="s">
        <v>605</v>
      </c>
      <c r="AV31" s="900"/>
      <c r="AW31" s="900"/>
      <c r="AX31" s="900"/>
      <c r="AY31" s="900"/>
      <c r="AZ31" s="901" t="s">
        <v>605</v>
      </c>
      <c r="BA31" s="901"/>
      <c r="BB31" s="901"/>
      <c r="BC31" s="901"/>
      <c r="BD31" s="901"/>
      <c r="BE31" s="902"/>
      <c r="BF31" s="902"/>
      <c r="BG31" s="902"/>
      <c r="BH31" s="902"/>
      <c r="BI31" s="903"/>
      <c r="BJ31" s="235"/>
      <c r="BK31" s="235"/>
      <c r="BL31" s="235"/>
      <c r="BM31" s="235"/>
      <c r="BN31" s="235"/>
      <c r="BO31" s="244"/>
      <c r="BP31" s="244"/>
      <c r="BQ31" s="241">
        <v>25</v>
      </c>
      <c r="BR31" s="242"/>
      <c r="BS31" s="852"/>
      <c r="BT31" s="853"/>
      <c r="BU31" s="853"/>
      <c r="BV31" s="853"/>
      <c r="BW31" s="853"/>
      <c r="BX31" s="853"/>
      <c r="BY31" s="853"/>
      <c r="BZ31" s="853"/>
      <c r="CA31" s="853"/>
      <c r="CB31" s="853"/>
      <c r="CC31" s="853"/>
      <c r="CD31" s="853"/>
      <c r="CE31" s="853"/>
      <c r="CF31" s="853"/>
      <c r="CG31" s="854"/>
      <c r="CH31" s="855"/>
      <c r="CI31" s="856"/>
      <c r="CJ31" s="856"/>
      <c r="CK31" s="856"/>
      <c r="CL31" s="857"/>
      <c r="CM31" s="855"/>
      <c r="CN31" s="856"/>
      <c r="CO31" s="856"/>
      <c r="CP31" s="856"/>
      <c r="CQ31" s="857"/>
      <c r="CR31" s="855"/>
      <c r="CS31" s="856"/>
      <c r="CT31" s="856"/>
      <c r="CU31" s="856"/>
      <c r="CV31" s="857"/>
      <c r="CW31" s="855"/>
      <c r="CX31" s="856"/>
      <c r="CY31" s="856"/>
      <c r="CZ31" s="856"/>
      <c r="DA31" s="857"/>
      <c r="DB31" s="855"/>
      <c r="DC31" s="856"/>
      <c r="DD31" s="856"/>
      <c r="DE31" s="856"/>
      <c r="DF31" s="857"/>
      <c r="DG31" s="855"/>
      <c r="DH31" s="856"/>
      <c r="DI31" s="856"/>
      <c r="DJ31" s="856"/>
      <c r="DK31" s="857"/>
      <c r="DL31" s="855"/>
      <c r="DM31" s="856"/>
      <c r="DN31" s="856"/>
      <c r="DO31" s="856"/>
      <c r="DP31" s="857"/>
      <c r="DQ31" s="855"/>
      <c r="DR31" s="856"/>
      <c r="DS31" s="856"/>
      <c r="DT31" s="856"/>
      <c r="DU31" s="857"/>
      <c r="DV31" s="852"/>
      <c r="DW31" s="853"/>
      <c r="DX31" s="853"/>
      <c r="DY31" s="853"/>
      <c r="DZ31" s="858"/>
      <c r="EA31" s="233"/>
    </row>
    <row r="32" spans="1:131" ht="26.25" customHeight="1" x14ac:dyDescent="0.2">
      <c r="A32" s="245">
        <v>5</v>
      </c>
      <c r="B32" s="819" t="s">
        <v>414</v>
      </c>
      <c r="C32" s="820"/>
      <c r="D32" s="820"/>
      <c r="E32" s="820"/>
      <c r="F32" s="820"/>
      <c r="G32" s="820"/>
      <c r="H32" s="820"/>
      <c r="I32" s="820"/>
      <c r="J32" s="820"/>
      <c r="K32" s="820"/>
      <c r="L32" s="820"/>
      <c r="M32" s="820"/>
      <c r="N32" s="820"/>
      <c r="O32" s="820"/>
      <c r="P32" s="821"/>
      <c r="Q32" s="822">
        <v>413</v>
      </c>
      <c r="R32" s="823"/>
      <c r="S32" s="823"/>
      <c r="T32" s="823"/>
      <c r="U32" s="823"/>
      <c r="V32" s="823">
        <v>360</v>
      </c>
      <c r="W32" s="823"/>
      <c r="X32" s="823"/>
      <c r="Y32" s="823"/>
      <c r="Z32" s="823"/>
      <c r="AA32" s="823">
        <v>53</v>
      </c>
      <c r="AB32" s="823"/>
      <c r="AC32" s="823"/>
      <c r="AD32" s="823"/>
      <c r="AE32" s="824"/>
      <c r="AF32" s="825">
        <v>423</v>
      </c>
      <c r="AG32" s="826"/>
      <c r="AH32" s="826"/>
      <c r="AI32" s="826"/>
      <c r="AJ32" s="827"/>
      <c r="AK32" s="904">
        <v>8</v>
      </c>
      <c r="AL32" s="900"/>
      <c r="AM32" s="900"/>
      <c r="AN32" s="900"/>
      <c r="AO32" s="900"/>
      <c r="AP32" s="900">
        <v>1952</v>
      </c>
      <c r="AQ32" s="900"/>
      <c r="AR32" s="900"/>
      <c r="AS32" s="900"/>
      <c r="AT32" s="900"/>
      <c r="AU32" s="900" t="s">
        <v>608</v>
      </c>
      <c r="AV32" s="900"/>
      <c r="AW32" s="900"/>
      <c r="AX32" s="900"/>
      <c r="AY32" s="900"/>
      <c r="AZ32" s="901" t="s">
        <v>605</v>
      </c>
      <c r="BA32" s="901"/>
      <c r="BB32" s="901"/>
      <c r="BC32" s="901"/>
      <c r="BD32" s="901"/>
      <c r="BE32" s="902" t="s">
        <v>415</v>
      </c>
      <c r="BF32" s="902"/>
      <c r="BG32" s="902"/>
      <c r="BH32" s="902"/>
      <c r="BI32" s="903"/>
      <c r="BJ32" s="235"/>
      <c r="BK32" s="235"/>
      <c r="BL32" s="235"/>
      <c r="BM32" s="235"/>
      <c r="BN32" s="235"/>
      <c r="BO32" s="244"/>
      <c r="BP32" s="244"/>
      <c r="BQ32" s="241">
        <v>26</v>
      </c>
      <c r="BR32" s="242"/>
      <c r="BS32" s="852"/>
      <c r="BT32" s="853"/>
      <c r="BU32" s="853"/>
      <c r="BV32" s="853"/>
      <c r="BW32" s="853"/>
      <c r="BX32" s="853"/>
      <c r="BY32" s="853"/>
      <c r="BZ32" s="853"/>
      <c r="CA32" s="853"/>
      <c r="CB32" s="853"/>
      <c r="CC32" s="853"/>
      <c r="CD32" s="853"/>
      <c r="CE32" s="853"/>
      <c r="CF32" s="853"/>
      <c r="CG32" s="854"/>
      <c r="CH32" s="855"/>
      <c r="CI32" s="856"/>
      <c r="CJ32" s="856"/>
      <c r="CK32" s="856"/>
      <c r="CL32" s="857"/>
      <c r="CM32" s="855"/>
      <c r="CN32" s="856"/>
      <c r="CO32" s="856"/>
      <c r="CP32" s="856"/>
      <c r="CQ32" s="857"/>
      <c r="CR32" s="855"/>
      <c r="CS32" s="856"/>
      <c r="CT32" s="856"/>
      <c r="CU32" s="856"/>
      <c r="CV32" s="857"/>
      <c r="CW32" s="855"/>
      <c r="CX32" s="856"/>
      <c r="CY32" s="856"/>
      <c r="CZ32" s="856"/>
      <c r="DA32" s="857"/>
      <c r="DB32" s="855"/>
      <c r="DC32" s="856"/>
      <c r="DD32" s="856"/>
      <c r="DE32" s="856"/>
      <c r="DF32" s="857"/>
      <c r="DG32" s="855"/>
      <c r="DH32" s="856"/>
      <c r="DI32" s="856"/>
      <c r="DJ32" s="856"/>
      <c r="DK32" s="857"/>
      <c r="DL32" s="855"/>
      <c r="DM32" s="856"/>
      <c r="DN32" s="856"/>
      <c r="DO32" s="856"/>
      <c r="DP32" s="857"/>
      <c r="DQ32" s="855"/>
      <c r="DR32" s="856"/>
      <c r="DS32" s="856"/>
      <c r="DT32" s="856"/>
      <c r="DU32" s="857"/>
      <c r="DV32" s="852"/>
      <c r="DW32" s="853"/>
      <c r="DX32" s="853"/>
      <c r="DY32" s="853"/>
      <c r="DZ32" s="858"/>
      <c r="EA32" s="233"/>
    </row>
    <row r="33" spans="1:131" ht="26.25" customHeight="1" x14ac:dyDescent="0.2">
      <c r="A33" s="245">
        <v>6</v>
      </c>
      <c r="B33" s="819" t="s">
        <v>416</v>
      </c>
      <c r="C33" s="820"/>
      <c r="D33" s="820"/>
      <c r="E33" s="820"/>
      <c r="F33" s="820"/>
      <c r="G33" s="820"/>
      <c r="H33" s="820"/>
      <c r="I33" s="820"/>
      <c r="J33" s="820"/>
      <c r="K33" s="820"/>
      <c r="L33" s="820"/>
      <c r="M33" s="820"/>
      <c r="N33" s="820"/>
      <c r="O33" s="820"/>
      <c r="P33" s="821"/>
      <c r="Q33" s="822">
        <v>170</v>
      </c>
      <c r="R33" s="823"/>
      <c r="S33" s="823"/>
      <c r="T33" s="823"/>
      <c r="U33" s="823"/>
      <c r="V33" s="823">
        <v>165</v>
      </c>
      <c r="W33" s="823"/>
      <c r="X33" s="823"/>
      <c r="Y33" s="823"/>
      <c r="Z33" s="823"/>
      <c r="AA33" s="823">
        <v>5</v>
      </c>
      <c r="AB33" s="823"/>
      <c r="AC33" s="823"/>
      <c r="AD33" s="823"/>
      <c r="AE33" s="824"/>
      <c r="AF33" s="825">
        <v>159</v>
      </c>
      <c r="AG33" s="826"/>
      <c r="AH33" s="826"/>
      <c r="AI33" s="826"/>
      <c r="AJ33" s="827"/>
      <c r="AK33" s="904" t="s">
        <v>605</v>
      </c>
      <c r="AL33" s="900"/>
      <c r="AM33" s="900"/>
      <c r="AN33" s="900"/>
      <c r="AO33" s="900"/>
      <c r="AP33" s="900">
        <v>54</v>
      </c>
      <c r="AQ33" s="900"/>
      <c r="AR33" s="900"/>
      <c r="AS33" s="900"/>
      <c r="AT33" s="900"/>
      <c r="AU33" s="900" t="s">
        <v>609</v>
      </c>
      <c r="AV33" s="900"/>
      <c r="AW33" s="900"/>
      <c r="AX33" s="900"/>
      <c r="AY33" s="900"/>
      <c r="AZ33" s="901" t="s">
        <v>605</v>
      </c>
      <c r="BA33" s="901"/>
      <c r="BB33" s="901"/>
      <c r="BC33" s="901"/>
      <c r="BD33" s="901"/>
      <c r="BE33" s="902" t="s">
        <v>417</v>
      </c>
      <c r="BF33" s="902"/>
      <c r="BG33" s="902"/>
      <c r="BH33" s="902"/>
      <c r="BI33" s="903"/>
      <c r="BJ33" s="235"/>
      <c r="BK33" s="235"/>
      <c r="BL33" s="235"/>
      <c r="BM33" s="235"/>
      <c r="BN33" s="235"/>
      <c r="BO33" s="244"/>
      <c r="BP33" s="244"/>
      <c r="BQ33" s="241">
        <v>27</v>
      </c>
      <c r="BR33" s="242"/>
      <c r="BS33" s="852"/>
      <c r="BT33" s="853"/>
      <c r="BU33" s="853"/>
      <c r="BV33" s="853"/>
      <c r="BW33" s="853"/>
      <c r="BX33" s="853"/>
      <c r="BY33" s="853"/>
      <c r="BZ33" s="853"/>
      <c r="CA33" s="853"/>
      <c r="CB33" s="853"/>
      <c r="CC33" s="853"/>
      <c r="CD33" s="853"/>
      <c r="CE33" s="853"/>
      <c r="CF33" s="853"/>
      <c r="CG33" s="854"/>
      <c r="CH33" s="855"/>
      <c r="CI33" s="856"/>
      <c r="CJ33" s="856"/>
      <c r="CK33" s="856"/>
      <c r="CL33" s="857"/>
      <c r="CM33" s="855"/>
      <c r="CN33" s="856"/>
      <c r="CO33" s="856"/>
      <c r="CP33" s="856"/>
      <c r="CQ33" s="857"/>
      <c r="CR33" s="855"/>
      <c r="CS33" s="856"/>
      <c r="CT33" s="856"/>
      <c r="CU33" s="856"/>
      <c r="CV33" s="857"/>
      <c r="CW33" s="855"/>
      <c r="CX33" s="856"/>
      <c r="CY33" s="856"/>
      <c r="CZ33" s="856"/>
      <c r="DA33" s="857"/>
      <c r="DB33" s="855"/>
      <c r="DC33" s="856"/>
      <c r="DD33" s="856"/>
      <c r="DE33" s="856"/>
      <c r="DF33" s="857"/>
      <c r="DG33" s="855"/>
      <c r="DH33" s="856"/>
      <c r="DI33" s="856"/>
      <c r="DJ33" s="856"/>
      <c r="DK33" s="857"/>
      <c r="DL33" s="855"/>
      <c r="DM33" s="856"/>
      <c r="DN33" s="856"/>
      <c r="DO33" s="856"/>
      <c r="DP33" s="857"/>
      <c r="DQ33" s="855"/>
      <c r="DR33" s="856"/>
      <c r="DS33" s="856"/>
      <c r="DT33" s="856"/>
      <c r="DU33" s="857"/>
      <c r="DV33" s="852"/>
      <c r="DW33" s="853"/>
      <c r="DX33" s="853"/>
      <c r="DY33" s="853"/>
      <c r="DZ33" s="858"/>
      <c r="EA33" s="233"/>
    </row>
    <row r="34" spans="1:131" ht="26.25" customHeight="1" x14ac:dyDescent="0.2">
      <c r="A34" s="245">
        <v>7</v>
      </c>
      <c r="B34" s="819" t="s">
        <v>418</v>
      </c>
      <c r="C34" s="820"/>
      <c r="D34" s="820"/>
      <c r="E34" s="820"/>
      <c r="F34" s="820"/>
      <c r="G34" s="820"/>
      <c r="H34" s="820"/>
      <c r="I34" s="820"/>
      <c r="J34" s="820"/>
      <c r="K34" s="820"/>
      <c r="L34" s="820"/>
      <c r="M34" s="820"/>
      <c r="N34" s="820"/>
      <c r="O34" s="820"/>
      <c r="P34" s="821"/>
      <c r="Q34" s="822">
        <v>864</v>
      </c>
      <c r="R34" s="823"/>
      <c r="S34" s="823"/>
      <c r="T34" s="823"/>
      <c r="U34" s="823"/>
      <c r="V34" s="823">
        <v>929</v>
      </c>
      <c r="W34" s="823"/>
      <c r="X34" s="823"/>
      <c r="Y34" s="823"/>
      <c r="Z34" s="823"/>
      <c r="AA34" s="823">
        <v>-66</v>
      </c>
      <c r="AB34" s="823"/>
      <c r="AC34" s="823"/>
      <c r="AD34" s="823"/>
      <c r="AE34" s="824"/>
      <c r="AF34" s="825">
        <v>293</v>
      </c>
      <c r="AG34" s="826"/>
      <c r="AH34" s="826"/>
      <c r="AI34" s="826"/>
      <c r="AJ34" s="827"/>
      <c r="AK34" s="904">
        <v>190</v>
      </c>
      <c r="AL34" s="900"/>
      <c r="AM34" s="900"/>
      <c r="AN34" s="900"/>
      <c r="AO34" s="900"/>
      <c r="AP34" s="900">
        <v>2838</v>
      </c>
      <c r="AQ34" s="900"/>
      <c r="AR34" s="900"/>
      <c r="AS34" s="900"/>
      <c r="AT34" s="900"/>
      <c r="AU34" s="900">
        <v>1406</v>
      </c>
      <c r="AV34" s="900"/>
      <c r="AW34" s="900"/>
      <c r="AX34" s="900"/>
      <c r="AY34" s="900"/>
      <c r="AZ34" s="901" t="s">
        <v>605</v>
      </c>
      <c r="BA34" s="901"/>
      <c r="BB34" s="901"/>
      <c r="BC34" s="901"/>
      <c r="BD34" s="901"/>
      <c r="BE34" s="902" t="s">
        <v>419</v>
      </c>
      <c r="BF34" s="902"/>
      <c r="BG34" s="902"/>
      <c r="BH34" s="902"/>
      <c r="BI34" s="903"/>
      <c r="BJ34" s="235"/>
      <c r="BK34" s="235"/>
      <c r="BL34" s="235"/>
      <c r="BM34" s="235"/>
      <c r="BN34" s="235"/>
      <c r="BO34" s="244"/>
      <c r="BP34" s="244"/>
      <c r="BQ34" s="241">
        <v>28</v>
      </c>
      <c r="BR34" s="242"/>
      <c r="BS34" s="852"/>
      <c r="BT34" s="853"/>
      <c r="BU34" s="853"/>
      <c r="BV34" s="853"/>
      <c r="BW34" s="853"/>
      <c r="BX34" s="853"/>
      <c r="BY34" s="853"/>
      <c r="BZ34" s="853"/>
      <c r="CA34" s="853"/>
      <c r="CB34" s="853"/>
      <c r="CC34" s="853"/>
      <c r="CD34" s="853"/>
      <c r="CE34" s="853"/>
      <c r="CF34" s="853"/>
      <c r="CG34" s="854"/>
      <c r="CH34" s="855"/>
      <c r="CI34" s="856"/>
      <c r="CJ34" s="856"/>
      <c r="CK34" s="856"/>
      <c r="CL34" s="857"/>
      <c r="CM34" s="855"/>
      <c r="CN34" s="856"/>
      <c r="CO34" s="856"/>
      <c r="CP34" s="856"/>
      <c r="CQ34" s="857"/>
      <c r="CR34" s="855"/>
      <c r="CS34" s="856"/>
      <c r="CT34" s="856"/>
      <c r="CU34" s="856"/>
      <c r="CV34" s="857"/>
      <c r="CW34" s="855"/>
      <c r="CX34" s="856"/>
      <c r="CY34" s="856"/>
      <c r="CZ34" s="856"/>
      <c r="DA34" s="857"/>
      <c r="DB34" s="855"/>
      <c r="DC34" s="856"/>
      <c r="DD34" s="856"/>
      <c r="DE34" s="856"/>
      <c r="DF34" s="857"/>
      <c r="DG34" s="855"/>
      <c r="DH34" s="856"/>
      <c r="DI34" s="856"/>
      <c r="DJ34" s="856"/>
      <c r="DK34" s="857"/>
      <c r="DL34" s="855"/>
      <c r="DM34" s="856"/>
      <c r="DN34" s="856"/>
      <c r="DO34" s="856"/>
      <c r="DP34" s="857"/>
      <c r="DQ34" s="855"/>
      <c r="DR34" s="856"/>
      <c r="DS34" s="856"/>
      <c r="DT34" s="856"/>
      <c r="DU34" s="857"/>
      <c r="DV34" s="852"/>
      <c r="DW34" s="853"/>
      <c r="DX34" s="853"/>
      <c r="DY34" s="853"/>
      <c r="DZ34" s="858"/>
      <c r="EA34" s="233"/>
    </row>
    <row r="35" spans="1:131" ht="26.25" customHeight="1" x14ac:dyDescent="0.2">
      <c r="A35" s="245">
        <v>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904"/>
      <c r="AL35" s="900"/>
      <c r="AM35" s="900"/>
      <c r="AN35" s="900"/>
      <c r="AO35" s="900"/>
      <c r="AP35" s="900"/>
      <c r="AQ35" s="900"/>
      <c r="AR35" s="900"/>
      <c r="AS35" s="900"/>
      <c r="AT35" s="900"/>
      <c r="AU35" s="900"/>
      <c r="AV35" s="900"/>
      <c r="AW35" s="900"/>
      <c r="AX35" s="900"/>
      <c r="AY35" s="900"/>
      <c r="AZ35" s="901"/>
      <c r="BA35" s="901"/>
      <c r="BB35" s="901"/>
      <c r="BC35" s="901"/>
      <c r="BD35" s="901"/>
      <c r="BE35" s="902"/>
      <c r="BF35" s="902"/>
      <c r="BG35" s="902"/>
      <c r="BH35" s="902"/>
      <c r="BI35" s="903"/>
      <c r="BJ35" s="235"/>
      <c r="BK35" s="235"/>
      <c r="BL35" s="235"/>
      <c r="BM35" s="235"/>
      <c r="BN35" s="235"/>
      <c r="BO35" s="244"/>
      <c r="BP35" s="244"/>
      <c r="BQ35" s="241">
        <v>29</v>
      </c>
      <c r="BR35" s="242"/>
      <c r="BS35" s="852"/>
      <c r="BT35" s="853"/>
      <c r="BU35" s="853"/>
      <c r="BV35" s="853"/>
      <c r="BW35" s="853"/>
      <c r="BX35" s="853"/>
      <c r="BY35" s="853"/>
      <c r="BZ35" s="853"/>
      <c r="CA35" s="853"/>
      <c r="CB35" s="853"/>
      <c r="CC35" s="853"/>
      <c r="CD35" s="853"/>
      <c r="CE35" s="853"/>
      <c r="CF35" s="853"/>
      <c r="CG35" s="854"/>
      <c r="CH35" s="855"/>
      <c r="CI35" s="856"/>
      <c r="CJ35" s="856"/>
      <c r="CK35" s="856"/>
      <c r="CL35" s="857"/>
      <c r="CM35" s="855"/>
      <c r="CN35" s="856"/>
      <c r="CO35" s="856"/>
      <c r="CP35" s="856"/>
      <c r="CQ35" s="857"/>
      <c r="CR35" s="855"/>
      <c r="CS35" s="856"/>
      <c r="CT35" s="856"/>
      <c r="CU35" s="856"/>
      <c r="CV35" s="857"/>
      <c r="CW35" s="855"/>
      <c r="CX35" s="856"/>
      <c r="CY35" s="856"/>
      <c r="CZ35" s="856"/>
      <c r="DA35" s="857"/>
      <c r="DB35" s="855"/>
      <c r="DC35" s="856"/>
      <c r="DD35" s="856"/>
      <c r="DE35" s="856"/>
      <c r="DF35" s="857"/>
      <c r="DG35" s="855"/>
      <c r="DH35" s="856"/>
      <c r="DI35" s="856"/>
      <c r="DJ35" s="856"/>
      <c r="DK35" s="857"/>
      <c r="DL35" s="855"/>
      <c r="DM35" s="856"/>
      <c r="DN35" s="856"/>
      <c r="DO35" s="856"/>
      <c r="DP35" s="857"/>
      <c r="DQ35" s="855"/>
      <c r="DR35" s="856"/>
      <c r="DS35" s="856"/>
      <c r="DT35" s="856"/>
      <c r="DU35" s="857"/>
      <c r="DV35" s="852"/>
      <c r="DW35" s="853"/>
      <c r="DX35" s="853"/>
      <c r="DY35" s="853"/>
      <c r="DZ35" s="858"/>
      <c r="EA35" s="233"/>
    </row>
    <row r="36" spans="1:131" ht="26.25" customHeight="1" x14ac:dyDescent="0.2">
      <c r="A36" s="245">
        <v>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904"/>
      <c r="AL36" s="900"/>
      <c r="AM36" s="900"/>
      <c r="AN36" s="900"/>
      <c r="AO36" s="900"/>
      <c r="AP36" s="900"/>
      <c r="AQ36" s="900"/>
      <c r="AR36" s="900"/>
      <c r="AS36" s="900"/>
      <c r="AT36" s="900"/>
      <c r="AU36" s="900"/>
      <c r="AV36" s="900"/>
      <c r="AW36" s="900"/>
      <c r="AX36" s="900"/>
      <c r="AY36" s="900"/>
      <c r="AZ36" s="901"/>
      <c r="BA36" s="901"/>
      <c r="BB36" s="901"/>
      <c r="BC36" s="901"/>
      <c r="BD36" s="901"/>
      <c r="BE36" s="902"/>
      <c r="BF36" s="902"/>
      <c r="BG36" s="902"/>
      <c r="BH36" s="902"/>
      <c r="BI36" s="903"/>
      <c r="BJ36" s="235"/>
      <c r="BK36" s="235"/>
      <c r="BL36" s="235"/>
      <c r="BM36" s="235"/>
      <c r="BN36" s="235"/>
      <c r="BO36" s="244"/>
      <c r="BP36" s="244"/>
      <c r="BQ36" s="241">
        <v>30</v>
      </c>
      <c r="BR36" s="242"/>
      <c r="BS36" s="852"/>
      <c r="BT36" s="853"/>
      <c r="BU36" s="853"/>
      <c r="BV36" s="853"/>
      <c r="BW36" s="853"/>
      <c r="BX36" s="853"/>
      <c r="BY36" s="853"/>
      <c r="BZ36" s="853"/>
      <c r="CA36" s="853"/>
      <c r="CB36" s="853"/>
      <c r="CC36" s="853"/>
      <c r="CD36" s="853"/>
      <c r="CE36" s="853"/>
      <c r="CF36" s="853"/>
      <c r="CG36" s="854"/>
      <c r="CH36" s="855"/>
      <c r="CI36" s="856"/>
      <c r="CJ36" s="856"/>
      <c r="CK36" s="856"/>
      <c r="CL36" s="857"/>
      <c r="CM36" s="855"/>
      <c r="CN36" s="856"/>
      <c r="CO36" s="856"/>
      <c r="CP36" s="856"/>
      <c r="CQ36" s="857"/>
      <c r="CR36" s="855"/>
      <c r="CS36" s="856"/>
      <c r="CT36" s="856"/>
      <c r="CU36" s="856"/>
      <c r="CV36" s="857"/>
      <c r="CW36" s="855"/>
      <c r="CX36" s="856"/>
      <c r="CY36" s="856"/>
      <c r="CZ36" s="856"/>
      <c r="DA36" s="857"/>
      <c r="DB36" s="855"/>
      <c r="DC36" s="856"/>
      <c r="DD36" s="856"/>
      <c r="DE36" s="856"/>
      <c r="DF36" s="857"/>
      <c r="DG36" s="855"/>
      <c r="DH36" s="856"/>
      <c r="DI36" s="856"/>
      <c r="DJ36" s="856"/>
      <c r="DK36" s="857"/>
      <c r="DL36" s="855"/>
      <c r="DM36" s="856"/>
      <c r="DN36" s="856"/>
      <c r="DO36" s="856"/>
      <c r="DP36" s="857"/>
      <c r="DQ36" s="855"/>
      <c r="DR36" s="856"/>
      <c r="DS36" s="856"/>
      <c r="DT36" s="856"/>
      <c r="DU36" s="857"/>
      <c r="DV36" s="852"/>
      <c r="DW36" s="853"/>
      <c r="DX36" s="853"/>
      <c r="DY36" s="853"/>
      <c r="DZ36" s="858"/>
      <c r="EA36" s="233"/>
    </row>
    <row r="37" spans="1:131" ht="26.25" customHeight="1" x14ac:dyDescent="0.2">
      <c r="A37" s="245">
        <v>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904"/>
      <c r="AL37" s="900"/>
      <c r="AM37" s="900"/>
      <c r="AN37" s="900"/>
      <c r="AO37" s="900"/>
      <c r="AP37" s="900"/>
      <c r="AQ37" s="900"/>
      <c r="AR37" s="900"/>
      <c r="AS37" s="900"/>
      <c r="AT37" s="900"/>
      <c r="AU37" s="900"/>
      <c r="AV37" s="900"/>
      <c r="AW37" s="900"/>
      <c r="AX37" s="900"/>
      <c r="AY37" s="900"/>
      <c r="AZ37" s="901"/>
      <c r="BA37" s="901"/>
      <c r="BB37" s="901"/>
      <c r="BC37" s="901"/>
      <c r="BD37" s="901"/>
      <c r="BE37" s="902"/>
      <c r="BF37" s="902"/>
      <c r="BG37" s="902"/>
      <c r="BH37" s="902"/>
      <c r="BI37" s="903"/>
      <c r="BJ37" s="235"/>
      <c r="BK37" s="235"/>
      <c r="BL37" s="235"/>
      <c r="BM37" s="235"/>
      <c r="BN37" s="235"/>
      <c r="BO37" s="244"/>
      <c r="BP37" s="244"/>
      <c r="BQ37" s="241">
        <v>31</v>
      </c>
      <c r="BR37" s="242"/>
      <c r="BS37" s="852"/>
      <c r="BT37" s="853"/>
      <c r="BU37" s="853"/>
      <c r="BV37" s="853"/>
      <c r="BW37" s="853"/>
      <c r="BX37" s="853"/>
      <c r="BY37" s="853"/>
      <c r="BZ37" s="853"/>
      <c r="CA37" s="853"/>
      <c r="CB37" s="853"/>
      <c r="CC37" s="853"/>
      <c r="CD37" s="853"/>
      <c r="CE37" s="853"/>
      <c r="CF37" s="853"/>
      <c r="CG37" s="854"/>
      <c r="CH37" s="855"/>
      <c r="CI37" s="856"/>
      <c r="CJ37" s="856"/>
      <c r="CK37" s="856"/>
      <c r="CL37" s="857"/>
      <c r="CM37" s="855"/>
      <c r="CN37" s="856"/>
      <c r="CO37" s="856"/>
      <c r="CP37" s="856"/>
      <c r="CQ37" s="857"/>
      <c r="CR37" s="855"/>
      <c r="CS37" s="856"/>
      <c r="CT37" s="856"/>
      <c r="CU37" s="856"/>
      <c r="CV37" s="857"/>
      <c r="CW37" s="855"/>
      <c r="CX37" s="856"/>
      <c r="CY37" s="856"/>
      <c r="CZ37" s="856"/>
      <c r="DA37" s="857"/>
      <c r="DB37" s="855"/>
      <c r="DC37" s="856"/>
      <c r="DD37" s="856"/>
      <c r="DE37" s="856"/>
      <c r="DF37" s="857"/>
      <c r="DG37" s="855"/>
      <c r="DH37" s="856"/>
      <c r="DI37" s="856"/>
      <c r="DJ37" s="856"/>
      <c r="DK37" s="857"/>
      <c r="DL37" s="855"/>
      <c r="DM37" s="856"/>
      <c r="DN37" s="856"/>
      <c r="DO37" s="856"/>
      <c r="DP37" s="857"/>
      <c r="DQ37" s="855"/>
      <c r="DR37" s="856"/>
      <c r="DS37" s="856"/>
      <c r="DT37" s="856"/>
      <c r="DU37" s="857"/>
      <c r="DV37" s="852"/>
      <c r="DW37" s="853"/>
      <c r="DX37" s="853"/>
      <c r="DY37" s="853"/>
      <c r="DZ37" s="858"/>
      <c r="EA37" s="233"/>
    </row>
    <row r="38" spans="1:131" ht="26.25" customHeight="1" x14ac:dyDescent="0.2">
      <c r="A38" s="245">
        <v>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904"/>
      <c r="AL38" s="900"/>
      <c r="AM38" s="900"/>
      <c r="AN38" s="900"/>
      <c r="AO38" s="900"/>
      <c r="AP38" s="900"/>
      <c r="AQ38" s="900"/>
      <c r="AR38" s="900"/>
      <c r="AS38" s="900"/>
      <c r="AT38" s="900"/>
      <c r="AU38" s="900"/>
      <c r="AV38" s="900"/>
      <c r="AW38" s="900"/>
      <c r="AX38" s="900"/>
      <c r="AY38" s="900"/>
      <c r="AZ38" s="901"/>
      <c r="BA38" s="901"/>
      <c r="BB38" s="901"/>
      <c r="BC38" s="901"/>
      <c r="BD38" s="901"/>
      <c r="BE38" s="902"/>
      <c r="BF38" s="902"/>
      <c r="BG38" s="902"/>
      <c r="BH38" s="902"/>
      <c r="BI38" s="903"/>
      <c r="BJ38" s="235"/>
      <c r="BK38" s="235"/>
      <c r="BL38" s="235"/>
      <c r="BM38" s="235"/>
      <c r="BN38" s="235"/>
      <c r="BO38" s="244"/>
      <c r="BP38" s="244"/>
      <c r="BQ38" s="241">
        <v>32</v>
      </c>
      <c r="BR38" s="242"/>
      <c r="BS38" s="852"/>
      <c r="BT38" s="853"/>
      <c r="BU38" s="853"/>
      <c r="BV38" s="853"/>
      <c r="BW38" s="853"/>
      <c r="BX38" s="853"/>
      <c r="BY38" s="853"/>
      <c r="BZ38" s="853"/>
      <c r="CA38" s="853"/>
      <c r="CB38" s="853"/>
      <c r="CC38" s="853"/>
      <c r="CD38" s="853"/>
      <c r="CE38" s="853"/>
      <c r="CF38" s="853"/>
      <c r="CG38" s="854"/>
      <c r="CH38" s="855"/>
      <c r="CI38" s="856"/>
      <c r="CJ38" s="856"/>
      <c r="CK38" s="856"/>
      <c r="CL38" s="857"/>
      <c r="CM38" s="855"/>
      <c r="CN38" s="856"/>
      <c r="CO38" s="856"/>
      <c r="CP38" s="856"/>
      <c r="CQ38" s="857"/>
      <c r="CR38" s="855"/>
      <c r="CS38" s="856"/>
      <c r="CT38" s="856"/>
      <c r="CU38" s="856"/>
      <c r="CV38" s="857"/>
      <c r="CW38" s="855"/>
      <c r="CX38" s="856"/>
      <c r="CY38" s="856"/>
      <c r="CZ38" s="856"/>
      <c r="DA38" s="857"/>
      <c r="DB38" s="855"/>
      <c r="DC38" s="856"/>
      <c r="DD38" s="856"/>
      <c r="DE38" s="856"/>
      <c r="DF38" s="857"/>
      <c r="DG38" s="855"/>
      <c r="DH38" s="856"/>
      <c r="DI38" s="856"/>
      <c r="DJ38" s="856"/>
      <c r="DK38" s="857"/>
      <c r="DL38" s="855"/>
      <c r="DM38" s="856"/>
      <c r="DN38" s="856"/>
      <c r="DO38" s="856"/>
      <c r="DP38" s="857"/>
      <c r="DQ38" s="855"/>
      <c r="DR38" s="856"/>
      <c r="DS38" s="856"/>
      <c r="DT38" s="856"/>
      <c r="DU38" s="857"/>
      <c r="DV38" s="852"/>
      <c r="DW38" s="853"/>
      <c r="DX38" s="853"/>
      <c r="DY38" s="853"/>
      <c r="DZ38" s="858"/>
      <c r="EA38" s="233"/>
    </row>
    <row r="39" spans="1:131" ht="26.25" customHeight="1" x14ac:dyDescent="0.2">
      <c r="A39" s="245">
        <v>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904"/>
      <c r="AL39" s="900"/>
      <c r="AM39" s="900"/>
      <c r="AN39" s="900"/>
      <c r="AO39" s="900"/>
      <c r="AP39" s="900"/>
      <c r="AQ39" s="900"/>
      <c r="AR39" s="900"/>
      <c r="AS39" s="900"/>
      <c r="AT39" s="900"/>
      <c r="AU39" s="900"/>
      <c r="AV39" s="900"/>
      <c r="AW39" s="900"/>
      <c r="AX39" s="900"/>
      <c r="AY39" s="900"/>
      <c r="AZ39" s="901"/>
      <c r="BA39" s="901"/>
      <c r="BB39" s="901"/>
      <c r="BC39" s="901"/>
      <c r="BD39" s="901"/>
      <c r="BE39" s="902"/>
      <c r="BF39" s="902"/>
      <c r="BG39" s="902"/>
      <c r="BH39" s="902"/>
      <c r="BI39" s="903"/>
      <c r="BJ39" s="235"/>
      <c r="BK39" s="235"/>
      <c r="BL39" s="235"/>
      <c r="BM39" s="235"/>
      <c r="BN39" s="235"/>
      <c r="BO39" s="244"/>
      <c r="BP39" s="244"/>
      <c r="BQ39" s="241">
        <v>33</v>
      </c>
      <c r="BR39" s="242"/>
      <c r="BS39" s="852"/>
      <c r="BT39" s="853"/>
      <c r="BU39" s="853"/>
      <c r="BV39" s="853"/>
      <c r="BW39" s="853"/>
      <c r="BX39" s="853"/>
      <c r="BY39" s="853"/>
      <c r="BZ39" s="853"/>
      <c r="CA39" s="853"/>
      <c r="CB39" s="853"/>
      <c r="CC39" s="853"/>
      <c r="CD39" s="853"/>
      <c r="CE39" s="853"/>
      <c r="CF39" s="853"/>
      <c r="CG39" s="854"/>
      <c r="CH39" s="855"/>
      <c r="CI39" s="856"/>
      <c r="CJ39" s="856"/>
      <c r="CK39" s="856"/>
      <c r="CL39" s="857"/>
      <c r="CM39" s="855"/>
      <c r="CN39" s="856"/>
      <c r="CO39" s="856"/>
      <c r="CP39" s="856"/>
      <c r="CQ39" s="857"/>
      <c r="CR39" s="855"/>
      <c r="CS39" s="856"/>
      <c r="CT39" s="856"/>
      <c r="CU39" s="856"/>
      <c r="CV39" s="857"/>
      <c r="CW39" s="855"/>
      <c r="CX39" s="856"/>
      <c r="CY39" s="856"/>
      <c r="CZ39" s="856"/>
      <c r="DA39" s="857"/>
      <c r="DB39" s="855"/>
      <c r="DC39" s="856"/>
      <c r="DD39" s="856"/>
      <c r="DE39" s="856"/>
      <c r="DF39" s="857"/>
      <c r="DG39" s="855"/>
      <c r="DH39" s="856"/>
      <c r="DI39" s="856"/>
      <c r="DJ39" s="856"/>
      <c r="DK39" s="857"/>
      <c r="DL39" s="855"/>
      <c r="DM39" s="856"/>
      <c r="DN39" s="856"/>
      <c r="DO39" s="856"/>
      <c r="DP39" s="857"/>
      <c r="DQ39" s="855"/>
      <c r="DR39" s="856"/>
      <c r="DS39" s="856"/>
      <c r="DT39" s="856"/>
      <c r="DU39" s="857"/>
      <c r="DV39" s="852"/>
      <c r="DW39" s="853"/>
      <c r="DX39" s="853"/>
      <c r="DY39" s="853"/>
      <c r="DZ39" s="858"/>
      <c r="EA39" s="233"/>
    </row>
    <row r="40" spans="1:131" ht="26.25" customHeight="1" x14ac:dyDescent="0.2">
      <c r="A40" s="241">
        <v>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904"/>
      <c r="AL40" s="900"/>
      <c r="AM40" s="900"/>
      <c r="AN40" s="900"/>
      <c r="AO40" s="900"/>
      <c r="AP40" s="900"/>
      <c r="AQ40" s="900"/>
      <c r="AR40" s="900"/>
      <c r="AS40" s="900"/>
      <c r="AT40" s="900"/>
      <c r="AU40" s="900"/>
      <c r="AV40" s="900"/>
      <c r="AW40" s="900"/>
      <c r="AX40" s="900"/>
      <c r="AY40" s="900"/>
      <c r="AZ40" s="901"/>
      <c r="BA40" s="901"/>
      <c r="BB40" s="901"/>
      <c r="BC40" s="901"/>
      <c r="BD40" s="901"/>
      <c r="BE40" s="902"/>
      <c r="BF40" s="902"/>
      <c r="BG40" s="902"/>
      <c r="BH40" s="902"/>
      <c r="BI40" s="903"/>
      <c r="BJ40" s="235"/>
      <c r="BK40" s="235"/>
      <c r="BL40" s="235"/>
      <c r="BM40" s="235"/>
      <c r="BN40" s="235"/>
      <c r="BO40" s="244"/>
      <c r="BP40" s="244"/>
      <c r="BQ40" s="241">
        <v>34</v>
      </c>
      <c r="BR40" s="242"/>
      <c r="BS40" s="852"/>
      <c r="BT40" s="853"/>
      <c r="BU40" s="853"/>
      <c r="BV40" s="853"/>
      <c r="BW40" s="853"/>
      <c r="BX40" s="853"/>
      <c r="BY40" s="853"/>
      <c r="BZ40" s="853"/>
      <c r="CA40" s="853"/>
      <c r="CB40" s="853"/>
      <c r="CC40" s="853"/>
      <c r="CD40" s="853"/>
      <c r="CE40" s="853"/>
      <c r="CF40" s="853"/>
      <c r="CG40" s="854"/>
      <c r="CH40" s="855"/>
      <c r="CI40" s="856"/>
      <c r="CJ40" s="856"/>
      <c r="CK40" s="856"/>
      <c r="CL40" s="857"/>
      <c r="CM40" s="855"/>
      <c r="CN40" s="856"/>
      <c r="CO40" s="856"/>
      <c r="CP40" s="856"/>
      <c r="CQ40" s="857"/>
      <c r="CR40" s="855"/>
      <c r="CS40" s="856"/>
      <c r="CT40" s="856"/>
      <c r="CU40" s="856"/>
      <c r="CV40" s="857"/>
      <c r="CW40" s="855"/>
      <c r="CX40" s="856"/>
      <c r="CY40" s="856"/>
      <c r="CZ40" s="856"/>
      <c r="DA40" s="857"/>
      <c r="DB40" s="855"/>
      <c r="DC40" s="856"/>
      <c r="DD40" s="856"/>
      <c r="DE40" s="856"/>
      <c r="DF40" s="857"/>
      <c r="DG40" s="855"/>
      <c r="DH40" s="856"/>
      <c r="DI40" s="856"/>
      <c r="DJ40" s="856"/>
      <c r="DK40" s="857"/>
      <c r="DL40" s="855"/>
      <c r="DM40" s="856"/>
      <c r="DN40" s="856"/>
      <c r="DO40" s="856"/>
      <c r="DP40" s="857"/>
      <c r="DQ40" s="855"/>
      <c r="DR40" s="856"/>
      <c r="DS40" s="856"/>
      <c r="DT40" s="856"/>
      <c r="DU40" s="857"/>
      <c r="DV40" s="852"/>
      <c r="DW40" s="853"/>
      <c r="DX40" s="853"/>
      <c r="DY40" s="853"/>
      <c r="DZ40" s="858"/>
      <c r="EA40" s="233"/>
    </row>
    <row r="41" spans="1:131" ht="26.25" customHeight="1" x14ac:dyDescent="0.2">
      <c r="A41" s="241">
        <v>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904"/>
      <c r="AL41" s="900"/>
      <c r="AM41" s="900"/>
      <c r="AN41" s="900"/>
      <c r="AO41" s="900"/>
      <c r="AP41" s="900"/>
      <c r="AQ41" s="900"/>
      <c r="AR41" s="900"/>
      <c r="AS41" s="900"/>
      <c r="AT41" s="900"/>
      <c r="AU41" s="900"/>
      <c r="AV41" s="900"/>
      <c r="AW41" s="900"/>
      <c r="AX41" s="900"/>
      <c r="AY41" s="900"/>
      <c r="AZ41" s="901"/>
      <c r="BA41" s="901"/>
      <c r="BB41" s="901"/>
      <c r="BC41" s="901"/>
      <c r="BD41" s="901"/>
      <c r="BE41" s="902"/>
      <c r="BF41" s="902"/>
      <c r="BG41" s="902"/>
      <c r="BH41" s="902"/>
      <c r="BI41" s="903"/>
      <c r="BJ41" s="235"/>
      <c r="BK41" s="235"/>
      <c r="BL41" s="235"/>
      <c r="BM41" s="235"/>
      <c r="BN41" s="235"/>
      <c r="BO41" s="244"/>
      <c r="BP41" s="244"/>
      <c r="BQ41" s="241">
        <v>35</v>
      </c>
      <c r="BR41" s="242"/>
      <c r="BS41" s="852"/>
      <c r="BT41" s="853"/>
      <c r="BU41" s="853"/>
      <c r="BV41" s="853"/>
      <c r="BW41" s="853"/>
      <c r="BX41" s="853"/>
      <c r="BY41" s="853"/>
      <c r="BZ41" s="853"/>
      <c r="CA41" s="853"/>
      <c r="CB41" s="853"/>
      <c r="CC41" s="853"/>
      <c r="CD41" s="853"/>
      <c r="CE41" s="853"/>
      <c r="CF41" s="853"/>
      <c r="CG41" s="854"/>
      <c r="CH41" s="855"/>
      <c r="CI41" s="856"/>
      <c r="CJ41" s="856"/>
      <c r="CK41" s="856"/>
      <c r="CL41" s="857"/>
      <c r="CM41" s="855"/>
      <c r="CN41" s="856"/>
      <c r="CO41" s="856"/>
      <c r="CP41" s="856"/>
      <c r="CQ41" s="857"/>
      <c r="CR41" s="855"/>
      <c r="CS41" s="856"/>
      <c r="CT41" s="856"/>
      <c r="CU41" s="856"/>
      <c r="CV41" s="857"/>
      <c r="CW41" s="855"/>
      <c r="CX41" s="856"/>
      <c r="CY41" s="856"/>
      <c r="CZ41" s="856"/>
      <c r="DA41" s="857"/>
      <c r="DB41" s="855"/>
      <c r="DC41" s="856"/>
      <c r="DD41" s="856"/>
      <c r="DE41" s="856"/>
      <c r="DF41" s="857"/>
      <c r="DG41" s="855"/>
      <c r="DH41" s="856"/>
      <c r="DI41" s="856"/>
      <c r="DJ41" s="856"/>
      <c r="DK41" s="857"/>
      <c r="DL41" s="855"/>
      <c r="DM41" s="856"/>
      <c r="DN41" s="856"/>
      <c r="DO41" s="856"/>
      <c r="DP41" s="857"/>
      <c r="DQ41" s="855"/>
      <c r="DR41" s="856"/>
      <c r="DS41" s="856"/>
      <c r="DT41" s="856"/>
      <c r="DU41" s="857"/>
      <c r="DV41" s="852"/>
      <c r="DW41" s="853"/>
      <c r="DX41" s="853"/>
      <c r="DY41" s="853"/>
      <c r="DZ41" s="858"/>
      <c r="EA41" s="233"/>
    </row>
    <row r="42" spans="1:131" ht="26.25" customHeight="1" x14ac:dyDescent="0.2">
      <c r="A42" s="241">
        <v>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904"/>
      <c r="AL42" s="900"/>
      <c r="AM42" s="900"/>
      <c r="AN42" s="900"/>
      <c r="AO42" s="900"/>
      <c r="AP42" s="900"/>
      <c r="AQ42" s="900"/>
      <c r="AR42" s="900"/>
      <c r="AS42" s="900"/>
      <c r="AT42" s="900"/>
      <c r="AU42" s="900"/>
      <c r="AV42" s="900"/>
      <c r="AW42" s="900"/>
      <c r="AX42" s="900"/>
      <c r="AY42" s="900"/>
      <c r="AZ42" s="901"/>
      <c r="BA42" s="901"/>
      <c r="BB42" s="901"/>
      <c r="BC42" s="901"/>
      <c r="BD42" s="901"/>
      <c r="BE42" s="902"/>
      <c r="BF42" s="902"/>
      <c r="BG42" s="902"/>
      <c r="BH42" s="902"/>
      <c r="BI42" s="903"/>
      <c r="BJ42" s="235"/>
      <c r="BK42" s="235"/>
      <c r="BL42" s="235"/>
      <c r="BM42" s="235"/>
      <c r="BN42" s="235"/>
      <c r="BO42" s="244"/>
      <c r="BP42" s="244"/>
      <c r="BQ42" s="241">
        <v>36</v>
      </c>
      <c r="BR42" s="242"/>
      <c r="BS42" s="852"/>
      <c r="BT42" s="853"/>
      <c r="BU42" s="853"/>
      <c r="BV42" s="853"/>
      <c r="BW42" s="853"/>
      <c r="BX42" s="853"/>
      <c r="BY42" s="853"/>
      <c r="BZ42" s="853"/>
      <c r="CA42" s="853"/>
      <c r="CB42" s="853"/>
      <c r="CC42" s="853"/>
      <c r="CD42" s="853"/>
      <c r="CE42" s="853"/>
      <c r="CF42" s="853"/>
      <c r="CG42" s="854"/>
      <c r="CH42" s="855"/>
      <c r="CI42" s="856"/>
      <c r="CJ42" s="856"/>
      <c r="CK42" s="856"/>
      <c r="CL42" s="857"/>
      <c r="CM42" s="855"/>
      <c r="CN42" s="856"/>
      <c r="CO42" s="856"/>
      <c r="CP42" s="856"/>
      <c r="CQ42" s="857"/>
      <c r="CR42" s="855"/>
      <c r="CS42" s="856"/>
      <c r="CT42" s="856"/>
      <c r="CU42" s="856"/>
      <c r="CV42" s="857"/>
      <c r="CW42" s="855"/>
      <c r="CX42" s="856"/>
      <c r="CY42" s="856"/>
      <c r="CZ42" s="856"/>
      <c r="DA42" s="857"/>
      <c r="DB42" s="855"/>
      <c r="DC42" s="856"/>
      <c r="DD42" s="856"/>
      <c r="DE42" s="856"/>
      <c r="DF42" s="857"/>
      <c r="DG42" s="855"/>
      <c r="DH42" s="856"/>
      <c r="DI42" s="856"/>
      <c r="DJ42" s="856"/>
      <c r="DK42" s="857"/>
      <c r="DL42" s="855"/>
      <c r="DM42" s="856"/>
      <c r="DN42" s="856"/>
      <c r="DO42" s="856"/>
      <c r="DP42" s="857"/>
      <c r="DQ42" s="855"/>
      <c r="DR42" s="856"/>
      <c r="DS42" s="856"/>
      <c r="DT42" s="856"/>
      <c r="DU42" s="857"/>
      <c r="DV42" s="852"/>
      <c r="DW42" s="853"/>
      <c r="DX42" s="853"/>
      <c r="DY42" s="853"/>
      <c r="DZ42" s="858"/>
      <c r="EA42" s="233"/>
    </row>
    <row r="43" spans="1:131" ht="26.25" customHeight="1" x14ac:dyDescent="0.2">
      <c r="A43" s="241">
        <v>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904"/>
      <c r="AL43" s="900"/>
      <c r="AM43" s="900"/>
      <c r="AN43" s="900"/>
      <c r="AO43" s="900"/>
      <c r="AP43" s="900"/>
      <c r="AQ43" s="900"/>
      <c r="AR43" s="900"/>
      <c r="AS43" s="900"/>
      <c r="AT43" s="900"/>
      <c r="AU43" s="900"/>
      <c r="AV43" s="900"/>
      <c r="AW43" s="900"/>
      <c r="AX43" s="900"/>
      <c r="AY43" s="900"/>
      <c r="AZ43" s="901"/>
      <c r="BA43" s="901"/>
      <c r="BB43" s="901"/>
      <c r="BC43" s="901"/>
      <c r="BD43" s="901"/>
      <c r="BE43" s="902"/>
      <c r="BF43" s="902"/>
      <c r="BG43" s="902"/>
      <c r="BH43" s="902"/>
      <c r="BI43" s="903"/>
      <c r="BJ43" s="235"/>
      <c r="BK43" s="235"/>
      <c r="BL43" s="235"/>
      <c r="BM43" s="235"/>
      <c r="BN43" s="235"/>
      <c r="BO43" s="244"/>
      <c r="BP43" s="244"/>
      <c r="BQ43" s="241">
        <v>37</v>
      </c>
      <c r="BR43" s="242"/>
      <c r="BS43" s="852"/>
      <c r="BT43" s="853"/>
      <c r="BU43" s="853"/>
      <c r="BV43" s="853"/>
      <c r="BW43" s="853"/>
      <c r="BX43" s="853"/>
      <c r="BY43" s="853"/>
      <c r="BZ43" s="853"/>
      <c r="CA43" s="853"/>
      <c r="CB43" s="853"/>
      <c r="CC43" s="853"/>
      <c r="CD43" s="853"/>
      <c r="CE43" s="853"/>
      <c r="CF43" s="853"/>
      <c r="CG43" s="854"/>
      <c r="CH43" s="855"/>
      <c r="CI43" s="856"/>
      <c r="CJ43" s="856"/>
      <c r="CK43" s="856"/>
      <c r="CL43" s="857"/>
      <c r="CM43" s="855"/>
      <c r="CN43" s="856"/>
      <c r="CO43" s="856"/>
      <c r="CP43" s="856"/>
      <c r="CQ43" s="857"/>
      <c r="CR43" s="855"/>
      <c r="CS43" s="856"/>
      <c r="CT43" s="856"/>
      <c r="CU43" s="856"/>
      <c r="CV43" s="857"/>
      <c r="CW43" s="855"/>
      <c r="CX43" s="856"/>
      <c r="CY43" s="856"/>
      <c r="CZ43" s="856"/>
      <c r="DA43" s="857"/>
      <c r="DB43" s="855"/>
      <c r="DC43" s="856"/>
      <c r="DD43" s="856"/>
      <c r="DE43" s="856"/>
      <c r="DF43" s="857"/>
      <c r="DG43" s="855"/>
      <c r="DH43" s="856"/>
      <c r="DI43" s="856"/>
      <c r="DJ43" s="856"/>
      <c r="DK43" s="857"/>
      <c r="DL43" s="855"/>
      <c r="DM43" s="856"/>
      <c r="DN43" s="856"/>
      <c r="DO43" s="856"/>
      <c r="DP43" s="857"/>
      <c r="DQ43" s="855"/>
      <c r="DR43" s="856"/>
      <c r="DS43" s="856"/>
      <c r="DT43" s="856"/>
      <c r="DU43" s="857"/>
      <c r="DV43" s="852"/>
      <c r="DW43" s="853"/>
      <c r="DX43" s="853"/>
      <c r="DY43" s="853"/>
      <c r="DZ43" s="858"/>
      <c r="EA43" s="233"/>
    </row>
    <row r="44" spans="1:131" ht="26.25" customHeight="1" x14ac:dyDescent="0.2">
      <c r="A44" s="241">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904"/>
      <c r="AL44" s="900"/>
      <c r="AM44" s="900"/>
      <c r="AN44" s="900"/>
      <c r="AO44" s="900"/>
      <c r="AP44" s="900"/>
      <c r="AQ44" s="900"/>
      <c r="AR44" s="900"/>
      <c r="AS44" s="900"/>
      <c r="AT44" s="900"/>
      <c r="AU44" s="900"/>
      <c r="AV44" s="900"/>
      <c r="AW44" s="900"/>
      <c r="AX44" s="900"/>
      <c r="AY44" s="900"/>
      <c r="AZ44" s="901"/>
      <c r="BA44" s="901"/>
      <c r="BB44" s="901"/>
      <c r="BC44" s="901"/>
      <c r="BD44" s="901"/>
      <c r="BE44" s="902"/>
      <c r="BF44" s="902"/>
      <c r="BG44" s="902"/>
      <c r="BH44" s="902"/>
      <c r="BI44" s="903"/>
      <c r="BJ44" s="235"/>
      <c r="BK44" s="235"/>
      <c r="BL44" s="235"/>
      <c r="BM44" s="235"/>
      <c r="BN44" s="235"/>
      <c r="BO44" s="244"/>
      <c r="BP44" s="244"/>
      <c r="BQ44" s="241">
        <v>38</v>
      </c>
      <c r="BR44" s="242"/>
      <c r="BS44" s="852"/>
      <c r="BT44" s="853"/>
      <c r="BU44" s="853"/>
      <c r="BV44" s="853"/>
      <c r="BW44" s="853"/>
      <c r="BX44" s="853"/>
      <c r="BY44" s="853"/>
      <c r="BZ44" s="853"/>
      <c r="CA44" s="853"/>
      <c r="CB44" s="853"/>
      <c r="CC44" s="853"/>
      <c r="CD44" s="853"/>
      <c r="CE44" s="853"/>
      <c r="CF44" s="853"/>
      <c r="CG44" s="854"/>
      <c r="CH44" s="855"/>
      <c r="CI44" s="856"/>
      <c r="CJ44" s="856"/>
      <c r="CK44" s="856"/>
      <c r="CL44" s="857"/>
      <c r="CM44" s="855"/>
      <c r="CN44" s="856"/>
      <c r="CO44" s="856"/>
      <c r="CP44" s="856"/>
      <c r="CQ44" s="857"/>
      <c r="CR44" s="855"/>
      <c r="CS44" s="856"/>
      <c r="CT44" s="856"/>
      <c r="CU44" s="856"/>
      <c r="CV44" s="857"/>
      <c r="CW44" s="855"/>
      <c r="CX44" s="856"/>
      <c r="CY44" s="856"/>
      <c r="CZ44" s="856"/>
      <c r="DA44" s="857"/>
      <c r="DB44" s="855"/>
      <c r="DC44" s="856"/>
      <c r="DD44" s="856"/>
      <c r="DE44" s="856"/>
      <c r="DF44" s="857"/>
      <c r="DG44" s="855"/>
      <c r="DH44" s="856"/>
      <c r="DI44" s="856"/>
      <c r="DJ44" s="856"/>
      <c r="DK44" s="857"/>
      <c r="DL44" s="855"/>
      <c r="DM44" s="856"/>
      <c r="DN44" s="856"/>
      <c r="DO44" s="856"/>
      <c r="DP44" s="857"/>
      <c r="DQ44" s="855"/>
      <c r="DR44" s="856"/>
      <c r="DS44" s="856"/>
      <c r="DT44" s="856"/>
      <c r="DU44" s="857"/>
      <c r="DV44" s="852"/>
      <c r="DW44" s="853"/>
      <c r="DX44" s="853"/>
      <c r="DY44" s="853"/>
      <c r="DZ44" s="858"/>
      <c r="EA44" s="233"/>
    </row>
    <row r="45" spans="1:131" ht="26.25" customHeight="1" x14ac:dyDescent="0.2">
      <c r="A45" s="241">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904"/>
      <c r="AL45" s="900"/>
      <c r="AM45" s="900"/>
      <c r="AN45" s="900"/>
      <c r="AO45" s="900"/>
      <c r="AP45" s="900"/>
      <c r="AQ45" s="900"/>
      <c r="AR45" s="900"/>
      <c r="AS45" s="900"/>
      <c r="AT45" s="900"/>
      <c r="AU45" s="900"/>
      <c r="AV45" s="900"/>
      <c r="AW45" s="900"/>
      <c r="AX45" s="900"/>
      <c r="AY45" s="900"/>
      <c r="AZ45" s="901"/>
      <c r="BA45" s="901"/>
      <c r="BB45" s="901"/>
      <c r="BC45" s="901"/>
      <c r="BD45" s="901"/>
      <c r="BE45" s="902"/>
      <c r="BF45" s="902"/>
      <c r="BG45" s="902"/>
      <c r="BH45" s="902"/>
      <c r="BI45" s="903"/>
      <c r="BJ45" s="235"/>
      <c r="BK45" s="235"/>
      <c r="BL45" s="235"/>
      <c r="BM45" s="235"/>
      <c r="BN45" s="235"/>
      <c r="BO45" s="244"/>
      <c r="BP45" s="244"/>
      <c r="BQ45" s="241">
        <v>39</v>
      </c>
      <c r="BR45" s="242"/>
      <c r="BS45" s="852"/>
      <c r="BT45" s="853"/>
      <c r="BU45" s="853"/>
      <c r="BV45" s="853"/>
      <c r="BW45" s="853"/>
      <c r="BX45" s="853"/>
      <c r="BY45" s="853"/>
      <c r="BZ45" s="853"/>
      <c r="CA45" s="853"/>
      <c r="CB45" s="853"/>
      <c r="CC45" s="853"/>
      <c r="CD45" s="853"/>
      <c r="CE45" s="853"/>
      <c r="CF45" s="853"/>
      <c r="CG45" s="854"/>
      <c r="CH45" s="855"/>
      <c r="CI45" s="856"/>
      <c r="CJ45" s="856"/>
      <c r="CK45" s="856"/>
      <c r="CL45" s="857"/>
      <c r="CM45" s="855"/>
      <c r="CN45" s="856"/>
      <c r="CO45" s="856"/>
      <c r="CP45" s="856"/>
      <c r="CQ45" s="857"/>
      <c r="CR45" s="855"/>
      <c r="CS45" s="856"/>
      <c r="CT45" s="856"/>
      <c r="CU45" s="856"/>
      <c r="CV45" s="857"/>
      <c r="CW45" s="855"/>
      <c r="CX45" s="856"/>
      <c r="CY45" s="856"/>
      <c r="CZ45" s="856"/>
      <c r="DA45" s="857"/>
      <c r="DB45" s="855"/>
      <c r="DC45" s="856"/>
      <c r="DD45" s="856"/>
      <c r="DE45" s="856"/>
      <c r="DF45" s="857"/>
      <c r="DG45" s="855"/>
      <c r="DH45" s="856"/>
      <c r="DI45" s="856"/>
      <c r="DJ45" s="856"/>
      <c r="DK45" s="857"/>
      <c r="DL45" s="855"/>
      <c r="DM45" s="856"/>
      <c r="DN45" s="856"/>
      <c r="DO45" s="856"/>
      <c r="DP45" s="857"/>
      <c r="DQ45" s="855"/>
      <c r="DR45" s="856"/>
      <c r="DS45" s="856"/>
      <c r="DT45" s="856"/>
      <c r="DU45" s="857"/>
      <c r="DV45" s="852"/>
      <c r="DW45" s="853"/>
      <c r="DX45" s="853"/>
      <c r="DY45" s="853"/>
      <c r="DZ45" s="858"/>
      <c r="EA45" s="233"/>
    </row>
    <row r="46" spans="1:131" ht="26.25" customHeight="1" x14ac:dyDescent="0.2">
      <c r="A46" s="241">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904"/>
      <c r="AL46" s="900"/>
      <c r="AM46" s="900"/>
      <c r="AN46" s="900"/>
      <c r="AO46" s="900"/>
      <c r="AP46" s="900"/>
      <c r="AQ46" s="900"/>
      <c r="AR46" s="900"/>
      <c r="AS46" s="900"/>
      <c r="AT46" s="900"/>
      <c r="AU46" s="900"/>
      <c r="AV46" s="900"/>
      <c r="AW46" s="900"/>
      <c r="AX46" s="900"/>
      <c r="AY46" s="900"/>
      <c r="AZ46" s="901"/>
      <c r="BA46" s="901"/>
      <c r="BB46" s="901"/>
      <c r="BC46" s="901"/>
      <c r="BD46" s="901"/>
      <c r="BE46" s="902"/>
      <c r="BF46" s="902"/>
      <c r="BG46" s="902"/>
      <c r="BH46" s="902"/>
      <c r="BI46" s="903"/>
      <c r="BJ46" s="235"/>
      <c r="BK46" s="235"/>
      <c r="BL46" s="235"/>
      <c r="BM46" s="235"/>
      <c r="BN46" s="235"/>
      <c r="BO46" s="244"/>
      <c r="BP46" s="244"/>
      <c r="BQ46" s="241">
        <v>40</v>
      </c>
      <c r="BR46" s="242"/>
      <c r="BS46" s="852"/>
      <c r="BT46" s="853"/>
      <c r="BU46" s="853"/>
      <c r="BV46" s="853"/>
      <c r="BW46" s="853"/>
      <c r="BX46" s="853"/>
      <c r="BY46" s="853"/>
      <c r="BZ46" s="853"/>
      <c r="CA46" s="853"/>
      <c r="CB46" s="853"/>
      <c r="CC46" s="853"/>
      <c r="CD46" s="853"/>
      <c r="CE46" s="853"/>
      <c r="CF46" s="853"/>
      <c r="CG46" s="854"/>
      <c r="CH46" s="855"/>
      <c r="CI46" s="856"/>
      <c r="CJ46" s="856"/>
      <c r="CK46" s="856"/>
      <c r="CL46" s="857"/>
      <c r="CM46" s="855"/>
      <c r="CN46" s="856"/>
      <c r="CO46" s="856"/>
      <c r="CP46" s="856"/>
      <c r="CQ46" s="857"/>
      <c r="CR46" s="855"/>
      <c r="CS46" s="856"/>
      <c r="CT46" s="856"/>
      <c r="CU46" s="856"/>
      <c r="CV46" s="857"/>
      <c r="CW46" s="855"/>
      <c r="CX46" s="856"/>
      <c r="CY46" s="856"/>
      <c r="CZ46" s="856"/>
      <c r="DA46" s="857"/>
      <c r="DB46" s="855"/>
      <c r="DC46" s="856"/>
      <c r="DD46" s="856"/>
      <c r="DE46" s="856"/>
      <c r="DF46" s="857"/>
      <c r="DG46" s="855"/>
      <c r="DH46" s="856"/>
      <c r="DI46" s="856"/>
      <c r="DJ46" s="856"/>
      <c r="DK46" s="857"/>
      <c r="DL46" s="855"/>
      <c r="DM46" s="856"/>
      <c r="DN46" s="856"/>
      <c r="DO46" s="856"/>
      <c r="DP46" s="857"/>
      <c r="DQ46" s="855"/>
      <c r="DR46" s="856"/>
      <c r="DS46" s="856"/>
      <c r="DT46" s="856"/>
      <c r="DU46" s="857"/>
      <c r="DV46" s="852"/>
      <c r="DW46" s="853"/>
      <c r="DX46" s="853"/>
      <c r="DY46" s="853"/>
      <c r="DZ46" s="858"/>
      <c r="EA46" s="233"/>
    </row>
    <row r="47" spans="1:131" ht="26.25" customHeight="1" x14ac:dyDescent="0.2">
      <c r="A47" s="241">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904"/>
      <c r="AL47" s="900"/>
      <c r="AM47" s="900"/>
      <c r="AN47" s="900"/>
      <c r="AO47" s="900"/>
      <c r="AP47" s="900"/>
      <c r="AQ47" s="900"/>
      <c r="AR47" s="900"/>
      <c r="AS47" s="900"/>
      <c r="AT47" s="900"/>
      <c r="AU47" s="900"/>
      <c r="AV47" s="900"/>
      <c r="AW47" s="900"/>
      <c r="AX47" s="900"/>
      <c r="AY47" s="900"/>
      <c r="AZ47" s="901"/>
      <c r="BA47" s="901"/>
      <c r="BB47" s="901"/>
      <c r="BC47" s="901"/>
      <c r="BD47" s="901"/>
      <c r="BE47" s="902"/>
      <c r="BF47" s="902"/>
      <c r="BG47" s="902"/>
      <c r="BH47" s="902"/>
      <c r="BI47" s="903"/>
      <c r="BJ47" s="235"/>
      <c r="BK47" s="235"/>
      <c r="BL47" s="235"/>
      <c r="BM47" s="235"/>
      <c r="BN47" s="235"/>
      <c r="BO47" s="244"/>
      <c r="BP47" s="244"/>
      <c r="BQ47" s="241">
        <v>41</v>
      </c>
      <c r="BR47" s="242"/>
      <c r="BS47" s="852"/>
      <c r="BT47" s="853"/>
      <c r="BU47" s="853"/>
      <c r="BV47" s="853"/>
      <c r="BW47" s="853"/>
      <c r="BX47" s="853"/>
      <c r="BY47" s="853"/>
      <c r="BZ47" s="853"/>
      <c r="CA47" s="853"/>
      <c r="CB47" s="853"/>
      <c r="CC47" s="853"/>
      <c r="CD47" s="853"/>
      <c r="CE47" s="853"/>
      <c r="CF47" s="853"/>
      <c r="CG47" s="854"/>
      <c r="CH47" s="855"/>
      <c r="CI47" s="856"/>
      <c r="CJ47" s="856"/>
      <c r="CK47" s="856"/>
      <c r="CL47" s="857"/>
      <c r="CM47" s="855"/>
      <c r="CN47" s="856"/>
      <c r="CO47" s="856"/>
      <c r="CP47" s="856"/>
      <c r="CQ47" s="857"/>
      <c r="CR47" s="855"/>
      <c r="CS47" s="856"/>
      <c r="CT47" s="856"/>
      <c r="CU47" s="856"/>
      <c r="CV47" s="857"/>
      <c r="CW47" s="855"/>
      <c r="CX47" s="856"/>
      <c r="CY47" s="856"/>
      <c r="CZ47" s="856"/>
      <c r="DA47" s="857"/>
      <c r="DB47" s="855"/>
      <c r="DC47" s="856"/>
      <c r="DD47" s="856"/>
      <c r="DE47" s="856"/>
      <c r="DF47" s="857"/>
      <c r="DG47" s="855"/>
      <c r="DH47" s="856"/>
      <c r="DI47" s="856"/>
      <c r="DJ47" s="856"/>
      <c r="DK47" s="857"/>
      <c r="DL47" s="855"/>
      <c r="DM47" s="856"/>
      <c r="DN47" s="856"/>
      <c r="DO47" s="856"/>
      <c r="DP47" s="857"/>
      <c r="DQ47" s="855"/>
      <c r="DR47" s="856"/>
      <c r="DS47" s="856"/>
      <c r="DT47" s="856"/>
      <c r="DU47" s="857"/>
      <c r="DV47" s="852"/>
      <c r="DW47" s="853"/>
      <c r="DX47" s="853"/>
      <c r="DY47" s="853"/>
      <c r="DZ47" s="858"/>
      <c r="EA47" s="233"/>
    </row>
    <row r="48" spans="1:131" ht="26.25" customHeight="1" x14ac:dyDescent="0.2">
      <c r="A48" s="241">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904"/>
      <c r="AL48" s="900"/>
      <c r="AM48" s="900"/>
      <c r="AN48" s="900"/>
      <c r="AO48" s="900"/>
      <c r="AP48" s="900"/>
      <c r="AQ48" s="900"/>
      <c r="AR48" s="900"/>
      <c r="AS48" s="900"/>
      <c r="AT48" s="900"/>
      <c r="AU48" s="900"/>
      <c r="AV48" s="900"/>
      <c r="AW48" s="900"/>
      <c r="AX48" s="900"/>
      <c r="AY48" s="900"/>
      <c r="AZ48" s="901"/>
      <c r="BA48" s="901"/>
      <c r="BB48" s="901"/>
      <c r="BC48" s="901"/>
      <c r="BD48" s="901"/>
      <c r="BE48" s="902"/>
      <c r="BF48" s="902"/>
      <c r="BG48" s="902"/>
      <c r="BH48" s="902"/>
      <c r="BI48" s="903"/>
      <c r="BJ48" s="235"/>
      <c r="BK48" s="235"/>
      <c r="BL48" s="235"/>
      <c r="BM48" s="235"/>
      <c r="BN48" s="235"/>
      <c r="BO48" s="244"/>
      <c r="BP48" s="244"/>
      <c r="BQ48" s="241">
        <v>42</v>
      </c>
      <c r="BR48" s="242"/>
      <c r="BS48" s="852"/>
      <c r="BT48" s="853"/>
      <c r="BU48" s="853"/>
      <c r="BV48" s="853"/>
      <c r="BW48" s="853"/>
      <c r="BX48" s="853"/>
      <c r="BY48" s="853"/>
      <c r="BZ48" s="853"/>
      <c r="CA48" s="853"/>
      <c r="CB48" s="853"/>
      <c r="CC48" s="853"/>
      <c r="CD48" s="853"/>
      <c r="CE48" s="853"/>
      <c r="CF48" s="853"/>
      <c r="CG48" s="854"/>
      <c r="CH48" s="855"/>
      <c r="CI48" s="856"/>
      <c r="CJ48" s="856"/>
      <c r="CK48" s="856"/>
      <c r="CL48" s="857"/>
      <c r="CM48" s="855"/>
      <c r="CN48" s="856"/>
      <c r="CO48" s="856"/>
      <c r="CP48" s="856"/>
      <c r="CQ48" s="857"/>
      <c r="CR48" s="855"/>
      <c r="CS48" s="856"/>
      <c r="CT48" s="856"/>
      <c r="CU48" s="856"/>
      <c r="CV48" s="857"/>
      <c r="CW48" s="855"/>
      <c r="CX48" s="856"/>
      <c r="CY48" s="856"/>
      <c r="CZ48" s="856"/>
      <c r="DA48" s="857"/>
      <c r="DB48" s="855"/>
      <c r="DC48" s="856"/>
      <c r="DD48" s="856"/>
      <c r="DE48" s="856"/>
      <c r="DF48" s="857"/>
      <c r="DG48" s="855"/>
      <c r="DH48" s="856"/>
      <c r="DI48" s="856"/>
      <c r="DJ48" s="856"/>
      <c r="DK48" s="857"/>
      <c r="DL48" s="855"/>
      <c r="DM48" s="856"/>
      <c r="DN48" s="856"/>
      <c r="DO48" s="856"/>
      <c r="DP48" s="857"/>
      <c r="DQ48" s="855"/>
      <c r="DR48" s="856"/>
      <c r="DS48" s="856"/>
      <c r="DT48" s="856"/>
      <c r="DU48" s="857"/>
      <c r="DV48" s="852"/>
      <c r="DW48" s="853"/>
      <c r="DX48" s="853"/>
      <c r="DY48" s="853"/>
      <c r="DZ48" s="858"/>
      <c r="EA48" s="233"/>
    </row>
    <row r="49" spans="1:131" ht="26.25" customHeight="1" x14ac:dyDescent="0.2">
      <c r="A49" s="241">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904"/>
      <c r="AL49" s="900"/>
      <c r="AM49" s="900"/>
      <c r="AN49" s="900"/>
      <c r="AO49" s="900"/>
      <c r="AP49" s="900"/>
      <c r="AQ49" s="900"/>
      <c r="AR49" s="900"/>
      <c r="AS49" s="900"/>
      <c r="AT49" s="900"/>
      <c r="AU49" s="900"/>
      <c r="AV49" s="900"/>
      <c r="AW49" s="900"/>
      <c r="AX49" s="900"/>
      <c r="AY49" s="900"/>
      <c r="AZ49" s="901"/>
      <c r="BA49" s="901"/>
      <c r="BB49" s="901"/>
      <c r="BC49" s="901"/>
      <c r="BD49" s="901"/>
      <c r="BE49" s="902"/>
      <c r="BF49" s="902"/>
      <c r="BG49" s="902"/>
      <c r="BH49" s="902"/>
      <c r="BI49" s="903"/>
      <c r="BJ49" s="235"/>
      <c r="BK49" s="235"/>
      <c r="BL49" s="235"/>
      <c r="BM49" s="235"/>
      <c r="BN49" s="235"/>
      <c r="BO49" s="244"/>
      <c r="BP49" s="244"/>
      <c r="BQ49" s="241">
        <v>43</v>
      </c>
      <c r="BR49" s="242"/>
      <c r="BS49" s="852"/>
      <c r="BT49" s="853"/>
      <c r="BU49" s="853"/>
      <c r="BV49" s="853"/>
      <c r="BW49" s="853"/>
      <c r="BX49" s="853"/>
      <c r="BY49" s="853"/>
      <c r="BZ49" s="853"/>
      <c r="CA49" s="853"/>
      <c r="CB49" s="853"/>
      <c r="CC49" s="853"/>
      <c r="CD49" s="853"/>
      <c r="CE49" s="853"/>
      <c r="CF49" s="853"/>
      <c r="CG49" s="854"/>
      <c r="CH49" s="855"/>
      <c r="CI49" s="856"/>
      <c r="CJ49" s="856"/>
      <c r="CK49" s="856"/>
      <c r="CL49" s="857"/>
      <c r="CM49" s="855"/>
      <c r="CN49" s="856"/>
      <c r="CO49" s="856"/>
      <c r="CP49" s="856"/>
      <c r="CQ49" s="857"/>
      <c r="CR49" s="855"/>
      <c r="CS49" s="856"/>
      <c r="CT49" s="856"/>
      <c r="CU49" s="856"/>
      <c r="CV49" s="857"/>
      <c r="CW49" s="855"/>
      <c r="CX49" s="856"/>
      <c r="CY49" s="856"/>
      <c r="CZ49" s="856"/>
      <c r="DA49" s="857"/>
      <c r="DB49" s="855"/>
      <c r="DC49" s="856"/>
      <c r="DD49" s="856"/>
      <c r="DE49" s="856"/>
      <c r="DF49" s="857"/>
      <c r="DG49" s="855"/>
      <c r="DH49" s="856"/>
      <c r="DI49" s="856"/>
      <c r="DJ49" s="856"/>
      <c r="DK49" s="857"/>
      <c r="DL49" s="855"/>
      <c r="DM49" s="856"/>
      <c r="DN49" s="856"/>
      <c r="DO49" s="856"/>
      <c r="DP49" s="857"/>
      <c r="DQ49" s="855"/>
      <c r="DR49" s="856"/>
      <c r="DS49" s="856"/>
      <c r="DT49" s="856"/>
      <c r="DU49" s="857"/>
      <c r="DV49" s="852"/>
      <c r="DW49" s="853"/>
      <c r="DX49" s="853"/>
      <c r="DY49" s="853"/>
      <c r="DZ49" s="858"/>
      <c r="EA49" s="233"/>
    </row>
    <row r="50" spans="1:131" ht="26.25" customHeight="1" x14ac:dyDescent="0.2">
      <c r="A50" s="241">
        <v>23</v>
      </c>
      <c r="B50" s="819"/>
      <c r="C50" s="820"/>
      <c r="D50" s="820"/>
      <c r="E50" s="820"/>
      <c r="F50" s="820"/>
      <c r="G50" s="820"/>
      <c r="H50" s="820"/>
      <c r="I50" s="820"/>
      <c r="J50" s="820"/>
      <c r="K50" s="820"/>
      <c r="L50" s="820"/>
      <c r="M50" s="820"/>
      <c r="N50" s="820"/>
      <c r="O50" s="820"/>
      <c r="P50" s="821"/>
      <c r="Q50" s="905"/>
      <c r="R50" s="906"/>
      <c r="S50" s="906"/>
      <c r="T50" s="906"/>
      <c r="U50" s="906"/>
      <c r="V50" s="906"/>
      <c r="W50" s="906"/>
      <c r="X50" s="906"/>
      <c r="Y50" s="906"/>
      <c r="Z50" s="906"/>
      <c r="AA50" s="906"/>
      <c r="AB50" s="906"/>
      <c r="AC50" s="906"/>
      <c r="AD50" s="906"/>
      <c r="AE50" s="907"/>
      <c r="AF50" s="825"/>
      <c r="AG50" s="826"/>
      <c r="AH50" s="826"/>
      <c r="AI50" s="826"/>
      <c r="AJ50" s="827"/>
      <c r="AK50" s="909"/>
      <c r="AL50" s="906"/>
      <c r="AM50" s="906"/>
      <c r="AN50" s="906"/>
      <c r="AO50" s="906"/>
      <c r="AP50" s="906"/>
      <c r="AQ50" s="906"/>
      <c r="AR50" s="906"/>
      <c r="AS50" s="906"/>
      <c r="AT50" s="906"/>
      <c r="AU50" s="906"/>
      <c r="AV50" s="906"/>
      <c r="AW50" s="906"/>
      <c r="AX50" s="906"/>
      <c r="AY50" s="906"/>
      <c r="AZ50" s="908"/>
      <c r="BA50" s="908"/>
      <c r="BB50" s="908"/>
      <c r="BC50" s="908"/>
      <c r="BD50" s="908"/>
      <c r="BE50" s="902"/>
      <c r="BF50" s="902"/>
      <c r="BG50" s="902"/>
      <c r="BH50" s="902"/>
      <c r="BI50" s="903"/>
      <c r="BJ50" s="235"/>
      <c r="BK50" s="235"/>
      <c r="BL50" s="235"/>
      <c r="BM50" s="235"/>
      <c r="BN50" s="235"/>
      <c r="BO50" s="244"/>
      <c r="BP50" s="244"/>
      <c r="BQ50" s="241">
        <v>44</v>
      </c>
      <c r="BR50" s="242"/>
      <c r="BS50" s="852"/>
      <c r="BT50" s="853"/>
      <c r="BU50" s="853"/>
      <c r="BV50" s="853"/>
      <c r="BW50" s="853"/>
      <c r="BX50" s="853"/>
      <c r="BY50" s="853"/>
      <c r="BZ50" s="853"/>
      <c r="CA50" s="853"/>
      <c r="CB50" s="853"/>
      <c r="CC50" s="853"/>
      <c r="CD50" s="853"/>
      <c r="CE50" s="853"/>
      <c r="CF50" s="853"/>
      <c r="CG50" s="854"/>
      <c r="CH50" s="855"/>
      <c r="CI50" s="856"/>
      <c r="CJ50" s="856"/>
      <c r="CK50" s="856"/>
      <c r="CL50" s="857"/>
      <c r="CM50" s="855"/>
      <c r="CN50" s="856"/>
      <c r="CO50" s="856"/>
      <c r="CP50" s="856"/>
      <c r="CQ50" s="857"/>
      <c r="CR50" s="855"/>
      <c r="CS50" s="856"/>
      <c r="CT50" s="856"/>
      <c r="CU50" s="856"/>
      <c r="CV50" s="857"/>
      <c r="CW50" s="855"/>
      <c r="CX50" s="856"/>
      <c r="CY50" s="856"/>
      <c r="CZ50" s="856"/>
      <c r="DA50" s="857"/>
      <c r="DB50" s="855"/>
      <c r="DC50" s="856"/>
      <c r="DD50" s="856"/>
      <c r="DE50" s="856"/>
      <c r="DF50" s="857"/>
      <c r="DG50" s="855"/>
      <c r="DH50" s="856"/>
      <c r="DI50" s="856"/>
      <c r="DJ50" s="856"/>
      <c r="DK50" s="857"/>
      <c r="DL50" s="855"/>
      <c r="DM50" s="856"/>
      <c r="DN50" s="856"/>
      <c r="DO50" s="856"/>
      <c r="DP50" s="857"/>
      <c r="DQ50" s="855"/>
      <c r="DR50" s="856"/>
      <c r="DS50" s="856"/>
      <c r="DT50" s="856"/>
      <c r="DU50" s="857"/>
      <c r="DV50" s="852"/>
      <c r="DW50" s="853"/>
      <c r="DX50" s="853"/>
      <c r="DY50" s="853"/>
      <c r="DZ50" s="858"/>
      <c r="EA50" s="233"/>
    </row>
    <row r="51" spans="1:131" ht="26.25" customHeight="1" x14ac:dyDescent="0.2">
      <c r="A51" s="241">
        <v>24</v>
      </c>
      <c r="B51" s="819"/>
      <c r="C51" s="820"/>
      <c r="D51" s="820"/>
      <c r="E51" s="820"/>
      <c r="F51" s="820"/>
      <c r="G51" s="820"/>
      <c r="H51" s="820"/>
      <c r="I51" s="820"/>
      <c r="J51" s="820"/>
      <c r="K51" s="820"/>
      <c r="L51" s="820"/>
      <c r="M51" s="820"/>
      <c r="N51" s="820"/>
      <c r="O51" s="820"/>
      <c r="P51" s="821"/>
      <c r="Q51" s="905"/>
      <c r="R51" s="906"/>
      <c r="S51" s="906"/>
      <c r="T51" s="906"/>
      <c r="U51" s="906"/>
      <c r="V51" s="906"/>
      <c r="W51" s="906"/>
      <c r="X51" s="906"/>
      <c r="Y51" s="906"/>
      <c r="Z51" s="906"/>
      <c r="AA51" s="906"/>
      <c r="AB51" s="906"/>
      <c r="AC51" s="906"/>
      <c r="AD51" s="906"/>
      <c r="AE51" s="907"/>
      <c r="AF51" s="825"/>
      <c r="AG51" s="826"/>
      <c r="AH51" s="826"/>
      <c r="AI51" s="826"/>
      <c r="AJ51" s="827"/>
      <c r="AK51" s="909"/>
      <c r="AL51" s="906"/>
      <c r="AM51" s="906"/>
      <c r="AN51" s="906"/>
      <c r="AO51" s="906"/>
      <c r="AP51" s="906"/>
      <c r="AQ51" s="906"/>
      <c r="AR51" s="906"/>
      <c r="AS51" s="906"/>
      <c r="AT51" s="906"/>
      <c r="AU51" s="906"/>
      <c r="AV51" s="906"/>
      <c r="AW51" s="906"/>
      <c r="AX51" s="906"/>
      <c r="AY51" s="906"/>
      <c r="AZ51" s="908"/>
      <c r="BA51" s="908"/>
      <c r="BB51" s="908"/>
      <c r="BC51" s="908"/>
      <c r="BD51" s="908"/>
      <c r="BE51" s="902"/>
      <c r="BF51" s="902"/>
      <c r="BG51" s="902"/>
      <c r="BH51" s="902"/>
      <c r="BI51" s="903"/>
      <c r="BJ51" s="235"/>
      <c r="BK51" s="235"/>
      <c r="BL51" s="235"/>
      <c r="BM51" s="235"/>
      <c r="BN51" s="235"/>
      <c r="BO51" s="244"/>
      <c r="BP51" s="244"/>
      <c r="BQ51" s="241">
        <v>45</v>
      </c>
      <c r="BR51" s="242"/>
      <c r="BS51" s="852"/>
      <c r="BT51" s="853"/>
      <c r="BU51" s="853"/>
      <c r="BV51" s="853"/>
      <c r="BW51" s="853"/>
      <c r="BX51" s="853"/>
      <c r="BY51" s="853"/>
      <c r="BZ51" s="853"/>
      <c r="CA51" s="853"/>
      <c r="CB51" s="853"/>
      <c r="CC51" s="853"/>
      <c r="CD51" s="853"/>
      <c r="CE51" s="853"/>
      <c r="CF51" s="853"/>
      <c r="CG51" s="854"/>
      <c r="CH51" s="855"/>
      <c r="CI51" s="856"/>
      <c r="CJ51" s="856"/>
      <c r="CK51" s="856"/>
      <c r="CL51" s="857"/>
      <c r="CM51" s="855"/>
      <c r="CN51" s="856"/>
      <c r="CO51" s="856"/>
      <c r="CP51" s="856"/>
      <c r="CQ51" s="857"/>
      <c r="CR51" s="855"/>
      <c r="CS51" s="856"/>
      <c r="CT51" s="856"/>
      <c r="CU51" s="856"/>
      <c r="CV51" s="857"/>
      <c r="CW51" s="855"/>
      <c r="CX51" s="856"/>
      <c r="CY51" s="856"/>
      <c r="CZ51" s="856"/>
      <c r="DA51" s="857"/>
      <c r="DB51" s="855"/>
      <c r="DC51" s="856"/>
      <c r="DD51" s="856"/>
      <c r="DE51" s="856"/>
      <c r="DF51" s="857"/>
      <c r="DG51" s="855"/>
      <c r="DH51" s="856"/>
      <c r="DI51" s="856"/>
      <c r="DJ51" s="856"/>
      <c r="DK51" s="857"/>
      <c r="DL51" s="855"/>
      <c r="DM51" s="856"/>
      <c r="DN51" s="856"/>
      <c r="DO51" s="856"/>
      <c r="DP51" s="857"/>
      <c r="DQ51" s="855"/>
      <c r="DR51" s="856"/>
      <c r="DS51" s="856"/>
      <c r="DT51" s="856"/>
      <c r="DU51" s="857"/>
      <c r="DV51" s="852"/>
      <c r="DW51" s="853"/>
      <c r="DX51" s="853"/>
      <c r="DY51" s="853"/>
      <c r="DZ51" s="858"/>
      <c r="EA51" s="233"/>
    </row>
    <row r="52" spans="1:131" ht="26.25" customHeight="1" x14ac:dyDescent="0.2">
      <c r="A52" s="241">
        <v>25</v>
      </c>
      <c r="B52" s="819"/>
      <c r="C52" s="820"/>
      <c r="D52" s="820"/>
      <c r="E52" s="820"/>
      <c r="F52" s="820"/>
      <c r="G52" s="820"/>
      <c r="H52" s="820"/>
      <c r="I52" s="820"/>
      <c r="J52" s="820"/>
      <c r="K52" s="820"/>
      <c r="L52" s="820"/>
      <c r="M52" s="820"/>
      <c r="N52" s="820"/>
      <c r="O52" s="820"/>
      <c r="P52" s="821"/>
      <c r="Q52" s="905"/>
      <c r="R52" s="906"/>
      <c r="S52" s="906"/>
      <c r="T52" s="906"/>
      <c r="U52" s="906"/>
      <c r="V52" s="906"/>
      <c r="W52" s="906"/>
      <c r="X52" s="906"/>
      <c r="Y52" s="906"/>
      <c r="Z52" s="906"/>
      <c r="AA52" s="906"/>
      <c r="AB52" s="906"/>
      <c r="AC52" s="906"/>
      <c r="AD52" s="906"/>
      <c r="AE52" s="907"/>
      <c r="AF52" s="825"/>
      <c r="AG52" s="826"/>
      <c r="AH52" s="826"/>
      <c r="AI52" s="826"/>
      <c r="AJ52" s="827"/>
      <c r="AK52" s="909"/>
      <c r="AL52" s="906"/>
      <c r="AM52" s="906"/>
      <c r="AN52" s="906"/>
      <c r="AO52" s="906"/>
      <c r="AP52" s="906"/>
      <c r="AQ52" s="906"/>
      <c r="AR52" s="906"/>
      <c r="AS52" s="906"/>
      <c r="AT52" s="906"/>
      <c r="AU52" s="906"/>
      <c r="AV52" s="906"/>
      <c r="AW52" s="906"/>
      <c r="AX52" s="906"/>
      <c r="AY52" s="906"/>
      <c r="AZ52" s="908"/>
      <c r="BA52" s="908"/>
      <c r="BB52" s="908"/>
      <c r="BC52" s="908"/>
      <c r="BD52" s="908"/>
      <c r="BE52" s="902"/>
      <c r="BF52" s="902"/>
      <c r="BG52" s="902"/>
      <c r="BH52" s="902"/>
      <c r="BI52" s="903"/>
      <c r="BJ52" s="235"/>
      <c r="BK52" s="235"/>
      <c r="BL52" s="235"/>
      <c r="BM52" s="235"/>
      <c r="BN52" s="235"/>
      <c r="BO52" s="244"/>
      <c r="BP52" s="244"/>
      <c r="BQ52" s="241">
        <v>46</v>
      </c>
      <c r="BR52" s="242"/>
      <c r="BS52" s="852"/>
      <c r="BT52" s="853"/>
      <c r="BU52" s="853"/>
      <c r="BV52" s="853"/>
      <c r="BW52" s="853"/>
      <c r="BX52" s="853"/>
      <c r="BY52" s="853"/>
      <c r="BZ52" s="853"/>
      <c r="CA52" s="853"/>
      <c r="CB52" s="853"/>
      <c r="CC52" s="853"/>
      <c r="CD52" s="853"/>
      <c r="CE52" s="853"/>
      <c r="CF52" s="853"/>
      <c r="CG52" s="854"/>
      <c r="CH52" s="855"/>
      <c r="CI52" s="856"/>
      <c r="CJ52" s="856"/>
      <c r="CK52" s="856"/>
      <c r="CL52" s="857"/>
      <c r="CM52" s="855"/>
      <c r="CN52" s="856"/>
      <c r="CO52" s="856"/>
      <c r="CP52" s="856"/>
      <c r="CQ52" s="857"/>
      <c r="CR52" s="855"/>
      <c r="CS52" s="856"/>
      <c r="CT52" s="856"/>
      <c r="CU52" s="856"/>
      <c r="CV52" s="857"/>
      <c r="CW52" s="855"/>
      <c r="CX52" s="856"/>
      <c r="CY52" s="856"/>
      <c r="CZ52" s="856"/>
      <c r="DA52" s="857"/>
      <c r="DB52" s="855"/>
      <c r="DC52" s="856"/>
      <c r="DD52" s="856"/>
      <c r="DE52" s="856"/>
      <c r="DF52" s="857"/>
      <c r="DG52" s="855"/>
      <c r="DH52" s="856"/>
      <c r="DI52" s="856"/>
      <c r="DJ52" s="856"/>
      <c r="DK52" s="857"/>
      <c r="DL52" s="855"/>
      <c r="DM52" s="856"/>
      <c r="DN52" s="856"/>
      <c r="DO52" s="856"/>
      <c r="DP52" s="857"/>
      <c r="DQ52" s="855"/>
      <c r="DR52" s="856"/>
      <c r="DS52" s="856"/>
      <c r="DT52" s="856"/>
      <c r="DU52" s="857"/>
      <c r="DV52" s="852"/>
      <c r="DW52" s="853"/>
      <c r="DX52" s="853"/>
      <c r="DY52" s="853"/>
      <c r="DZ52" s="858"/>
      <c r="EA52" s="233"/>
    </row>
    <row r="53" spans="1:131" ht="26.25" customHeight="1" x14ac:dyDescent="0.2">
      <c r="A53" s="241">
        <v>26</v>
      </c>
      <c r="B53" s="819"/>
      <c r="C53" s="820"/>
      <c r="D53" s="820"/>
      <c r="E53" s="820"/>
      <c r="F53" s="820"/>
      <c r="G53" s="820"/>
      <c r="H53" s="820"/>
      <c r="I53" s="820"/>
      <c r="J53" s="820"/>
      <c r="K53" s="820"/>
      <c r="L53" s="820"/>
      <c r="M53" s="820"/>
      <c r="N53" s="820"/>
      <c r="O53" s="820"/>
      <c r="P53" s="821"/>
      <c r="Q53" s="905"/>
      <c r="R53" s="906"/>
      <c r="S53" s="906"/>
      <c r="T53" s="906"/>
      <c r="U53" s="906"/>
      <c r="V53" s="906"/>
      <c r="W53" s="906"/>
      <c r="X53" s="906"/>
      <c r="Y53" s="906"/>
      <c r="Z53" s="906"/>
      <c r="AA53" s="906"/>
      <c r="AB53" s="906"/>
      <c r="AC53" s="906"/>
      <c r="AD53" s="906"/>
      <c r="AE53" s="907"/>
      <c r="AF53" s="825"/>
      <c r="AG53" s="826"/>
      <c r="AH53" s="826"/>
      <c r="AI53" s="826"/>
      <c r="AJ53" s="827"/>
      <c r="AK53" s="909"/>
      <c r="AL53" s="906"/>
      <c r="AM53" s="906"/>
      <c r="AN53" s="906"/>
      <c r="AO53" s="906"/>
      <c r="AP53" s="906"/>
      <c r="AQ53" s="906"/>
      <c r="AR53" s="906"/>
      <c r="AS53" s="906"/>
      <c r="AT53" s="906"/>
      <c r="AU53" s="906"/>
      <c r="AV53" s="906"/>
      <c r="AW53" s="906"/>
      <c r="AX53" s="906"/>
      <c r="AY53" s="906"/>
      <c r="AZ53" s="908"/>
      <c r="BA53" s="908"/>
      <c r="BB53" s="908"/>
      <c r="BC53" s="908"/>
      <c r="BD53" s="908"/>
      <c r="BE53" s="902"/>
      <c r="BF53" s="902"/>
      <c r="BG53" s="902"/>
      <c r="BH53" s="902"/>
      <c r="BI53" s="903"/>
      <c r="BJ53" s="235"/>
      <c r="BK53" s="235"/>
      <c r="BL53" s="235"/>
      <c r="BM53" s="235"/>
      <c r="BN53" s="235"/>
      <c r="BO53" s="244"/>
      <c r="BP53" s="244"/>
      <c r="BQ53" s="241">
        <v>47</v>
      </c>
      <c r="BR53" s="242"/>
      <c r="BS53" s="852"/>
      <c r="BT53" s="853"/>
      <c r="BU53" s="853"/>
      <c r="BV53" s="853"/>
      <c r="BW53" s="853"/>
      <c r="BX53" s="853"/>
      <c r="BY53" s="853"/>
      <c r="BZ53" s="853"/>
      <c r="CA53" s="853"/>
      <c r="CB53" s="853"/>
      <c r="CC53" s="853"/>
      <c r="CD53" s="853"/>
      <c r="CE53" s="853"/>
      <c r="CF53" s="853"/>
      <c r="CG53" s="854"/>
      <c r="CH53" s="855"/>
      <c r="CI53" s="856"/>
      <c r="CJ53" s="856"/>
      <c r="CK53" s="856"/>
      <c r="CL53" s="857"/>
      <c r="CM53" s="855"/>
      <c r="CN53" s="856"/>
      <c r="CO53" s="856"/>
      <c r="CP53" s="856"/>
      <c r="CQ53" s="857"/>
      <c r="CR53" s="855"/>
      <c r="CS53" s="856"/>
      <c r="CT53" s="856"/>
      <c r="CU53" s="856"/>
      <c r="CV53" s="857"/>
      <c r="CW53" s="855"/>
      <c r="CX53" s="856"/>
      <c r="CY53" s="856"/>
      <c r="CZ53" s="856"/>
      <c r="DA53" s="857"/>
      <c r="DB53" s="855"/>
      <c r="DC53" s="856"/>
      <c r="DD53" s="856"/>
      <c r="DE53" s="856"/>
      <c r="DF53" s="857"/>
      <c r="DG53" s="855"/>
      <c r="DH53" s="856"/>
      <c r="DI53" s="856"/>
      <c r="DJ53" s="856"/>
      <c r="DK53" s="857"/>
      <c r="DL53" s="855"/>
      <c r="DM53" s="856"/>
      <c r="DN53" s="856"/>
      <c r="DO53" s="856"/>
      <c r="DP53" s="857"/>
      <c r="DQ53" s="855"/>
      <c r="DR53" s="856"/>
      <c r="DS53" s="856"/>
      <c r="DT53" s="856"/>
      <c r="DU53" s="857"/>
      <c r="DV53" s="852"/>
      <c r="DW53" s="853"/>
      <c r="DX53" s="853"/>
      <c r="DY53" s="853"/>
      <c r="DZ53" s="858"/>
      <c r="EA53" s="233"/>
    </row>
    <row r="54" spans="1:131" ht="26.25" customHeight="1" x14ac:dyDescent="0.2">
      <c r="A54" s="241">
        <v>27</v>
      </c>
      <c r="B54" s="819"/>
      <c r="C54" s="820"/>
      <c r="D54" s="820"/>
      <c r="E54" s="820"/>
      <c r="F54" s="820"/>
      <c r="G54" s="820"/>
      <c r="H54" s="820"/>
      <c r="I54" s="820"/>
      <c r="J54" s="820"/>
      <c r="K54" s="820"/>
      <c r="L54" s="820"/>
      <c r="M54" s="820"/>
      <c r="N54" s="820"/>
      <c r="O54" s="820"/>
      <c r="P54" s="821"/>
      <c r="Q54" s="905"/>
      <c r="R54" s="906"/>
      <c r="S54" s="906"/>
      <c r="T54" s="906"/>
      <c r="U54" s="906"/>
      <c r="V54" s="906"/>
      <c r="W54" s="906"/>
      <c r="X54" s="906"/>
      <c r="Y54" s="906"/>
      <c r="Z54" s="906"/>
      <c r="AA54" s="906"/>
      <c r="AB54" s="906"/>
      <c r="AC54" s="906"/>
      <c r="AD54" s="906"/>
      <c r="AE54" s="907"/>
      <c r="AF54" s="825"/>
      <c r="AG54" s="826"/>
      <c r="AH54" s="826"/>
      <c r="AI54" s="826"/>
      <c r="AJ54" s="827"/>
      <c r="AK54" s="909"/>
      <c r="AL54" s="906"/>
      <c r="AM54" s="906"/>
      <c r="AN54" s="906"/>
      <c r="AO54" s="906"/>
      <c r="AP54" s="906"/>
      <c r="AQ54" s="906"/>
      <c r="AR54" s="906"/>
      <c r="AS54" s="906"/>
      <c r="AT54" s="906"/>
      <c r="AU54" s="906"/>
      <c r="AV54" s="906"/>
      <c r="AW54" s="906"/>
      <c r="AX54" s="906"/>
      <c r="AY54" s="906"/>
      <c r="AZ54" s="908"/>
      <c r="BA54" s="908"/>
      <c r="BB54" s="908"/>
      <c r="BC54" s="908"/>
      <c r="BD54" s="908"/>
      <c r="BE54" s="902"/>
      <c r="BF54" s="902"/>
      <c r="BG54" s="902"/>
      <c r="BH54" s="902"/>
      <c r="BI54" s="903"/>
      <c r="BJ54" s="235"/>
      <c r="BK54" s="235"/>
      <c r="BL54" s="235"/>
      <c r="BM54" s="235"/>
      <c r="BN54" s="235"/>
      <c r="BO54" s="244"/>
      <c r="BP54" s="244"/>
      <c r="BQ54" s="241">
        <v>48</v>
      </c>
      <c r="BR54" s="242"/>
      <c r="BS54" s="852"/>
      <c r="BT54" s="853"/>
      <c r="BU54" s="853"/>
      <c r="BV54" s="853"/>
      <c r="BW54" s="853"/>
      <c r="BX54" s="853"/>
      <c r="BY54" s="853"/>
      <c r="BZ54" s="853"/>
      <c r="CA54" s="853"/>
      <c r="CB54" s="853"/>
      <c r="CC54" s="853"/>
      <c r="CD54" s="853"/>
      <c r="CE54" s="853"/>
      <c r="CF54" s="853"/>
      <c r="CG54" s="854"/>
      <c r="CH54" s="855"/>
      <c r="CI54" s="856"/>
      <c r="CJ54" s="856"/>
      <c r="CK54" s="856"/>
      <c r="CL54" s="857"/>
      <c r="CM54" s="855"/>
      <c r="CN54" s="856"/>
      <c r="CO54" s="856"/>
      <c r="CP54" s="856"/>
      <c r="CQ54" s="857"/>
      <c r="CR54" s="855"/>
      <c r="CS54" s="856"/>
      <c r="CT54" s="856"/>
      <c r="CU54" s="856"/>
      <c r="CV54" s="857"/>
      <c r="CW54" s="855"/>
      <c r="CX54" s="856"/>
      <c r="CY54" s="856"/>
      <c r="CZ54" s="856"/>
      <c r="DA54" s="857"/>
      <c r="DB54" s="855"/>
      <c r="DC54" s="856"/>
      <c r="DD54" s="856"/>
      <c r="DE54" s="856"/>
      <c r="DF54" s="857"/>
      <c r="DG54" s="855"/>
      <c r="DH54" s="856"/>
      <c r="DI54" s="856"/>
      <c r="DJ54" s="856"/>
      <c r="DK54" s="857"/>
      <c r="DL54" s="855"/>
      <c r="DM54" s="856"/>
      <c r="DN54" s="856"/>
      <c r="DO54" s="856"/>
      <c r="DP54" s="857"/>
      <c r="DQ54" s="855"/>
      <c r="DR54" s="856"/>
      <c r="DS54" s="856"/>
      <c r="DT54" s="856"/>
      <c r="DU54" s="857"/>
      <c r="DV54" s="852"/>
      <c r="DW54" s="853"/>
      <c r="DX54" s="853"/>
      <c r="DY54" s="853"/>
      <c r="DZ54" s="858"/>
      <c r="EA54" s="233"/>
    </row>
    <row r="55" spans="1:131" ht="26.25" customHeight="1" x14ac:dyDescent="0.2">
      <c r="A55" s="241">
        <v>28</v>
      </c>
      <c r="B55" s="819"/>
      <c r="C55" s="820"/>
      <c r="D55" s="820"/>
      <c r="E55" s="820"/>
      <c r="F55" s="820"/>
      <c r="G55" s="820"/>
      <c r="H55" s="820"/>
      <c r="I55" s="820"/>
      <c r="J55" s="820"/>
      <c r="K55" s="820"/>
      <c r="L55" s="820"/>
      <c r="M55" s="820"/>
      <c r="N55" s="820"/>
      <c r="O55" s="820"/>
      <c r="P55" s="821"/>
      <c r="Q55" s="905"/>
      <c r="R55" s="906"/>
      <c r="S55" s="906"/>
      <c r="T55" s="906"/>
      <c r="U55" s="906"/>
      <c r="V55" s="906"/>
      <c r="W55" s="906"/>
      <c r="X55" s="906"/>
      <c r="Y55" s="906"/>
      <c r="Z55" s="906"/>
      <c r="AA55" s="906"/>
      <c r="AB55" s="906"/>
      <c r="AC55" s="906"/>
      <c r="AD55" s="906"/>
      <c r="AE55" s="907"/>
      <c r="AF55" s="825"/>
      <c r="AG55" s="826"/>
      <c r="AH55" s="826"/>
      <c r="AI55" s="826"/>
      <c r="AJ55" s="827"/>
      <c r="AK55" s="909"/>
      <c r="AL55" s="906"/>
      <c r="AM55" s="906"/>
      <c r="AN55" s="906"/>
      <c r="AO55" s="906"/>
      <c r="AP55" s="906"/>
      <c r="AQ55" s="906"/>
      <c r="AR55" s="906"/>
      <c r="AS55" s="906"/>
      <c r="AT55" s="906"/>
      <c r="AU55" s="906"/>
      <c r="AV55" s="906"/>
      <c r="AW55" s="906"/>
      <c r="AX55" s="906"/>
      <c r="AY55" s="906"/>
      <c r="AZ55" s="908"/>
      <c r="BA55" s="908"/>
      <c r="BB55" s="908"/>
      <c r="BC55" s="908"/>
      <c r="BD55" s="908"/>
      <c r="BE55" s="902"/>
      <c r="BF55" s="902"/>
      <c r="BG55" s="902"/>
      <c r="BH55" s="902"/>
      <c r="BI55" s="903"/>
      <c r="BJ55" s="235"/>
      <c r="BK55" s="235"/>
      <c r="BL55" s="235"/>
      <c r="BM55" s="235"/>
      <c r="BN55" s="235"/>
      <c r="BO55" s="244"/>
      <c r="BP55" s="244"/>
      <c r="BQ55" s="241">
        <v>49</v>
      </c>
      <c r="BR55" s="242"/>
      <c r="BS55" s="852"/>
      <c r="BT55" s="853"/>
      <c r="BU55" s="853"/>
      <c r="BV55" s="853"/>
      <c r="BW55" s="853"/>
      <c r="BX55" s="853"/>
      <c r="BY55" s="853"/>
      <c r="BZ55" s="853"/>
      <c r="CA55" s="853"/>
      <c r="CB55" s="853"/>
      <c r="CC55" s="853"/>
      <c r="CD55" s="853"/>
      <c r="CE55" s="853"/>
      <c r="CF55" s="853"/>
      <c r="CG55" s="854"/>
      <c r="CH55" s="855"/>
      <c r="CI55" s="856"/>
      <c r="CJ55" s="856"/>
      <c r="CK55" s="856"/>
      <c r="CL55" s="857"/>
      <c r="CM55" s="855"/>
      <c r="CN55" s="856"/>
      <c r="CO55" s="856"/>
      <c r="CP55" s="856"/>
      <c r="CQ55" s="857"/>
      <c r="CR55" s="855"/>
      <c r="CS55" s="856"/>
      <c r="CT55" s="856"/>
      <c r="CU55" s="856"/>
      <c r="CV55" s="857"/>
      <c r="CW55" s="855"/>
      <c r="CX55" s="856"/>
      <c r="CY55" s="856"/>
      <c r="CZ55" s="856"/>
      <c r="DA55" s="857"/>
      <c r="DB55" s="855"/>
      <c r="DC55" s="856"/>
      <c r="DD55" s="856"/>
      <c r="DE55" s="856"/>
      <c r="DF55" s="857"/>
      <c r="DG55" s="855"/>
      <c r="DH55" s="856"/>
      <c r="DI55" s="856"/>
      <c r="DJ55" s="856"/>
      <c r="DK55" s="857"/>
      <c r="DL55" s="855"/>
      <c r="DM55" s="856"/>
      <c r="DN55" s="856"/>
      <c r="DO55" s="856"/>
      <c r="DP55" s="857"/>
      <c r="DQ55" s="855"/>
      <c r="DR55" s="856"/>
      <c r="DS55" s="856"/>
      <c r="DT55" s="856"/>
      <c r="DU55" s="857"/>
      <c r="DV55" s="852"/>
      <c r="DW55" s="853"/>
      <c r="DX55" s="853"/>
      <c r="DY55" s="853"/>
      <c r="DZ55" s="858"/>
      <c r="EA55" s="233"/>
    </row>
    <row r="56" spans="1:131" ht="26.25" customHeight="1" x14ac:dyDescent="0.2">
      <c r="A56" s="241">
        <v>29</v>
      </c>
      <c r="B56" s="819"/>
      <c r="C56" s="820"/>
      <c r="D56" s="820"/>
      <c r="E56" s="820"/>
      <c r="F56" s="820"/>
      <c r="G56" s="820"/>
      <c r="H56" s="820"/>
      <c r="I56" s="820"/>
      <c r="J56" s="820"/>
      <c r="K56" s="820"/>
      <c r="L56" s="820"/>
      <c r="M56" s="820"/>
      <c r="N56" s="820"/>
      <c r="O56" s="820"/>
      <c r="P56" s="821"/>
      <c r="Q56" s="905"/>
      <c r="R56" s="906"/>
      <c r="S56" s="906"/>
      <c r="T56" s="906"/>
      <c r="U56" s="906"/>
      <c r="V56" s="906"/>
      <c r="W56" s="906"/>
      <c r="X56" s="906"/>
      <c r="Y56" s="906"/>
      <c r="Z56" s="906"/>
      <c r="AA56" s="906"/>
      <c r="AB56" s="906"/>
      <c r="AC56" s="906"/>
      <c r="AD56" s="906"/>
      <c r="AE56" s="907"/>
      <c r="AF56" s="825"/>
      <c r="AG56" s="826"/>
      <c r="AH56" s="826"/>
      <c r="AI56" s="826"/>
      <c r="AJ56" s="827"/>
      <c r="AK56" s="909"/>
      <c r="AL56" s="906"/>
      <c r="AM56" s="906"/>
      <c r="AN56" s="906"/>
      <c r="AO56" s="906"/>
      <c r="AP56" s="906"/>
      <c r="AQ56" s="906"/>
      <c r="AR56" s="906"/>
      <c r="AS56" s="906"/>
      <c r="AT56" s="906"/>
      <c r="AU56" s="906"/>
      <c r="AV56" s="906"/>
      <c r="AW56" s="906"/>
      <c r="AX56" s="906"/>
      <c r="AY56" s="906"/>
      <c r="AZ56" s="908"/>
      <c r="BA56" s="908"/>
      <c r="BB56" s="908"/>
      <c r="BC56" s="908"/>
      <c r="BD56" s="908"/>
      <c r="BE56" s="902"/>
      <c r="BF56" s="902"/>
      <c r="BG56" s="902"/>
      <c r="BH56" s="902"/>
      <c r="BI56" s="903"/>
      <c r="BJ56" s="235"/>
      <c r="BK56" s="235"/>
      <c r="BL56" s="235"/>
      <c r="BM56" s="235"/>
      <c r="BN56" s="235"/>
      <c r="BO56" s="244"/>
      <c r="BP56" s="244"/>
      <c r="BQ56" s="241">
        <v>50</v>
      </c>
      <c r="BR56" s="242"/>
      <c r="BS56" s="852"/>
      <c r="BT56" s="853"/>
      <c r="BU56" s="853"/>
      <c r="BV56" s="853"/>
      <c r="BW56" s="853"/>
      <c r="BX56" s="853"/>
      <c r="BY56" s="853"/>
      <c r="BZ56" s="853"/>
      <c r="CA56" s="853"/>
      <c r="CB56" s="853"/>
      <c r="CC56" s="853"/>
      <c r="CD56" s="853"/>
      <c r="CE56" s="853"/>
      <c r="CF56" s="853"/>
      <c r="CG56" s="854"/>
      <c r="CH56" s="855"/>
      <c r="CI56" s="856"/>
      <c r="CJ56" s="856"/>
      <c r="CK56" s="856"/>
      <c r="CL56" s="857"/>
      <c r="CM56" s="855"/>
      <c r="CN56" s="856"/>
      <c r="CO56" s="856"/>
      <c r="CP56" s="856"/>
      <c r="CQ56" s="857"/>
      <c r="CR56" s="855"/>
      <c r="CS56" s="856"/>
      <c r="CT56" s="856"/>
      <c r="CU56" s="856"/>
      <c r="CV56" s="857"/>
      <c r="CW56" s="855"/>
      <c r="CX56" s="856"/>
      <c r="CY56" s="856"/>
      <c r="CZ56" s="856"/>
      <c r="DA56" s="857"/>
      <c r="DB56" s="855"/>
      <c r="DC56" s="856"/>
      <c r="DD56" s="856"/>
      <c r="DE56" s="856"/>
      <c r="DF56" s="857"/>
      <c r="DG56" s="855"/>
      <c r="DH56" s="856"/>
      <c r="DI56" s="856"/>
      <c r="DJ56" s="856"/>
      <c r="DK56" s="857"/>
      <c r="DL56" s="855"/>
      <c r="DM56" s="856"/>
      <c r="DN56" s="856"/>
      <c r="DO56" s="856"/>
      <c r="DP56" s="857"/>
      <c r="DQ56" s="855"/>
      <c r="DR56" s="856"/>
      <c r="DS56" s="856"/>
      <c r="DT56" s="856"/>
      <c r="DU56" s="857"/>
      <c r="DV56" s="852"/>
      <c r="DW56" s="853"/>
      <c r="DX56" s="853"/>
      <c r="DY56" s="853"/>
      <c r="DZ56" s="858"/>
      <c r="EA56" s="233"/>
    </row>
    <row r="57" spans="1:131" ht="26.25" customHeight="1" x14ac:dyDescent="0.2">
      <c r="A57" s="241">
        <v>30</v>
      </c>
      <c r="B57" s="819"/>
      <c r="C57" s="820"/>
      <c r="D57" s="820"/>
      <c r="E57" s="820"/>
      <c r="F57" s="820"/>
      <c r="G57" s="820"/>
      <c r="H57" s="820"/>
      <c r="I57" s="820"/>
      <c r="J57" s="820"/>
      <c r="K57" s="820"/>
      <c r="L57" s="820"/>
      <c r="M57" s="820"/>
      <c r="N57" s="820"/>
      <c r="O57" s="820"/>
      <c r="P57" s="821"/>
      <c r="Q57" s="905"/>
      <c r="R57" s="906"/>
      <c r="S57" s="906"/>
      <c r="T57" s="906"/>
      <c r="U57" s="906"/>
      <c r="V57" s="906"/>
      <c r="W57" s="906"/>
      <c r="X57" s="906"/>
      <c r="Y57" s="906"/>
      <c r="Z57" s="906"/>
      <c r="AA57" s="906"/>
      <c r="AB57" s="906"/>
      <c r="AC57" s="906"/>
      <c r="AD57" s="906"/>
      <c r="AE57" s="907"/>
      <c r="AF57" s="825"/>
      <c r="AG57" s="826"/>
      <c r="AH57" s="826"/>
      <c r="AI57" s="826"/>
      <c r="AJ57" s="827"/>
      <c r="AK57" s="909"/>
      <c r="AL57" s="906"/>
      <c r="AM57" s="906"/>
      <c r="AN57" s="906"/>
      <c r="AO57" s="906"/>
      <c r="AP57" s="906"/>
      <c r="AQ57" s="906"/>
      <c r="AR57" s="906"/>
      <c r="AS57" s="906"/>
      <c r="AT57" s="906"/>
      <c r="AU57" s="906"/>
      <c r="AV57" s="906"/>
      <c r="AW57" s="906"/>
      <c r="AX57" s="906"/>
      <c r="AY57" s="906"/>
      <c r="AZ57" s="908"/>
      <c r="BA57" s="908"/>
      <c r="BB57" s="908"/>
      <c r="BC57" s="908"/>
      <c r="BD57" s="908"/>
      <c r="BE57" s="902"/>
      <c r="BF57" s="902"/>
      <c r="BG57" s="902"/>
      <c r="BH57" s="902"/>
      <c r="BI57" s="903"/>
      <c r="BJ57" s="235"/>
      <c r="BK57" s="235"/>
      <c r="BL57" s="235"/>
      <c r="BM57" s="235"/>
      <c r="BN57" s="235"/>
      <c r="BO57" s="244"/>
      <c r="BP57" s="244"/>
      <c r="BQ57" s="241">
        <v>51</v>
      </c>
      <c r="BR57" s="242"/>
      <c r="BS57" s="852"/>
      <c r="BT57" s="853"/>
      <c r="BU57" s="853"/>
      <c r="BV57" s="853"/>
      <c r="BW57" s="853"/>
      <c r="BX57" s="853"/>
      <c r="BY57" s="853"/>
      <c r="BZ57" s="853"/>
      <c r="CA57" s="853"/>
      <c r="CB57" s="853"/>
      <c r="CC57" s="853"/>
      <c r="CD57" s="853"/>
      <c r="CE57" s="853"/>
      <c r="CF57" s="853"/>
      <c r="CG57" s="854"/>
      <c r="CH57" s="855"/>
      <c r="CI57" s="856"/>
      <c r="CJ57" s="856"/>
      <c r="CK57" s="856"/>
      <c r="CL57" s="857"/>
      <c r="CM57" s="855"/>
      <c r="CN57" s="856"/>
      <c r="CO57" s="856"/>
      <c r="CP57" s="856"/>
      <c r="CQ57" s="857"/>
      <c r="CR57" s="855"/>
      <c r="CS57" s="856"/>
      <c r="CT57" s="856"/>
      <c r="CU57" s="856"/>
      <c r="CV57" s="857"/>
      <c r="CW57" s="855"/>
      <c r="CX57" s="856"/>
      <c r="CY57" s="856"/>
      <c r="CZ57" s="856"/>
      <c r="DA57" s="857"/>
      <c r="DB57" s="855"/>
      <c r="DC57" s="856"/>
      <c r="DD57" s="856"/>
      <c r="DE57" s="856"/>
      <c r="DF57" s="857"/>
      <c r="DG57" s="855"/>
      <c r="DH57" s="856"/>
      <c r="DI57" s="856"/>
      <c r="DJ57" s="856"/>
      <c r="DK57" s="857"/>
      <c r="DL57" s="855"/>
      <c r="DM57" s="856"/>
      <c r="DN57" s="856"/>
      <c r="DO57" s="856"/>
      <c r="DP57" s="857"/>
      <c r="DQ57" s="855"/>
      <c r="DR57" s="856"/>
      <c r="DS57" s="856"/>
      <c r="DT57" s="856"/>
      <c r="DU57" s="857"/>
      <c r="DV57" s="852"/>
      <c r="DW57" s="853"/>
      <c r="DX57" s="853"/>
      <c r="DY57" s="853"/>
      <c r="DZ57" s="858"/>
      <c r="EA57" s="233"/>
    </row>
    <row r="58" spans="1:131" ht="26.25" customHeight="1" x14ac:dyDescent="0.2">
      <c r="A58" s="241">
        <v>31</v>
      </c>
      <c r="B58" s="819"/>
      <c r="C58" s="820"/>
      <c r="D58" s="820"/>
      <c r="E58" s="820"/>
      <c r="F58" s="820"/>
      <c r="G58" s="820"/>
      <c r="H58" s="820"/>
      <c r="I58" s="820"/>
      <c r="J58" s="820"/>
      <c r="K58" s="820"/>
      <c r="L58" s="820"/>
      <c r="M58" s="820"/>
      <c r="N58" s="820"/>
      <c r="O58" s="820"/>
      <c r="P58" s="821"/>
      <c r="Q58" s="905"/>
      <c r="R58" s="906"/>
      <c r="S58" s="906"/>
      <c r="T58" s="906"/>
      <c r="U58" s="906"/>
      <c r="V58" s="906"/>
      <c r="W58" s="906"/>
      <c r="X58" s="906"/>
      <c r="Y58" s="906"/>
      <c r="Z58" s="906"/>
      <c r="AA58" s="906"/>
      <c r="AB58" s="906"/>
      <c r="AC58" s="906"/>
      <c r="AD58" s="906"/>
      <c r="AE58" s="907"/>
      <c r="AF58" s="825"/>
      <c r="AG58" s="826"/>
      <c r="AH58" s="826"/>
      <c r="AI58" s="826"/>
      <c r="AJ58" s="827"/>
      <c r="AK58" s="909"/>
      <c r="AL58" s="906"/>
      <c r="AM58" s="906"/>
      <c r="AN58" s="906"/>
      <c r="AO58" s="906"/>
      <c r="AP58" s="906"/>
      <c r="AQ58" s="906"/>
      <c r="AR58" s="906"/>
      <c r="AS58" s="906"/>
      <c r="AT58" s="906"/>
      <c r="AU58" s="906"/>
      <c r="AV58" s="906"/>
      <c r="AW58" s="906"/>
      <c r="AX58" s="906"/>
      <c r="AY58" s="906"/>
      <c r="AZ58" s="908"/>
      <c r="BA58" s="908"/>
      <c r="BB58" s="908"/>
      <c r="BC58" s="908"/>
      <c r="BD58" s="908"/>
      <c r="BE58" s="902"/>
      <c r="BF58" s="902"/>
      <c r="BG58" s="902"/>
      <c r="BH58" s="902"/>
      <c r="BI58" s="903"/>
      <c r="BJ58" s="235"/>
      <c r="BK58" s="235"/>
      <c r="BL58" s="235"/>
      <c r="BM58" s="235"/>
      <c r="BN58" s="235"/>
      <c r="BO58" s="244"/>
      <c r="BP58" s="244"/>
      <c r="BQ58" s="241">
        <v>52</v>
      </c>
      <c r="BR58" s="242"/>
      <c r="BS58" s="852"/>
      <c r="BT58" s="853"/>
      <c r="BU58" s="853"/>
      <c r="BV58" s="853"/>
      <c r="BW58" s="853"/>
      <c r="BX58" s="853"/>
      <c r="BY58" s="853"/>
      <c r="BZ58" s="853"/>
      <c r="CA58" s="853"/>
      <c r="CB58" s="853"/>
      <c r="CC58" s="853"/>
      <c r="CD58" s="853"/>
      <c r="CE58" s="853"/>
      <c r="CF58" s="853"/>
      <c r="CG58" s="854"/>
      <c r="CH58" s="855"/>
      <c r="CI58" s="856"/>
      <c r="CJ58" s="856"/>
      <c r="CK58" s="856"/>
      <c r="CL58" s="857"/>
      <c r="CM58" s="855"/>
      <c r="CN58" s="856"/>
      <c r="CO58" s="856"/>
      <c r="CP58" s="856"/>
      <c r="CQ58" s="857"/>
      <c r="CR58" s="855"/>
      <c r="CS58" s="856"/>
      <c r="CT58" s="856"/>
      <c r="CU58" s="856"/>
      <c r="CV58" s="857"/>
      <c r="CW58" s="855"/>
      <c r="CX58" s="856"/>
      <c r="CY58" s="856"/>
      <c r="CZ58" s="856"/>
      <c r="DA58" s="857"/>
      <c r="DB58" s="855"/>
      <c r="DC58" s="856"/>
      <c r="DD58" s="856"/>
      <c r="DE58" s="856"/>
      <c r="DF58" s="857"/>
      <c r="DG58" s="855"/>
      <c r="DH58" s="856"/>
      <c r="DI58" s="856"/>
      <c r="DJ58" s="856"/>
      <c r="DK58" s="857"/>
      <c r="DL58" s="855"/>
      <c r="DM58" s="856"/>
      <c r="DN58" s="856"/>
      <c r="DO58" s="856"/>
      <c r="DP58" s="857"/>
      <c r="DQ58" s="855"/>
      <c r="DR58" s="856"/>
      <c r="DS58" s="856"/>
      <c r="DT58" s="856"/>
      <c r="DU58" s="857"/>
      <c r="DV58" s="852"/>
      <c r="DW58" s="853"/>
      <c r="DX58" s="853"/>
      <c r="DY58" s="853"/>
      <c r="DZ58" s="858"/>
      <c r="EA58" s="233"/>
    </row>
    <row r="59" spans="1:131" ht="26.25" customHeight="1" x14ac:dyDescent="0.2">
      <c r="A59" s="241">
        <v>32</v>
      </c>
      <c r="B59" s="819"/>
      <c r="C59" s="820"/>
      <c r="D59" s="820"/>
      <c r="E59" s="820"/>
      <c r="F59" s="820"/>
      <c r="G59" s="820"/>
      <c r="H59" s="820"/>
      <c r="I59" s="820"/>
      <c r="J59" s="820"/>
      <c r="K59" s="820"/>
      <c r="L59" s="820"/>
      <c r="M59" s="820"/>
      <c r="N59" s="820"/>
      <c r="O59" s="820"/>
      <c r="P59" s="821"/>
      <c r="Q59" s="905"/>
      <c r="R59" s="906"/>
      <c r="S59" s="906"/>
      <c r="T59" s="906"/>
      <c r="U59" s="906"/>
      <c r="V59" s="906"/>
      <c r="W59" s="906"/>
      <c r="X59" s="906"/>
      <c r="Y59" s="906"/>
      <c r="Z59" s="906"/>
      <c r="AA59" s="906"/>
      <c r="AB59" s="906"/>
      <c r="AC59" s="906"/>
      <c r="AD59" s="906"/>
      <c r="AE59" s="907"/>
      <c r="AF59" s="825"/>
      <c r="AG59" s="826"/>
      <c r="AH59" s="826"/>
      <c r="AI59" s="826"/>
      <c r="AJ59" s="827"/>
      <c r="AK59" s="909"/>
      <c r="AL59" s="906"/>
      <c r="AM59" s="906"/>
      <c r="AN59" s="906"/>
      <c r="AO59" s="906"/>
      <c r="AP59" s="906"/>
      <c r="AQ59" s="906"/>
      <c r="AR59" s="906"/>
      <c r="AS59" s="906"/>
      <c r="AT59" s="906"/>
      <c r="AU59" s="906"/>
      <c r="AV59" s="906"/>
      <c r="AW59" s="906"/>
      <c r="AX59" s="906"/>
      <c r="AY59" s="906"/>
      <c r="AZ59" s="908"/>
      <c r="BA59" s="908"/>
      <c r="BB59" s="908"/>
      <c r="BC59" s="908"/>
      <c r="BD59" s="908"/>
      <c r="BE59" s="902"/>
      <c r="BF59" s="902"/>
      <c r="BG59" s="902"/>
      <c r="BH59" s="902"/>
      <c r="BI59" s="903"/>
      <c r="BJ59" s="235"/>
      <c r="BK59" s="235"/>
      <c r="BL59" s="235"/>
      <c r="BM59" s="235"/>
      <c r="BN59" s="235"/>
      <c r="BO59" s="244"/>
      <c r="BP59" s="244"/>
      <c r="BQ59" s="241">
        <v>53</v>
      </c>
      <c r="BR59" s="242"/>
      <c r="BS59" s="852"/>
      <c r="BT59" s="853"/>
      <c r="BU59" s="853"/>
      <c r="BV59" s="853"/>
      <c r="BW59" s="853"/>
      <c r="BX59" s="853"/>
      <c r="BY59" s="853"/>
      <c r="BZ59" s="853"/>
      <c r="CA59" s="853"/>
      <c r="CB59" s="853"/>
      <c r="CC59" s="853"/>
      <c r="CD59" s="853"/>
      <c r="CE59" s="853"/>
      <c r="CF59" s="853"/>
      <c r="CG59" s="854"/>
      <c r="CH59" s="855"/>
      <c r="CI59" s="856"/>
      <c r="CJ59" s="856"/>
      <c r="CK59" s="856"/>
      <c r="CL59" s="857"/>
      <c r="CM59" s="855"/>
      <c r="CN59" s="856"/>
      <c r="CO59" s="856"/>
      <c r="CP59" s="856"/>
      <c r="CQ59" s="857"/>
      <c r="CR59" s="855"/>
      <c r="CS59" s="856"/>
      <c r="CT59" s="856"/>
      <c r="CU59" s="856"/>
      <c r="CV59" s="857"/>
      <c r="CW59" s="855"/>
      <c r="CX59" s="856"/>
      <c r="CY59" s="856"/>
      <c r="CZ59" s="856"/>
      <c r="DA59" s="857"/>
      <c r="DB59" s="855"/>
      <c r="DC59" s="856"/>
      <c r="DD59" s="856"/>
      <c r="DE59" s="856"/>
      <c r="DF59" s="857"/>
      <c r="DG59" s="855"/>
      <c r="DH59" s="856"/>
      <c r="DI59" s="856"/>
      <c r="DJ59" s="856"/>
      <c r="DK59" s="857"/>
      <c r="DL59" s="855"/>
      <c r="DM59" s="856"/>
      <c r="DN59" s="856"/>
      <c r="DO59" s="856"/>
      <c r="DP59" s="857"/>
      <c r="DQ59" s="855"/>
      <c r="DR59" s="856"/>
      <c r="DS59" s="856"/>
      <c r="DT59" s="856"/>
      <c r="DU59" s="857"/>
      <c r="DV59" s="852"/>
      <c r="DW59" s="853"/>
      <c r="DX59" s="853"/>
      <c r="DY59" s="853"/>
      <c r="DZ59" s="858"/>
      <c r="EA59" s="233"/>
    </row>
    <row r="60" spans="1:131" ht="26.25" customHeight="1" x14ac:dyDescent="0.2">
      <c r="A60" s="241">
        <v>33</v>
      </c>
      <c r="B60" s="819"/>
      <c r="C60" s="820"/>
      <c r="D60" s="820"/>
      <c r="E60" s="820"/>
      <c r="F60" s="820"/>
      <c r="G60" s="820"/>
      <c r="H60" s="820"/>
      <c r="I60" s="820"/>
      <c r="J60" s="820"/>
      <c r="K60" s="820"/>
      <c r="L60" s="820"/>
      <c r="M60" s="820"/>
      <c r="N60" s="820"/>
      <c r="O60" s="820"/>
      <c r="P60" s="821"/>
      <c r="Q60" s="905"/>
      <c r="R60" s="906"/>
      <c r="S60" s="906"/>
      <c r="T60" s="906"/>
      <c r="U60" s="906"/>
      <c r="V60" s="906"/>
      <c r="W60" s="906"/>
      <c r="X60" s="906"/>
      <c r="Y60" s="906"/>
      <c r="Z60" s="906"/>
      <c r="AA60" s="906"/>
      <c r="AB60" s="906"/>
      <c r="AC60" s="906"/>
      <c r="AD60" s="906"/>
      <c r="AE60" s="907"/>
      <c r="AF60" s="825"/>
      <c r="AG60" s="826"/>
      <c r="AH60" s="826"/>
      <c r="AI60" s="826"/>
      <c r="AJ60" s="827"/>
      <c r="AK60" s="909"/>
      <c r="AL60" s="906"/>
      <c r="AM60" s="906"/>
      <c r="AN60" s="906"/>
      <c r="AO60" s="906"/>
      <c r="AP60" s="906"/>
      <c r="AQ60" s="906"/>
      <c r="AR60" s="906"/>
      <c r="AS60" s="906"/>
      <c r="AT60" s="906"/>
      <c r="AU60" s="906"/>
      <c r="AV60" s="906"/>
      <c r="AW60" s="906"/>
      <c r="AX60" s="906"/>
      <c r="AY60" s="906"/>
      <c r="AZ60" s="908"/>
      <c r="BA60" s="908"/>
      <c r="BB60" s="908"/>
      <c r="BC60" s="908"/>
      <c r="BD60" s="908"/>
      <c r="BE60" s="902"/>
      <c r="BF60" s="902"/>
      <c r="BG60" s="902"/>
      <c r="BH60" s="902"/>
      <c r="BI60" s="903"/>
      <c r="BJ60" s="235"/>
      <c r="BK60" s="235"/>
      <c r="BL60" s="235"/>
      <c r="BM60" s="235"/>
      <c r="BN60" s="235"/>
      <c r="BO60" s="244"/>
      <c r="BP60" s="244"/>
      <c r="BQ60" s="241">
        <v>54</v>
      </c>
      <c r="BR60" s="242"/>
      <c r="BS60" s="852"/>
      <c r="BT60" s="853"/>
      <c r="BU60" s="853"/>
      <c r="BV60" s="853"/>
      <c r="BW60" s="853"/>
      <c r="BX60" s="853"/>
      <c r="BY60" s="853"/>
      <c r="BZ60" s="853"/>
      <c r="CA60" s="853"/>
      <c r="CB60" s="853"/>
      <c r="CC60" s="853"/>
      <c r="CD60" s="853"/>
      <c r="CE60" s="853"/>
      <c r="CF60" s="853"/>
      <c r="CG60" s="854"/>
      <c r="CH60" s="855"/>
      <c r="CI60" s="856"/>
      <c r="CJ60" s="856"/>
      <c r="CK60" s="856"/>
      <c r="CL60" s="857"/>
      <c r="CM60" s="855"/>
      <c r="CN60" s="856"/>
      <c r="CO60" s="856"/>
      <c r="CP60" s="856"/>
      <c r="CQ60" s="857"/>
      <c r="CR60" s="855"/>
      <c r="CS60" s="856"/>
      <c r="CT60" s="856"/>
      <c r="CU60" s="856"/>
      <c r="CV60" s="857"/>
      <c r="CW60" s="855"/>
      <c r="CX60" s="856"/>
      <c r="CY60" s="856"/>
      <c r="CZ60" s="856"/>
      <c r="DA60" s="857"/>
      <c r="DB60" s="855"/>
      <c r="DC60" s="856"/>
      <c r="DD60" s="856"/>
      <c r="DE60" s="856"/>
      <c r="DF60" s="857"/>
      <c r="DG60" s="855"/>
      <c r="DH60" s="856"/>
      <c r="DI60" s="856"/>
      <c r="DJ60" s="856"/>
      <c r="DK60" s="857"/>
      <c r="DL60" s="855"/>
      <c r="DM60" s="856"/>
      <c r="DN60" s="856"/>
      <c r="DO60" s="856"/>
      <c r="DP60" s="857"/>
      <c r="DQ60" s="855"/>
      <c r="DR60" s="856"/>
      <c r="DS60" s="856"/>
      <c r="DT60" s="856"/>
      <c r="DU60" s="857"/>
      <c r="DV60" s="852"/>
      <c r="DW60" s="853"/>
      <c r="DX60" s="853"/>
      <c r="DY60" s="853"/>
      <c r="DZ60" s="858"/>
      <c r="EA60" s="233"/>
    </row>
    <row r="61" spans="1:131" ht="26.25" customHeight="1" thickBot="1" x14ac:dyDescent="0.25">
      <c r="A61" s="241">
        <v>34</v>
      </c>
      <c r="B61" s="819"/>
      <c r="C61" s="820"/>
      <c r="D61" s="820"/>
      <c r="E61" s="820"/>
      <c r="F61" s="820"/>
      <c r="G61" s="820"/>
      <c r="H61" s="820"/>
      <c r="I61" s="820"/>
      <c r="J61" s="820"/>
      <c r="K61" s="820"/>
      <c r="L61" s="820"/>
      <c r="M61" s="820"/>
      <c r="N61" s="820"/>
      <c r="O61" s="820"/>
      <c r="P61" s="821"/>
      <c r="Q61" s="905"/>
      <c r="R61" s="906"/>
      <c r="S61" s="906"/>
      <c r="T61" s="906"/>
      <c r="U61" s="906"/>
      <c r="V61" s="906"/>
      <c r="W61" s="906"/>
      <c r="X61" s="906"/>
      <c r="Y61" s="906"/>
      <c r="Z61" s="906"/>
      <c r="AA61" s="906"/>
      <c r="AB61" s="906"/>
      <c r="AC61" s="906"/>
      <c r="AD61" s="906"/>
      <c r="AE61" s="907"/>
      <c r="AF61" s="825"/>
      <c r="AG61" s="826"/>
      <c r="AH61" s="826"/>
      <c r="AI61" s="826"/>
      <c r="AJ61" s="827"/>
      <c r="AK61" s="909"/>
      <c r="AL61" s="906"/>
      <c r="AM61" s="906"/>
      <c r="AN61" s="906"/>
      <c r="AO61" s="906"/>
      <c r="AP61" s="906"/>
      <c r="AQ61" s="906"/>
      <c r="AR61" s="906"/>
      <c r="AS61" s="906"/>
      <c r="AT61" s="906"/>
      <c r="AU61" s="906"/>
      <c r="AV61" s="906"/>
      <c r="AW61" s="906"/>
      <c r="AX61" s="906"/>
      <c r="AY61" s="906"/>
      <c r="AZ61" s="908"/>
      <c r="BA61" s="908"/>
      <c r="BB61" s="908"/>
      <c r="BC61" s="908"/>
      <c r="BD61" s="908"/>
      <c r="BE61" s="902"/>
      <c r="BF61" s="902"/>
      <c r="BG61" s="902"/>
      <c r="BH61" s="902"/>
      <c r="BI61" s="903"/>
      <c r="BJ61" s="235"/>
      <c r="BK61" s="235"/>
      <c r="BL61" s="235"/>
      <c r="BM61" s="235"/>
      <c r="BN61" s="235"/>
      <c r="BO61" s="244"/>
      <c r="BP61" s="244"/>
      <c r="BQ61" s="241">
        <v>55</v>
      </c>
      <c r="BR61" s="242"/>
      <c r="BS61" s="852"/>
      <c r="BT61" s="853"/>
      <c r="BU61" s="853"/>
      <c r="BV61" s="853"/>
      <c r="BW61" s="853"/>
      <c r="BX61" s="853"/>
      <c r="BY61" s="853"/>
      <c r="BZ61" s="853"/>
      <c r="CA61" s="853"/>
      <c r="CB61" s="853"/>
      <c r="CC61" s="853"/>
      <c r="CD61" s="853"/>
      <c r="CE61" s="853"/>
      <c r="CF61" s="853"/>
      <c r="CG61" s="854"/>
      <c r="CH61" s="855"/>
      <c r="CI61" s="856"/>
      <c r="CJ61" s="856"/>
      <c r="CK61" s="856"/>
      <c r="CL61" s="857"/>
      <c r="CM61" s="855"/>
      <c r="CN61" s="856"/>
      <c r="CO61" s="856"/>
      <c r="CP61" s="856"/>
      <c r="CQ61" s="857"/>
      <c r="CR61" s="855"/>
      <c r="CS61" s="856"/>
      <c r="CT61" s="856"/>
      <c r="CU61" s="856"/>
      <c r="CV61" s="857"/>
      <c r="CW61" s="855"/>
      <c r="CX61" s="856"/>
      <c r="CY61" s="856"/>
      <c r="CZ61" s="856"/>
      <c r="DA61" s="857"/>
      <c r="DB61" s="855"/>
      <c r="DC61" s="856"/>
      <c r="DD61" s="856"/>
      <c r="DE61" s="856"/>
      <c r="DF61" s="857"/>
      <c r="DG61" s="855"/>
      <c r="DH61" s="856"/>
      <c r="DI61" s="856"/>
      <c r="DJ61" s="856"/>
      <c r="DK61" s="857"/>
      <c r="DL61" s="855"/>
      <c r="DM61" s="856"/>
      <c r="DN61" s="856"/>
      <c r="DO61" s="856"/>
      <c r="DP61" s="857"/>
      <c r="DQ61" s="855"/>
      <c r="DR61" s="856"/>
      <c r="DS61" s="856"/>
      <c r="DT61" s="856"/>
      <c r="DU61" s="857"/>
      <c r="DV61" s="852"/>
      <c r="DW61" s="853"/>
      <c r="DX61" s="853"/>
      <c r="DY61" s="853"/>
      <c r="DZ61" s="858"/>
      <c r="EA61" s="233"/>
    </row>
    <row r="62" spans="1:131" ht="26.25" customHeight="1" x14ac:dyDescent="0.2">
      <c r="A62" s="241">
        <v>35</v>
      </c>
      <c r="B62" s="819"/>
      <c r="C62" s="820"/>
      <c r="D62" s="820"/>
      <c r="E62" s="820"/>
      <c r="F62" s="820"/>
      <c r="G62" s="820"/>
      <c r="H62" s="820"/>
      <c r="I62" s="820"/>
      <c r="J62" s="820"/>
      <c r="K62" s="820"/>
      <c r="L62" s="820"/>
      <c r="M62" s="820"/>
      <c r="N62" s="820"/>
      <c r="O62" s="820"/>
      <c r="P62" s="821"/>
      <c r="Q62" s="905"/>
      <c r="R62" s="906"/>
      <c r="S62" s="906"/>
      <c r="T62" s="906"/>
      <c r="U62" s="906"/>
      <c r="V62" s="906"/>
      <c r="W62" s="906"/>
      <c r="X62" s="906"/>
      <c r="Y62" s="906"/>
      <c r="Z62" s="906"/>
      <c r="AA62" s="906"/>
      <c r="AB62" s="906"/>
      <c r="AC62" s="906"/>
      <c r="AD62" s="906"/>
      <c r="AE62" s="907"/>
      <c r="AF62" s="825"/>
      <c r="AG62" s="826"/>
      <c r="AH62" s="826"/>
      <c r="AI62" s="826"/>
      <c r="AJ62" s="827"/>
      <c r="AK62" s="909"/>
      <c r="AL62" s="906"/>
      <c r="AM62" s="906"/>
      <c r="AN62" s="906"/>
      <c r="AO62" s="906"/>
      <c r="AP62" s="906"/>
      <c r="AQ62" s="906"/>
      <c r="AR62" s="906"/>
      <c r="AS62" s="906"/>
      <c r="AT62" s="906"/>
      <c r="AU62" s="906"/>
      <c r="AV62" s="906"/>
      <c r="AW62" s="906"/>
      <c r="AX62" s="906"/>
      <c r="AY62" s="906"/>
      <c r="AZ62" s="908"/>
      <c r="BA62" s="908"/>
      <c r="BB62" s="908"/>
      <c r="BC62" s="908"/>
      <c r="BD62" s="908"/>
      <c r="BE62" s="902"/>
      <c r="BF62" s="902"/>
      <c r="BG62" s="902"/>
      <c r="BH62" s="902"/>
      <c r="BI62" s="903"/>
      <c r="BJ62" s="917" t="s">
        <v>420</v>
      </c>
      <c r="BK62" s="876"/>
      <c r="BL62" s="876"/>
      <c r="BM62" s="876"/>
      <c r="BN62" s="877"/>
      <c r="BO62" s="244"/>
      <c r="BP62" s="244"/>
      <c r="BQ62" s="241">
        <v>56</v>
      </c>
      <c r="BR62" s="242"/>
      <c r="BS62" s="852"/>
      <c r="BT62" s="853"/>
      <c r="BU62" s="853"/>
      <c r="BV62" s="853"/>
      <c r="BW62" s="853"/>
      <c r="BX62" s="853"/>
      <c r="BY62" s="853"/>
      <c r="BZ62" s="853"/>
      <c r="CA62" s="853"/>
      <c r="CB62" s="853"/>
      <c r="CC62" s="853"/>
      <c r="CD62" s="853"/>
      <c r="CE62" s="853"/>
      <c r="CF62" s="853"/>
      <c r="CG62" s="854"/>
      <c r="CH62" s="855"/>
      <c r="CI62" s="856"/>
      <c r="CJ62" s="856"/>
      <c r="CK62" s="856"/>
      <c r="CL62" s="857"/>
      <c r="CM62" s="855"/>
      <c r="CN62" s="856"/>
      <c r="CO62" s="856"/>
      <c r="CP62" s="856"/>
      <c r="CQ62" s="857"/>
      <c r="CR62" s="855"/>
      <c r="CS62" s="856"/>
      <c r="CT62" s="856"/>
      <c r="CU62" s="856"/>
      <c r="CV62" s="857"/>
      <c r="CW62" s="855"/>
      <c r="CX62" s="856"/>
      <c r="CY62" s="856"/>
      <c r="CZ62" s="856"/>
      <c r="DA62" s="857"/>
      <c r="DB62" s="855"/>
      <c r="DC62" s="856"/>
      <c r="DD62" s="856"/>
      <c r="DE62" s="856"/>
      <c r="DF62" s="857"/>
      <c r="DG62" s="855"/>
      <c r="DH62" s="856"/>
      <c r="DI62" s="856"/>
      <c r="DJ62" s="856"/>
      <c r="DK62" s="857"/>
      <c r="DL62" s="855"/>
      <c r="DM62" s="856"/>
      <c r="DN62" s="856"/>
      <c r="DO62" s="856"/>
      <c r="DP62" s="857"/>
      <c r="DQ62" s="855"/>
      <c r="DR62" s="856"/>
      <c r="DS62" s="856"/>
      <c r="DT62" s="856"/>
      <c r="DU62" s="857"/>
      <c r="DV62" s="852"/>
      <c r="DW62" s="853"/>
      <c r="DX62" s="853"/>
      <c r="DY62" s="853"/>
      <c r="DZ62" s="858"/>
      <c r="EA62" s="233"/>
    </row>
    <row r="63" spans="1:131" ht="26.25" customHeight="1" thickBot="1" x14ac:dyDescent="0.25">
      <c r="A63" s="243" t="s">
        <v>397</v>
      </c>
      <c r="B63" s="859" t="s">
        <v>421</v>
      </c>
      <c r="C63" s="860"/>
      <c r="D63" s="860"/>
      <c r="E63" s="860"/>
      <c r="F63" s="860"/>
      <c r="G63" s="860"/>
      <c r="H63" s="860"/>
      <c r="I63" s="860"/>
      <c r="J63" s="860"/>
      <c r="K63" s="860"/>
      <c r="L63" s="860"/>
      <c r="M63" s="860"/>
      <c r="N63" s="860"/>
      <c r="O63" s="860"/>
      <c r="P63" s="861"/>
      <c r="Q63" s="910"/>
      <c r="R63" s="911"/>
      <c r="S63" s="911"/>
      <c r="T63" s="911"/>
      <c r="U63" s="911"/>
      <c r="V63" s="911"/>
      <c r="W63" s="911"/>
      <c r="X63" s="911"/>
      <c r="Y63" s="911"/>
      <c r="Z63" s="911"/>
      <c r="AA63" s="911"/>
      <c r="AB63" s="911"/>
      <c r="AC63" s="911"/>
      <c r="AD63" s="911"/>
      <c r="AE63" s="912"/>
      <c r="AF63" s="913">
        <v>1149</v>
      </c>
      <c r="AG63" s="914"/>
      <c r="AH63" s="914"/>
      <c r="AI63" s="914"/>
      <c r="AJ63" s="915"/>
      <c r="AK63" s="916"/>
      <c r="AL63" s="911"/>
      <c r="AM63" s="911"/>
      <c r="AN63" s="911"/>
      <c r="AO63" s="911"/>
      <c r="AP63" s="914">
        <v>4844</v>
      </c>
      <c r="AQ63" s="914"/>
      <c r="AR63" s="914"/>
      <c r="AS63" s="914"/>
      <c r="AT63" s="914"/>
      <c r="AU63" s="914">
        <v>1406</v>
      </c>
      <c r="AV63" s="914"/>
      <c r="AW63" s="914"/>
      <c r="AX63" s="914"/>
      <c r="AY63" s="914"/>
      <c r="AZ63" s="918"/>
      <c r="BA63" s="918"/>
      <c r="BB63" s="918"/>
      <c r="BC63" s="918"/>
      <c r="BD63" s="918"/>
      <c r="BE63" s="919"/>
      <c r="BF63" s="919"/>
      <c r="BG63" s="919"/>
      <c r="BH63" s="919"/>
      <c r="BI63" s="920"/>
      <c r="BJ63" s="921" t="s">
        <v>422</v>
      </c>
      <c r="BK63" s="922"/>
      <c r="BL63" s="922"/>
      <c r="BM63" s="922"/>
      <c r="BN63" s="923"/>
      <c r="BO63" s="244"/>
      <c r="BP63" s="244"/>
      <c r="BQ63" s="241">
        <v>57</v>
      </c>
      <c r="BR63" s="242"/>
      <c r="BS63" s="852"/>
      <c r="BT63" s="853"/>
      <c r="BU63" s="853"/>
      <c r="BV63" s="853"/>
      <c r="BW63" s="853"/>
      <c r="BX63" s="853"/>
      <c r="BY63" s="853"/>
      <c r="BZ63" s="853"/>
      <c r="CA63" s="853"/>
      <c r="CB63" s="853"/>
      <c r="CC63" s="853"/>
      <c r="CD63" s="853"/>
      <c r="CE63" s="853"/>
      <c r="CF63" s="853"/>
      <c r="CG63" s="854"/>
      <c r="CH63" s="855"/>
      <c r="CI63" s="856"/>
      <c r="CJ63" s="856"/>
      <c r="CK63" s="856"/>
      <c r="CL63" s="857"/>
      <c r="CM63" s="855"/>
      <c r="CN63" s="856"/>
      <c r="CO63" s="856"/>
      <c r="CP63" s="856"/>
      <c r="CQ63" s="857"/>
      <c r="CR63" s="855"/>
      <c r="CS63" s="856"/>
      <c r="CT63" s="856"/>
      <c r="CU63" s="856"/>
      <c r="CV63" s="857"/>
      <c r="CW63" s="855"/>
      <c r="CX63" s="856"/>
      <c r="CY63" s="856"/>
      <c r="CZ63" s="856"/>
      <c r="DA63" s="857"/>
      <c r="DB63" s="855"/>
      <c r="DC63" s="856"/>
      <c r="DD63" s="856"/>
      <c r="DE63" s="856"/>
      <c r="DF63" s="857"/>
      <c r="DG63" s="855"/>
      <c r="DH63" s="856"/>
      <c r="DI63" s="856"/>
      <c r="DJ63" s="856"/>
      <c r="DK63" s="857"/>
      <c r="DL63" s="855"/>
      <c r="DM63" s="856"/>
      <c r="DN63" s="856"/>
      <c r="DO63" s="856"/>
      <c r="DP63" s="857"/>
      <c r="DQ63" s="855"/>
      <c r="DR63" s="856"/>
      <c r="DS63" s="856"/>
      <c r="DT63" s="856"/>
      <c r="DU63" s="857"/>
      <c r="DV63" s="852"/>
      <c r="DW63" s="853"/>
      <c r="DX63" s="853"/>
      <c r="DY63" s="853"/>
      <c r="DZ63" s="8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52"/>
      <c r="BT64" s="853"/>
      <c r="BU64" s="853"/>
      <c r="BV64" s="853"/>
      <c r="BW64" s="853"/>
      <c r="BX64" s="853"/>
      <c r="BY64" s="853"/>
      <c r="BZ64" s="853"/>
      <c r="CA64" s="853"/>
      <c r="CB64" s="853"/>
      <c r="CC64" s="853"/>
      <c r="CD64" s="853"/>
      <c r="CE64" s="853"/>
      <c r="CF64" s="853"/>
      <c r="CG64" s="854"/>
      <c r="CH64" s="855"/>
      <c r="CI64" s="856"/>
      <c r="CJ64" s="856"/>
      <c r="CK64" s="856"/>
      <c r="CL64" s="857"/>
      <c r="CM64" s="855"/>
      <c r="CN64" s="856"/>
      <c r="CO64" s="856"/>
      <c r="CP64" s="856"/>
      <c r="CQ64" s="857"/>
      <c r="CR64" s="855"/>
      <c r="CS64" s="856"/>
      <c r="CT64" s="856"/>
      <c r="CU64" s="856"/>
      <c r="CV64" s="857"/>
      <c r="CW64" s="855"/>
      <c r="CX64" s="856"/>
      <c r="CY64" s="856"/>
      <c r="CZ64" s="856"/>
      <c r="DA64" s="857"/>
      <c r="DB64" s="855"/>
      <c r="DC64" s="856"/>
      <c r="DD64" s="856"/>
      <c r="DE64" s="856"/>
      <c r="DF64" s="857"/>
      <c r="DG64" s="855"/>
      <c r="DH64" s="856"/>
      <c r="DI64" s="856"/>
      <c r="DJ64" s="856"/>
      <c r="DK64" s="857"/>
      <c r="DL64" s="855"/>
      <c r="DM64" s="856"/>
      <c r="DN64" s="856"/>
      <c r="DO64" s="856"/>
      <c r="DP64" s="857"/>
      <c r="DQ64" s="855"/>
      <c r="DR64" s="856"/>
      <c r="DS64" s="856"/>
      <c r="DT64" s="856"/>
      <c r="DU64" s="857"/>
      <c r="DV64" s="852"/>
      <c r="DW64" s="853"/>
      <c r="DX64" s="853"/>
      <c r="DY64" s="853"/>
      <c r="DZ64" s="858"/>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52"/>
      <c r="BT65" s="853"/>
      <c r="BU65" s="853"/>
      <c r="BV65" s="853"/>
      <c r="BW65" s="853"/>
      <c r="BX65" s="853"/>
      <c r="BY65" s="853"/>
      <c r="BZ65" s="853"/>
      <c r="CA65" s="853"/>
      <c r="CB65" s="853"/>
      <c r="CC65" s="853"/>
      <c r="CD65" s="853"/>
      <c r="CE65" s="853"/>
      <c r="CF65" s="853"/>
      <c r="CG65" s="854"/>
      <c r="CH65" s="855"/>
      <c r="CI65" s="856"/>
      <c r="CJ65" s="856"/>
      <c r="CK65" s="856"/>
      <c r="CL65" s="857"/>
      <c r="CM65" s="855"/>
      <c r="CN65" s="856"/>
      <c r="CO65" s="856"/>
      <c r="CP65" s="856"/>
      <c r="CQ65" s="857"/>
      <c r="CR65" s="855"/>
      <c r="CS65" s="856"/>
      <c r="CT65" s="856"/>
      <c r="CU65" s="856"/>
      <c r="CV65" s="857"/>
      <c r="CW65" s="855"/>
      <c r="CX65" s="856"/>
      <c r="CY65" s="856"/>
      <c r="CZ65" s="856"/>
      <c r="DA65" s="857"/>
      <c r="DB65" s="855"/>
      <c r="DC65" s="856"/>
      <c r="DD65" s="856"/>
      <c r="DE65" s="856"/>
      <c r="DF65" s="857"/>
      <c r="DG65" s="855"/>
      <c r="DH65" s="856"/>
      <c r="DI65" s="856"/>
      <c r="DJ65" s="856"/>
      <c r="DK65" s="857"/>
      <c r="DL65" s="855"/>
      <c r="DM65" s="856"/>
      <c r="DN65" s="856"/>
      <c r="DO65" s="856"/>
      <c r="DP65" s="857"/>
      <c r="DQ65" s="855"/>
      <c r="DR65" s="856"/>
      <c r="DS65" s="856"/>
      <c r="DT65" s="856"/>
      <c r="DU65" s="857"/>
      <c r="DV65" s="852"/>
      <c r="DW65" s="853"/>
      <c r="DX65" s="853"/>
      <c r="DY65" s="853"/>
      <c r="DZ65" s="858"/>
      <c r="EA65" s="233"/>
    </row>
    <row r="66" spans="1:131" ht="26.25" customHeight="1" x14ac:dyDescent="0.2">
      <c r="A66" s="799" t="s">
        <v>424</v>
      </c>
      <c r="B66" s="800"/>
      <c r="C66" s="800"/>
      <c r="D66" s="800"/>
      <c r="E66" s="800"/>
      <c r="F66" s="800"/>
      <c r="G66" s="800"/>
      <c r="H66" s="800"/>
      <c r="I66" s="800"/>
      <c r="J66" s="800"/>
      <c r="K66" s="800"/>
      <c r="L66" s="800"/>
      <c r="M66" s="800"/>
      <c r="N66" s="800"/>
      <c r="O66" s="800"/>
      <c r="P66" s="801"/>
      <c r="Q66" s="795" t="s">
        <v>425</v>
      </c>
      <c r="R66" s="791"/>
      <c r="S66" s="791"/>
      <c r="T66" s="791"/>
      <c r="U66" s="792"/>
      <c r="V66" s="795" t="s">
        <v>426</v>
      </c>
      <c r="W66" s="791"/>
      <c r="X66" s="791"/>
      <c r="Y66" s="791"/>
      <c r="Z66" s="792"/>
      <c r="AA66" s="795" t="s">
        <v>427</v>
      </c>
      <c r="AB66" s="791"/>
      <c r="AC66" s="791"/>
      <c r="AD66" s="791"/>
      <c r="AE66" s="792"/>
      <c r="AF66" s="924" t="s">
        <v>428</v>
      </c>
      <c r="AG66" s="885"/>
      <c r="AH66" s="885"/>
      <c r="AI66" s="885"/>
      <c r="AJ66" s="925"/>
      <c r="AK66" s="795" t="s">
        <v>429</v>
      </c>
      <c r="AL66" s="800"/>
      <c r="AM66" s="800"/>
      <c r="AN66" s="800"/>
      <c r="AO66" s="801"/>
      <c r="AP66" s="795" t="s">
        <v>430</v>
      </c>
      <c r="AQ66" s="791"/>
      <c r="AR66" s="791"/>
      <c r="AS66" s="791"/>
      <c r="AT66" s="792"/>
      <c r="AU66" s="795" t="s">
        <v>431</v>
      </c>
      <c r="AV66" s="791"/>
      <c r="AW66" s="791"/>
      <c r="AX66" s="791"/>
      <c r="AY66" s="792"/>
      <c r="AZ66" s="795" t="s">
        <v>385</v>
      </c>
      <c r="BA66" s="791"/>
      <c r="BB66" s="791"/>
      <c r="BC66" s="791"/>
      <c r="BD66" s="797"/>
      <c r="BE66" s="244"/>
      <c r="BF66" s="244"/>
      <c r="BG66" s="244"/>
      <c r="BH66" s="244"/>
      <c r="BI66" s="244"/>
      <c r="BJ66" s="244"/>
      <c r="BK66" s="244"/>
      <c r="BL66" s="244"/>
      <c r="BM66" s="244"/>
      <c r="BN66" s="244"/>
      <c r="BO66" s="244"/>
      <c r="BP66" s="244"/>
      <c r="BQ66" s="241">
        <v>60</v>
      </c>
      <c r="BR66" s="246"/>
      <c r="BS66" s="929"/>
      <c r="BT66" s="930"/>
      <c r="BU66" s="930"/>
      <c r="BV66" s="930"/>
      <c r="BW66" s="930"/>
      <c r="BX66" s="930"/>
      <c r="BY66" s="930"/>
      <c r="BZ66" s="930"/>
      <c r="CA66" s="930"/>
      <c r="CB66" s="930"/>
      <c r="CC66" s="930"/>
      <c r="CD66" s="930"/>
      <c r="CE66" s="930"/>
      <c r="CF66" s="930"/>
      <c r="CG66" s="935"/>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9"/>
      <c r="DW66" s="930"/>
      <c r="DX66" s="930"/>
      <c r="DY66" s="930"/>
      <c r="DZ66" s="931"/>
      <c r="EA66" s="233"/>
    </row>
    <row r="67" spans="1:131" ht="26.25" customHeight="1" thickBot="1" x14ac:dyDescent="0.25">
      <c r="A67" s="802"/>
      <c r="B67" s="803"/>
      <c r="C67" s="803"/>
      <c r="D67" s="803"/>
      <c r="E67" s="803"/>
      <c r="F67" s="803"/>
      <c r="G67" s="803"/>
      <c r="H67" s="803"/>
      <c r="I67" s="803"/>
      <c r="J67" s="803"/>
      <c r="K67" s="803"/>
      <c r="L67" s="803"/>
      <c r="M67" s="803"/>
      <c r="N67" s="803"/>
      <c r="O67" s="803"/>
      <c r="P67" s="804"/>
      <c r="Q67" s="796"/>
      <c r="R67" s="793"/>
      <c r="S67" s="793"/>
      <c r="T67" s="793"/>
      <c r="U67" s="794"/>
      <c r="V67" s="796"/>
      <c r="W67" s="793"/>
      <c r="X67" s="793"/>
      <c r="Y67" s="793"/>
      <c r="Z67" s="794"/>
      <c r="AA67" s="796"/>
      <c r="AB67" s="793"/>
      <c r="AC67" s="793"/>
      <c r="AD67" s="793"/>
      <c r="AE67" s="794"/>
      <c r="AF67" s="926"/>
      <c r="AG67" s="888"/>
      <c r="AH67" s="888"/>
      <c r="AI67" s="888"/>
      <c r="AJ67" s="927"/>
      <c r="AK67" s="928"/>
      <c r="AL67" s="803"/>
      <c r="AM67" s="803"/>
      <c r="AN67" s="803"/>
      <c r="AO67" s="804"/>
      <c r="AP67" s="796"/>
      <c r="AQ67" s="793"/>
      <c r="AR67" s="793"/>
      <c r="AS67" s="793"/>
      <c r="AT67" s="794"/>
      <c r="AU67" s="796"/>
      <c r="AV67" s="793"/>
      <c r="AW67" s="793"/>
      <c r="AX67" s="793"/>
      <c r="AY67" s="794"/>
      <c r="AZ67" s="796"/>
      <c r="BA67" s="793"/>
      <c r="BB67" s="793"/>
      <c r="BC67" s="793"/>
      <c r="BD67" s="798"/>
      <c r="BE67" s="244"/>
      <c r="BF67" s="244"/>
      <c r="BG67" s="244"/>
      <c r="BH67" s="244"/>
      <c r="BI67" s="244"/>
      <c r="BJ67" s="244"/>
      <c r="BK67" s="244"/>
      <c r="BL67" s="244"/>
      <c r="BM67" s="244"/>
      <c r="BN67" s="244"/>
      <c r="BO67" s="244"/>
      <c r="BP67" s="244"/>
      <c r="BQ67" s="241">
        <v>61</v>
      </c>
      <c r="BR67" s="246"/>
      <c r="BS67" s="929"/>
      <c r="BT67" s="930"/>
      <c r="BU67" s="930"/>
      <c r="BV67" s="930"/>
      <c r="BW67" s="930"/>
      <c r="BX67" s="930"/>
      <c r="BY67" s="930"/>
      <c r="BZ67" s="930"/>
      <c r="CA67" s="930"/>
      <c r="CB67" s="930"/>
      <c r="CC67" s="930"/>
      <c r="CD67" s="930"/>
      <c r="CE67" s="930"/>
      <c r="CF67" s="930"/>
      <c r="CG67" s="935"/>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9"/>
      <c r="DW67" s="930"/>
      <c r="DX67" s="930"/>
      <c r="DY67" s="930"/>
      <c r="DZ67" s="931"/>
      <c r="EA67" s="233"/>
    </row>
    <row r="68" spans="1:131" ht="26.25" customHeight="1" thickTop="1" x14ac:dyDescent="0.2">
      <c r="A68" s="239">
        <v>1</v>
      </c>
      <c r="B68" s="785" t="s">
        <v>600</v>
      </c>
      <c r="C68" s="786"/>
      <c r="D68" s="786"/>
      <c r="E68" s="786"/>
      <c r="F68" s="786"/>
      <c r="G68" s="786"/>
      <c r="H68" s="786"/>
      <c r="I68" s="786"/>
      <c r="J68" s="786"/>
      <c r="K68" s="786"/>
      <c r="L68" s="786"/>
      <c r="M68" s="786"/>
      <c r="N68" s="786"/>
      <c r="O68" s="786"/>
      <c r="P68" s="787"/>
      <c r="Q68" s="939">
        <v>1091</v>
      </c>
      <c r="R68" s="936"/>
      <c r="S68" s="936"/>
      <c r="T68" s="936"/>
      <c r="U68" s="936"/>
      <c r="V68" s="936">
        <v>1039</v>
      </c>
      <c r="W68" s="936"/>
      <c r="X68" s="936"/>
      <c r="Y68" s="936"/>
      <c r="Z68" s="936"/>
      <c r="AA68" s="936">
        <v>53</v>
      </c>
      <c r="AB68" s="936"/>
      <c r="AC68" s="936"/>
      <c r="AD68" s="936"/>
      <c r="AE68" s="936"/>
      <c r="AF68" s="936">
        <v>53</v>
      </c>
      <c r="AG68" s="936"/>
      <c r="AH68" s="936"/>
      <c r="AI68" s="936"/>
      <c r="AJ68" s="936"/>
      <c r="AK68" s="936" t="s">
        <v>608</v>
      </c>
      <c r="AL68" s="936"/>
      <c r="AM68" s="936"/>
      <c r="AN68" s="936"/>
      <c r="AO68" s="936"/>
      <c r="AP68" s="936">
        <v>5364</v>
      </c>
      <c r="AQ68" s="936"/>
      <c r="AR68" s="936"/>
      <c r="AS68" s="936"/>
      <c r="AT68" s="936"/>
      <c r="AU68" s="936">
        <v>4574</v>
      </c>
      <c r="AV68" s="936"/>
      <c r="AW68" s="936"/>
      <c r="AX68" s="936"/>
      <c r="AY68" s="936"/>
      <c r="AZ68" s="937"/>
      <c r="BA68" s="937"/>
      <c r="BB68" s="937"/>
      <c r="BC68" s="937"/>
      <c r="BD68" s="938"/>
      <c r="BE68" s="244"/>
      <c r="BF68" s="244"/>
      <c r="BG68" s="244"/>
      <c r="BH68" s="244"/>
      <c r="BI68" s="244"/>
      <c r="BJ68" s="244"/>
      <c r="BK68" s="244"/>
      <c r="BL68" s="244"/>
      <c r="BM68" s="244"/>
      <c r="BN68" s="244"/>
      <c r="BO68" s="244"/>
      <c r="BP68" s="244"/>
      <c r="BQ68" s="241">
        <v>62</v>
      </c>
      <c r="BR68" s="246"/>
      <c r="BS68" s="929"/>
      <c r="BT68" s="930"/>
      <c r="BU68" s="930"/>
      <c r="BV68" s="930"/>
      <c r="BW68" s="930"/>
      <c r="BX68" s="930"/>
      <c r="BY68" s="930"/>
      <c r="BZ68" s="930"/>
      <c r="CA68" s="930"/>
      <c r="CB68" s="930"/>
      <c r="CC68" s="930"/>
      <c r="CD68" s="930"/>
      <c r="CE68" s="930"/>
      <c r="CF68" s="930"/>
      <c r="CG68" s="935"/>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9"/>
      <c r="DW68" s="930"/>
      <c r="DX68" s="930"/>
      <c r="DY68" s="930"/>
      <c r="DZ68" s="931"/>
      <c r="EA68" s="233"/>
    </row>
    <row r="69" spans="1:131" ht="26.25" customHeight="1" x14ac:dyDescent="0.2">
      <c r="A69" s="241">
        <v>2</v>
      </c>
      <c r="B69" s="788" t="s">
        <v>601</v>
      </c>
      <c r="C69" s="789"/>
      <c r="D69" s="789"/>
      <c r="E69" s="789"/>
      <c r="F69" s="789"/>
      <c r="G69" s="789"/>
      <c r="H69" s="789"/>
      <c r="I69" s="789"/>
      <c r="J69" s="789"/>
      <c r="K69" s="789"/>
      <c r="L69" s="789"/>
      <c r="M69" s="789"/>
      <c r="N69" s="789"/>
      <c r="O69" s="789"/>
      <c r="P69" s="790"/>
      <c r="Q69" s="940">
        <v>3318</v>
      </c>
      <c r="R69" s="900"/>
      <c r="S69" s="900"/>
      <c r="T69" s="900"/>
      <c r="U69" s="900"/>
      <c r="V69" s="900">
        <v>3213</v>
      </c>
      <c r="W69" s="900"/>
      <c r="X69" s="900"/>
      <c r="Y69" s="900"/>
      <c r="Z69" s="900"/>
      <c r="AA69" s="900">
        <v>106</v>
      </c>
      <c r="AB69" s="900"/>
      <c r="AC69" s="900"/>
      <c r="AD69" s="900"/>
      <c r="AE69" s="900"/>
      <c r="AF69" s="900">
        <v>106</v>
      </c>
      <c r="AG69" s="900"/>
      <c r="AH69" s="900"/>
      <c r="AI69" s="900"/>
      <c r="AJ69" s="900"/>
      <c r="AK69" s="900" t="s">
        <v>605</v>
      </c>
      <c r="AL69" s="900"/>
      <c r="AM69" s="900"/>
      <c r="AN69" s="900"/>
      <c r="AO69" s="900"/>
      <c r="AP69" s="900" t="s">
        <v>605</v>
      </c>
      <c r="AQ69" s="900"/>
      <c r="AR69" s="900"/>
      <c r="AS69" s="900"/>
      <c r="AT69" s="900"/>
      <c r="AU69" s="900" t="s">
        <v>608</v>
      </c>
      <c r="AV69" s="900"/>
      <c r="AW69" s="900"/>
      <c r="AX69" s="900"/>
      <c r="AY69" s="900"/>
      <c r="AZ69" s="902"/>
      <c r="BA69" s="902"/>
      <c r="BB69" s="902"/>
      <c r="BC69" s="902"/>
      <c r="BD69" s="903"/>
      <c r="BE69" s="244"/>
      <c r="BF69" s="244"/>
      <c r="BG69" s="244"/>
      <c r="BH69" s="244"/>
      <c r="BI69" s="244"/>
      <c r="BJ69" s="244"/>
      <c r="BK69" s="244"/>
      <c r="BL69" s="244"/>
      <c r="BM69" s="244"/>
      <c r="BN69" s="244"/>
      <c r="BO69" s="244"/>
      <c r="BP69" s="244"/>
      <c r="BQ69" s="241">
        <v>63</v>
      </c>
      <c r="BR69" s="246"/>
      <c r="BS69" s="929"/>
      <c r="BT69" s="930"/>
      <c r="BU69" s="930"/>
      <c r="BV69" s="930"/>
      <c r="BW69" s="930"/>
      <c r="BX69" s="930"/>
      <c r="BY69" s="930"/>
      <c r="BZ69" s="930"/>
      <c r="CA69" s="930"/>
      <c r="CB69" s="930"/>
      <c r="CC69" s="930"/>
      <c r="CD69" s="930"/>
      <c r="CE69" s="930"/>
      <c r="CF69" s="930"/>
      <c r="CG69" s="935"/>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9"/>
      <c r="DW69" s="930"/>
      <c r="DX69" s="930"/>
      <c r="DY69" s="930"/>
      <c r="DZ69" s="931"/>
      <c r="EA69" s="233"/>
    </row>
    <row r="70" spans="1:131" ht="26.25" customHeight="1" x14ac:dyDescent="0.2">
      <c r="A70" s="241">
        <v>3</v>
      </c>
      <c r="B70" s="788" t="s">
        <v>602</v>
      </c>
      <c r="C70" s="789"/>
      <c r="D70" s="789"/>
      <c r="E70" s="789"/>
      <c r="F70" s="789"/>
      <c r="G70" s="789"/>
      <c r="H70" s="789"/>
      <c r="I70" s="789"/>
      <c r="J70" s="789"/>
      <c r="K70" s="789"/>
      <c r="L70" s="789"/>
      <c r="M70" s="789"/>
      <c r="N70" s="789"/>
      <c r="O70" s="789"/>
      <c r="P70" s="790"/>
      <c r="Q70" s="940">
        <v>4336</v>
      </c>
      <c r="R70" s="900"/>
      <c r="S70" s="900"/>
      <c r="T70" s="900"/>
      <c r="U70" s="900"/>
      <c r="V70" s="900">
        <v>3735</v>
      </c>
      <c r="W70" s="900"/>
      <c r="X70" s="900"/>
      <c r="Y70" s="900"/>
      <c r="Z70" s="900"/>
      <c r="AA70" s="900">
        <v>602</v>
      </c>
      <c r="AB70" s="900"/>
      <c r="AC70" s="900"/>
      <c r="AD70" s="900"/>
      <c r="AE70" s="900"/>
      <c r="AF70" s="900">
        <v>602</v>
      </c>
      <c r="AG70" s="900"/>
      <c r="AH70" s="900"/>
      <c r="AI70" s="900"/>
      <c r="AJ70" s="900"/>
      <c r="AK70" s="900" t="s">
        <v>605</v>
      </c>
      <c r="AL70" s="900"/>
      <c r="AM70" s="900"/>
      <c r="AN70" s="900"/>
      <c r="AO70" s="900"/>
      <c r="AP70" s="900" t="s">
        <v>608</v>
      </c>
      <c r="AQ70" s="900"/>
      <c r="AR70" s="900"/>
      <c r="AS70" s="900"/>
      <c r="AT70" s="900"/>
      <c r="AU70" s="900" t="s">
        <v>608</v>
      </c>
      <c r="AV70" s="900"/>
      <c r="AW70" s="900"/>
      <c r="AX70" s="900"/>
      <c r="AY70" s="900"/>
      <c r="AZ70" s="902"/>
      <c r="BA70" s="902"/>
      <c r="BB70" s="902"/>
      <c r="BC70" s="902"/>
      <c r="BD70" s="903"/>
      <c r="BE70" s="244"/>
      <c r="BF70" s="244"/>
      <c r="BG70" s="244"/>
      <c r="BH70" s="244"/>
      <c r="BI70" s="244"/>
      <c r="BJ70" s="244"/>
      <c r="BK70" s="244"/>
      <c r="BL70" s="244"/>
      <c r="BM70" s="244"/>
      <c r="BN70" s="244"/>
      <c r="BO70" s="244"/>
      <c r="BP70" s="244"/>
      <c r="BQ70" s="241">
        <v>64</v>
      </c>
      <c r="BR70" s="246"/>
      <c r="BS70" s="929"/>
      <c r="BT70" s="930"/>
      <c r="BU70" s="930"/>
      <c r="BV70" s="930"/>
      <c r="BW70" s="930"/>
      <c r="BX70" s="930"/>
      <c r="BY70" s="930"/>
      <c r="BZ70" s="930"/>
      <c r="CA70" s="930"/>
      <c r="CB70" s="930"/>
      <c r="CC70" s="930"/>
      <c r="CD70" s="930"/>
      <c r="CE70" s="930"/>
      <c r="CF70" s="930"/>
      <c r="CG70" s="935"/>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9"/>
      <c r="DW70" s="930"/>
      <c r="DX70" s="930"/>
      <c r="DY70" s="930"/>
      <c r="DZ70" s="931"/>
      <c r="EA70" s="233"/>
    </row>
    <row r="71" spans="1:131" ht="26.25" customHeight="1" x14ac:dyDescent="0.2">
      <c r="A71" s="241">
        <v>4</v>
      </c>
      <c r="B71" s="788" t="s">
        <v>603</v>
      </c>
      <c r="C71" s="789"/>
      <c r="D71" s="789"/>
      <c r="E71" s="789"/>
      <c r="F71" s="789"/>
      <c r="G71" s="789"/>
      <c r="H71" s="789"/>
      <c r="I71" s="789"/>
      <c r="J71" s="789"/>
      <c r="K71" s="789"/>
      <c r="L71" s="789"/>
      <c r="M71" s="789"/>
      <c r="N71" s="789"/>
      <c r="O71" s="789"/>
      <c r="P71" s="790"/>
      <c r="Q71" s="940">
        <v>1008372</v>
      </c>
      <c r="R71" s="900"/>
      <c r="S71" s="900"/>
      <c r="T71" s="900"/>
      <c r="U71" s="900"/>
      <c r="V71" s="900">
        <v>987256</v>
      </c>
      <c r="W71" s="900"/>
      <c r="X71" s="900"/>
      <c r="Y71" s="900"/>
      <c r="Z71" s="900"/>
      <c r="AA71" s="900">
        <v>21116</v>
      </c>
      <c r="AB71" s="900"/>
      <c r="AC71" s="900"/>
      <c r="AD71" s="900"/>
      <c r="AE71" s="900"/>
      <c r="AF71" s="900">
        <v>21116</v>
      </c>
      <c r="AG71" s="900"/>
      <c r="AH71" s="900"/>
      <c r="AI71" s="900"/>
      <c r="AJ71" s="900"/>
      <c r="AK71" s="900">
        <v>4210</v>
      </c>
      <c r="AL71" s="900"/>
      <c r="AM71" s="900"/>
      <c r="AN71" s="900"/>
      <c r="AO71" s="900"/>
      <c r="AP71" s="900" t="s">
        <v>605</v>
      </c>
      <c r="AQ71" s="900"/>
      <c r="AR71" s="900"/>
      <c r="AS71" s="900"/>
      <c r="AT71" s="900"/>
      <c r="AU71" s="900" t="s">
        <v>608</v>
      </c>
      <c r="AV71" s="900"/>
      <c r="AW71" s="900"/>
      <c r="AX71" s="900"/>
      <c r="AY71" s="900"/>
      <c r="AZ71" s="902"/>
      <c r="BA71" s="902"/>
      <c r="BB71" s="902"/>
      <c r="BC71" s="902"/>
      <c r="BD71" s="903"/>
      <c r="BE71" s="244"/>
      <c r="BF71" s="244"/>
      <c r="BG71" s="244"/>
      <c r="BH71" s="244"/>
      <c r="BI71" s="244"/>
      <c r="BJ71" s="244"/>
      <c r="BK71" s="244"/>
      <c r="BL71" s="244"/>
      <c r="BM71" s="244"/>
      <c r="BN71" s="244"/>
      <c r="BO71" s="244"/>
      <c r="BP71" s="244"/>
      <c r="BQ71" s="241">
        <v>65</v>
      </c>
      <c r="BR71" s="246"/>
      <c r="BS71" s="929"/>
      <c r="BT71" s="930"/>
      <c r="BU71" s="930"/>
      <c r="BV71" s="930"/>
      <c r="BW71" s="930"/>
      <c r="BX71" s="930"/>
      <c r="BY71" s="930"/>
      <c r="BZ71" s="930"/>
      <c r="CA71" s="930"/>
      <c r="CB71" s="930"/>
      <c r="CC71" s="930"/>
      <c r="CD71" s="930"/>
      <c r="CE71" s="930"/>
      <c r="CF71" s="930"/>
      <c r="CG71" s="935"/>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9"/>
      <c r="DW71" s="930"/>
      <c r="DX71" s="930"/>
      <c r="DY71" s="930"/>
      <c r="DZ71" s="931"/>
      <c r="EA71" s="233"/>
    </row>
    <row r="72" spans="1:131" ht="26.25" customHeight="1" x14ac:dyDescent="0.2">
      <c r="A72" s="241">
        <v>5</v>
      </c>
      <c r="B72" s="788" t="s">
        <v>604</v>
      </c>
      <c r="C72" s="789"/>
      <c r="D72" s="789"/>
      <c r="E72" s="789"/>
      <c r="F72" s="789"/>
      <c r="G72" s="789"/>
      <c r="H72" s="789"/>
      <c r="I72" s="789"/>
      <c r="J72" s="789"/>
      <c r="K72" s="789"/>
      <c r="L72" s="789"/>
      <c r="M72" s="789"/>
      <c r="N72" s="789"/>
      <c r="O72" s="789"/>
      <c r="P72" s="790"/>
      <c r="Q72" s="940">
        <v>1125</v>
      </c>
      <c r="R72" s="900"/>
      <c r="S72" s="900"/>
      <c r="T72" s="900"/>
      <c r="U72" s="900"/>
      <c r="V72" s="900">
        <v>1093</v>
      </c>
      <c r="W72" s="900"/>
      <c r="X72" s="900"/>
      <c r="Y72" s="900"/>
      <c r="Z72" s="900"/>
      <c r="AA72" s="900">
        <v>32</v>
      </c>
      <c r="AB72" s="900"/>
      <c r="AC72" s="900"/>
      <c r="AD72" s="900"/>
      <c r="AE72" s="900"/>
      <c r="AF72" s="900">
        <v>32</v>
      </c>
      <c r="AG72" s="900"/>
      <c r="AH72" s="900"/>
      <c r="AI72" s="900"/>
      <c r="AJ72" s="900"/>
      <c r="AK72" s="900" t="s">
        <v>608</v>
      </c>
      <c r="AL72" s="900"/>
      <c r="AM72" s="900"/>
      <c r="AN72" s="900"/>
      <c r="AO72" s="900"/>
      <c r="AP72" s="900" t="s">
        <v>605</v>
      </c>
      <c r="AQ72" s="900"/>
      <c r="AR72" s="900"/>
      <c r="AS72" s="900"/>
      <c r="AT72" s="900"/>
      <c r="AU72" s="900" t="s">
        <v>605</v>
      </c>
      <c r="AV72" s="900"/>
      <c r="AW72" s="900"/>
      <c r="AX72" s="900"/>
      <c r="AY72" s="900"/>
      <c r="AZ72" s="902"/>
      <c r="BA72" s="902"/>
      <c r="BB72" s="902"/>
      <c r="BC72" s="902"/>
      <c r="BD72" s="903"/>
      <c r="BE72" s="244"/>
      <c r="BF72" s="244"/>
      <c r="BG72" s="244"/>
      <c r="BH72" s="244"/>
      <c r="BI72" s="244"/>
      <c r="BJ72" s="244"/>
      <c r="BK72" s="244"/>
      <c r="BL72" s="244"/>
      <c r="BM72" s="244"/>
      <c r="BN72" s="244"/>
      <c r="BO72" s="244"/>
      <c r="BP72" s="244"/>
      <c r="BQ72" s="241">
        <v>66</v>
      </c>
      <c r="BR72" s="246"/>
      <c r="BS72" s="929"/>
      <c r="BT72" s="930"/>
      <c r="BU72" s="930"/>
      <c r="BV72" s="930"/>
      <c r="BW72" s="930"/>
      <c r="BX72" s="930"/>
      <c r="BY72" s="930"/>
      <c r="BZ72" s="930"/>
      <c r="CA72" s="930"/>
      <c r="CB72" s="930"/>
      <c r="CC72" s="930"/>
      <c r="CD72" s="930"/>
      <c r="CE72" s="930"/>
      <c r="CF72" s="930"/>
      <c r="CG72" s="935"/>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9"/>
      <c r="DW72" s="930"/>
      <c r="DX72" s="930"/>
      <c r="DY72" s="930"/>
      <c r="DZ72" s="931"/>
      <c r="EA72" s="233"/>
    </row>
    <row r="73" spans="1:131" ht="26.25" customHeight="1" x14ac:dyDescent="0.2">
      <c r="A73" s="241">
        <v>6</v>
      </c>
      <c r="B73" s="788"/>
      <c r="C73" s="789"/>
      <c r="D73" s="789"/>
      <c r="E73" s="789"/>
      <c r="F73" s="789"/>
      <c r="G73" s="789"/>
      <c r="H73" s="789"/>
      <c r="I73" s="789"/>
      <c r="J73" s="789"/>
      <c r="K73" s="789"/>
      <c r="L73" s="789"/>
      <c r="M73" s="789"/>
      <c r="N73" s="789"/>
      <c r="O73" s="789"/>
      <c r="P73" s="790"/>
      <c r="Q73" s="940"/>
      <c r="R73" s="900"/>
      <c r="S73" s="900"/>
      <c r="T73" s="900"/>
      <c r="U73" s="900"/>
      <c r="V73" s="900"/>
      <c r="W73" s="900"/>
      <c r="X73" s="900"/>
      <c r="Y73" s="900"/>
      <c r="Z73" s="900"/>
      <c r="AA73" s="900"/>
      <c r="AB73" s="900"/>
      <c r="AC73" s="900"/>
      <c r="AD73" s="900"/>
      <c r="AE73" s="900"/>
      <c r="AF73" s="900"/>
      <c r="AG73" s="900"/>
      <c r="AH73" s="900"/>
      <c r="AI73" s="900"/>
      <c r="AJ73" s="900"/>
      <c r="AK73" s="900"/>
      <c r="AL73" s="900"/>
      <c r="AM73" s="900"/>
      <c r="AN73" s="900"/>
      <c r="AO73" s="900"/>
      <c r="AP73" s="900"/>
      <c r="AQ73" s="900"/>
      <c r="AR73" s="900"/>
      <c r="AS73" s="900"/>
      <c r="AT73" s="900"/>
      <c r="AU73" s="900"/>
      <c r="AV73" s="900"/>
      <c r="AW73" s="900"/>
      <c r="AX73" s="900"/>
      <c r="AY73" s="900"/>
      <c r="AZ73" s="902"/>
      <c r="BA73" s="902"/>
      <c r="BB73" s="902"/>
      <c r="BC73" s="902"/>
      <c r="BD73" s="903"/>
      <c r="BE73" s="244"/>
      <c r="BF73" s="244"/>
      <c r="BG73" s="244"/>
      <c r="BH73" s="244"/>
      <c r="BI73" s="244"/>
      <c r="BJ73" s="244"/>
      <c r="BK73" s="244"/>
      <c r="BL73" s="244"/>
      <c r="BM73" s="244"/>
      <c r="BN73" s="244"/>
      <c r="BO73" s="244"/>
      <c r="BP73" s="244"/>
      <c r="BQ73" s="241">
        <v>67</v>
      </c>
      <c r="BR73" s="246"/>
      <c r="BS73" s="929"/>
      <c r="BT73" s="930"/>
      <c r="BU73" s="930"/>
      <c r="BV73" s="930"/>
      <c r="BW73" s="930"/>
      <c r="BX73" s="930"/>
      <c r="BY73" s="930"/>
      <c r="BZ73" s="930"/>
      <c r="CA73" s="930"/>
      <c r="CB73" s="930"/>
      <c r="CC73" s="930"/>
      <c r="CD73" s="930"/>
      <c r="CE73" s="930"/>
      <c r="CF73" s="930"/>
      <c r="CG73" s="935"/>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9"/>
      <c r="DW73" s="930"/>
      <c r="DX73" s="930"/>
      <c r="DY73" s="930"/>
      <c r="DZ73" s="931"/>
      <c r="EA73" s="233"/>
    </row>
    <row r="74" spans="1:131" ht="26.25" customHeight="1" x14ac:dyDescent="0.2">
      <c r="A74" s="241">
        <v>7</v>
      </c>
      <c r="B74" s="788"/>
      <c r="C74" s="789"/>
      <c r="D74" s="789"/>
      <c r="E74" s="789"/>
      <c r="F74" s="789"/>
      <c r="G74" s="789"/>
      <c r="H74" s="789"/>
      <c r="I74" s="789"/>
      <c r="J74" s="789"/>
      <c r="K74" s="789"/>
      <c r="L74" s="789"/>
      <c r="M74" s="789"/>
      <c r="N74" s="789"/>
      <c r="O74" s="789"/>
      <c r="P74" s="790"/>
      <c r="Q74" s="940"/>
      <c r="R74" s="900"/>
      <c r="S74" s="900"/>
      <c r="T74" s="900"/>
      <c r="U74" s="900"/>
      <c r="V74" s="900"/>
      <c r="W74" s="900"/>
      <c r="X74" s="900"/>
      <c r="Y74" s="900"/>
      <c r="Z74" s="900"/>
      <c r="AA74" s="900"/>
      <c r="AB74" s="900"/>
      <c r="AC74" s="900"/>
      <c r="AD74" s="900"/>
      <c r="AE74" s="900"/>
      <c r="AF74" s="900"/>
      <c r="AG74" s="900"/>
      <c r="AH74" s="900"/>
      <c r="AI74" s="900"/>
      <c r="AJ74" s="900"/>
      <c r="AK74" s="900"/>
      <c r="AL74" s="900"/>
      <c r="AM74" s="900"/>
      <c r="AN74" s="900"/>
      <c r="AO74" s="900"/>
      <c r="AP74" s="900"/>
      <c r="AQ74" s="900"/>
      <c r="AR74" s="900"/>
      <c r="AS74" s="900"/>
      <c r="AT74" s="900"/>
      <c r="AU74" s="900"/>
      <c r="AV74" s="900"/>
      <c r="AW74" s="900"/>
      <c r="AX74" s="900"/>
      <c r="AY74" s="900"/>
      <c r="AZ74" s="902"/>
      <c r="BA74" s="902"/>
      <c r="BB74" s="902"/>
      <c r="BC74" s="902"/>
      <c r="BD74" s="903"/>
      <c r="BE74" s="244"/>
      <c r="BF74" s="244"/>
      <c r="BG74" s="244"/>
      <c r="BH74" s="244"/>
      <c r="BI74" s="244"/>
      <c r="BJ74" s="244"/>
      <c r="BK74" s="244"/>
      <c r="BL74" s="244"/>
      <c r="BM74" s="244"/>
      <c r="BN74" s="244"/>
      <c r="BO74" s="244"/>
      <c r="BP74" s="244"/>
      <c r="BQ74" s="241">
        <v>68</v>
      </c>
      <c r="BR74" s="246"/>
      <c r="BS74" s="929"/>
      <c r="BT74" s="930"/>
      <c r="BU74" s="930"/>
      <c r="BV74" s="930"/>
      <c r="BW74" s="930"/>
      <c r="BX74" s="930"/>
      <c r="BY74" s="930"/>
      <c r="BZ74" s="930"/>
      <c r="CA74" s="930"/>
      <c r="CB74" s="930"/>
      <c r="CC74" s="930"/>
      <c r="CD74" s="930"/>
      <c r="CE74" s="930"/>
      <c r="CF74" s="930"/>
      <c r="CG74" s="935"/>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9"/>
      <c r="DW74" s="930"/>
      <c r="DX74" s="930"/>
      <c r="DY74" s="930"/>
      <c r="DZ74" s="931"/>
      <c r="EA74" s="233"/>
    </row>
    <row r="75" spans="1:131" ht="26.25" customHeight="1" x14ac:dyDescent="0.2">
      <c r="A75" s="241">
        <v>8</v>
      </c>
      <c r="B75" s="788"/>
      <c r="C75" s="789"/>
      <c r="D75" s="789"/>
      <c r="E75" s="789"/>
      <c r="F75" s="789"/>
      <c r="G75" s="789"/>
      <c r="H75" s="789"/>
      <c r="I75" s="789"/>
      <c r="J75" s="789"/>
      <c r="K75" s="789"/>
      <c r="L75" s="789"/>
      <c r="M75" s="789"/>
      <c r="N75" s="789"/>
      <c r="O75" s="789"/>
      <c r="P75" s="790"/>
      <c r="Q75" s="941"/>
      <c r="R75" s="942"/>
      <c r="S75" s="942"/>
      <c r="T75" s="942"/>
      <c r="U75" s="904"/>
      <c r="V75" s="943"/>
      <c r="W75" s="942"/>
      <c r="X75" s="942"/>
      <c r="Y75" s="942"/>
      <c r="Z75" s="904"/>
      <c r="AA75" s="943"/>
      <c r="AB75" s="942"/>
      <c r="AC75" s="942"/>
      <c r="AD75" s="942"/>
      <c r="AE75" s="904"/>
      <c r="AF75" s="943"/>
      <c r="AG75" s="942"/>
      <c r="AH75" s="942"/>
      <c r="AI75" s="942"/>
      <c r="AJ75" s="904"/>
      <c r="AK75" s="943"/>
      <c r="AL75" s="942"/>
      <c r="AM75" s="942"/>
      <c r="AN75" s="942"/>
      <c r="AO75" s="904"/>
      <c r="AP75" s="943"/>
      <c r="AQ75" s="942"/>
      <c r="AR75" s="942"/>
      <c r="AS75" s="942"/>
      <c r="AT75" s="904"/>
      <c r="AU75" s="943"/>
      <c r="AV75" s="942"/>
      <c r="AW75" s="942"/>
      <c r="AX75" s="942"/>
      <c r="AY75" s="904"/>
      <c r="AZ75" s="902"/>
      <c r="BA75" s="902"/>
      <c r="BB75" s="902"/>
      <c r="BC75" s="902"/>
      <c r="BD75" s="903"/>
      <c r="BE75" s="244"/>
      <c r="BF75" s="244"/>
      <c r="BG75" s="244"/>
      <c r="BH75" s="244"/>
      <c r="BI75" s="244"/>
      <c r="BJ75" s="244"/>
      <c r="BK75" s="244"/>
      <c r="BL75" s="244"/>
      <c r="BM75" s="244"/>
      <c r="BN75" s="244"/>
      <c r="BO75" s="244"/>
      <c r="BP75" s="244"/>
      <c r="BQ75" s="241">
        <v>69</v>
      </c>
      <c r="BR75" s="246"/>
      <c r="BS75" s="929"/>
      <c r="BT75" s="930"/>
      <c r="BU75" s="930"/>
      <c r="BV75" s="930"/>
      <c r="BW75" s="930"/>
      <c r="BX75" s="930"/>
      <c r="BY75" s="930"/>
      <c r="BZ75" s="930"/>
      <c r="CA75" s="930"/>
      <c r="CB75" s="930"/>
      <c r="CC75" s="930"/>
      <c r="CD75" s="930"/>
      <c r="CE75" s="930"/>
      <c r="CF75" s="930"/>
      <c r="CG75" s="935"/>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9"/>
      <c r="DW75" s="930"/>
      <c r="DX75" s="930"/>
      <c r="DY75" s="930"/>
      <c r="DZ75" s="931"/>
      <c r="EA75" s="233"/>
    </row>
    <row r="76" spans="1:131" ht="26.25" customHeight="1" x14ac:dyDescent="0.2">
      <c r="A76" s="241">
        <v>9</v>
      </c>
      <c r="B76" s="788"/>
      <c r="C76" s="789"/>
      <c r="D76" s="789"/>
      <c r="E76" s="789"/>
      <c r="F76" s="789"/>
      <c r="G76" s="789"/>
      <c r="H76" s="789"/>
      <c r="I76" s="789"/>
      <c r="J76" s="789"/>
      <c r="K76" s="789"/>
      <c r="L76" s="789"/>
      <c r="M76" s="789"/>
      <c r="N76" s="789"/>
      <c r="O76" s="789"/>
      <c r="P76" s="790"/>
      <c r="Q76" s="941"/>
      <c r="R76" s="942"/>
      <c r="S76" s="942"/>
      <c r="T76" s="942"/>
      <c r="U76" s="904"/>
      <c r="V76" s="943"/>
      <c r="W76" s="942"/>
      <c r="X76" s="942"/>
      <c r="Y76" s="942"/>
      <c r="Z76" s="904"/>
      <c r="AA76" s="943"/>
      <c r="AB76" s="942"/>
      <c r="AC76" s="942"/>
      <c r="AD76" s="942"/>
      <c r="AE76" s="904"/>
      <c r="AF76" s="943"/>
      <c r="AG76" s="942"/>
      <c r="AH76" s="942"/>
      <c r="AI76" s="942"/>
      <c r="AJ76" s="904"/>
      <c r="AK76" s="943"/>
      <c r="AL76" s="942"/>
      <c r="AM76" s="942"/>
      <c r="AN76" s="942"/>
      <c r="AO76" s="904"/>
      <c r="AP76" s="943"/>
      <c r="AQ76" s="942"/>
      <c r="AR76" s="942"/>
      <c r="AS76" s="942"/>
      <c r="AT76" s="904"/>
      <c r="AU76" s="943"/>
      <c r="AV76" s="942"/>
      <c r="AW76" s="942"/>
      <c r="AX76" s="942"/>
      <c r="AY76" s="904"/>
      <c r="AZ76" s="902"/>
      <c r="BA76" s="902"/>
      <c r="BB76" s="902"/>
      <c r="BC76" s="902"/>
      <c r="BD76" s="903"/>
      <c r="BE76" s="244"/>
      <c r="BF76" s="244"/>
      <c r="BG76" s="244"/>
      <c r="BH76" s="244"/>
      <c r="BI76" s="244"/>
      <c r="BJ76" s="244"/>
      <c r="BK76" s="244"/>
      <c r="BL76" s="244"/>
      <c r="BM76" s="244"/>
      <c r="BN76" s="244"/>
      <c r="BO76" s="244"/>
      <c r="BP76" s="244"/>
      <c r="BQ76" s="241">
        <v>70</v>
      </c>
      <c r="BR76" s="246"/>
      <c r="BS76" s="929"/>
      <c r="BT76" s="930"/>
      <c r="BU76" s="930"/>
      <c r="BV76" s="930"/>
      <c r="BW76" s="930"/>
      <c r="BX76" s="930"/>
      <c r="BY76" s="930"/>
      <c r="BZ76" s="930"/>
      <c r="CA76" s="930"/>
      <c r="CB76" s="930"/>
      <c r="CC76" s="930"/>
      <c r="CD76" s="930"/>
      <c r="CE76" s="930"/>
      <c r="CF76" s="930"/>
      <c r="CG76" s="935"/>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9"/>
      <c r="DW76" s="930"/>
      <c r="DX76" s="930"/>
      <c r="DY76" s="930"/>
      <c r="DZ76" s="931"/>
      <c r="EA76" s="233"/>
    </row>
    <row r="77" spans="1:131" ht="26.25" customHeight="1" x14ac:dyDescent="0.2">
      <c r="A77" s="241">
        <v>10</v>
      </c>
      <c r="B77" s="788"/>
      <c r="C77" s="789"/>
      <c r="D77" s="789"/>
      <c r="E77" s="789"/>
      <c r="F77" s="789"/>
      <c r="G77" s="789"/>
      <c r="H77" s="789"/>
      <c r="I77" s="789"/>
      <c r="J77" s="789"/>
      <c r="K77" s="789"/>
      <c r="L77" s="789"/>
      <c r="M77" s="789"/>
      <c r="N77" s="789"/>
      <c r="O77" s="789"/>
      <c r="P77" s="790"/>
      <c r="Q77" s="941"/>
      <c r="R77" s="942"/>
      <c r="S77" s="942"/>
      <c r="T77" s="942"/>
      <c r="U77" s="904"/>
      <c r="V77" s="943"/>
      <c r="W77" s="942"/>
      <c r="X77" s="942"/>
      <c r="Y77" s="942"/>
      <c r="Z77" s="904"/>
      <c r="AA77" s="943"/>
      <c r="AB77" s="942"/>
      <c r="AC77" s="942"/>
      <c r="AD77" s="942"/>
      <c r="AE77" s="904"/>
      <c r="AF77" s="943"/>
      <c r="AG77" s="942"/>
      <c r="AH77" s="942"/>
      <c r="AI77" s="942"/>
      <c r="AJ77" s="904"/>
      <c r="AK77" s="943"/>
      <c r="AL77" s="942"/>
      <c r="AM77" s="942"/>
      <c r="AN77" s="942"/>
      <c r="AO77" s="904"/>
      <c r="AP77" s="943"/>
      <c r="AQ77" s="942"/>
      <c r="AR77" s="942"/>
      <c r="AS77" s="942"/>
      <c r="AT77" s="904"/>
      <c r="AU77" s="943"/>
      <c r="AV77" s="942"/>
      <c r="AW77" s="942"/>
      <c r="AX77" s="942"/>
      <c r="AY77" s="904"/>
      <c r="AZ77" s="902"/>
      <c r="BA77" s="902"/>
      <c r="BB77" s="902"/>
      <c r="BC77" s="902"/>
      <c r="BD77" s="903"/>
      <c r="BE77" s="244"/>
      <c r="BF77" s="244"/>
      <c r="BG77" s="244"/>
      <c r="BH77" s="244"/>
      <c r="BI77" s="244"/>
      <c r="BJ77" s="244"/>
      <c r="BK77" s="244"/>
      <c r="BL77" s="244"/>
      <c r="BM77" s="244"/>
      <c r="BN77" s="244"/>
      <c r="BO77" s="244"/>
      <c r="BP77" s="244"/>
      <c r="BQ77" s="241">
        <v>71</v>
      </c>
      <c r="BR77" s="246"/>
      <c r="BS77" s="929"/>
      <c r="BT77" s="930"/>
      <c r="BU77" s="930"/>
      <c r="BV77" s="930"/>
      <c r="BW77" s="930"/>
      <c r="BX77" s="930"/>
      <c r="BY77" s="930"/>
      <c r="BZ77" s="930"/>
      <c r="CA77" s="930"/>
      <c r="CB77" s="930"/>
      <c r="CC77" s="930"/>
      <c r="CD77" s="930"/>
      <c r="CE77" s="930"/>
      <c r="CF77" s="930"/>
      <c r="CG77" s="935"/>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9"/>
      <c r="DW77" s="930"/>
      <c r="DX77" s="930"/>
      <c r="DY77" s="930"/>
      <c r="DZ77" s="931"/>
      <c r="EA77" s="233"/>
    </row>
    <row r="78" spans="1:131" ht="26.25" customHeight="1" x14ac:dyDescent="0.2">
      <c r="A78" s="241">
        <v>11</v>
      </c>
      <c r="B78" s="788"/>
      <c r="C78" s="789"/>
      <c r="D78" s="789"/>
      <c r="E78" s="789"/>
      <c r="F78" s="789"/>
      <c r="G78" s="789"/>
      <c r="H78" s="789"/>
      <c r="I78" s="789"/>
      <c r="J78" s="789"/>
      <c r="K78" s="789"/>
      <c r="L78" s="789"/>
      <c r="M78" s="789"/>
      <c r="N78" s="789"/>
      <c r="O78" s="789"/>
      <c r="P78" s="790"/>
      <c r="Q78" s="940"/>
      <c r="R78" s="900"/>
      <c r="S78" s="900"/>
      <c r="T78" s="900"/>
      <c r="U78" s="900"/>
      <c r="V78" s="900"/>
      <c r="W78" s="900"/>
      <c r="X78" s="90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902"/>
      <c r="BA78" s="902"/>
      <c r="BB78" s="902"/>
      <c r="BC78" s="902"/>
      <c r="BD78" s="903"/>
      <c r="BE78" s="244"/>
      <c r="BF78" s="244"/>
      <c r="BG78" s="244"/>
      <c r="BH78" s="244"/>
      <c r="BI78" s="244"/>
      <c r="BJ78" s="233"/>
      <c r="BK78" s="233"/>
      <c r="BL78" s="233"/>
      <c r="BM78" s="233"/>
      <c r="BN78" s="233"/>
      <c r="BO78" s="244"/>
      <c r="BP78" s="244"/>
      <c r="BQ78" s="241">
        <v>72</v>
      </c>
      <c r="BR78" s="246"/>
      <c r="BS78" s="929"/>
      <c r="BT78" s="930"/>
      <c r="BU78" s="930"/>
      <c r="BV78" s="930"/>
      <c r="BW78" s="930"/>
      <c r="BX78" s="930"/>
      <c r="BY78" s="930"/>
      <c r="BZ78" s="930"/>
      <c r="CA78" s="930"/>
      <c r="CB78" s="930"/>
      <c r="CC78" s="930"/>
      <c r="CD78" s="930"/>
      <c r="CE78" s="930"/>
      <c r="CF78" s="930"/>
      <c r="CG78" s="935"/>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9"/>
      <c r="DW78" s="930"/>
      <c r="DX78" s="930"/>
      <c r="DY78" s="930"/>
      <c r="DZ78" s="931"/>
      <c r="EA78" s="233"/>
    </row>
    <row r="79" spans="1:131" ht="26.25" customHeight="1" x14ac:dyDescent="0.2">
      <c r="A79" s="241">
        <v>12</v>
      </c>
      <c r="B79" s="788"/>
      <c r="C79" s="789"/>
      <c r="D79" s="789"/>
      <c r="E79" s="789"/>
      <c r="F79" s="789"/>
      <c r="G79" s="789"/>
      <c r="H79" s="789"/>
      <c r="I79" s="789"/>
      <c r="J79" s="789"/>
      <c r="K79" s="789"/>
      <c r="L79" s="789"/>
      <c r="M79" s="789"/>
      <c r="N79" s="789"/>
      <c r="O79" s="789"/>
      <c r="P79" s="790"/>
      <c r="Q79" s="940"/>
      <c r="R79" s="900"/>
      <c r="S79" s="900"/>
      <c r="T79" s="900"/>
      <c r="U79" s="900"/>
      <c r="V79" s="900"/>
      <c r="W79" s="900"/>
      <c r="X79" s="900"/>
      <c r="Y79" s="900"/>
      <c r="Z79" s="900"/>
      <c r="AA79" s="900"/>
      <c r="AB79" s="900"/>
      <c r="AC79" s="900"/>
      <c r="AD79" s="900"/>
      <c r="AE79" s="900"/>
      <c r="AF79" s="900"/>
      <c r="AG79" s="900"/>
      <c r="AH79" s="900"/>
      <c r="AI79" s="900"/>
      <c r="AJ79" s="900"/>
      <c r="AK79" s="900"/>
      <c r="AL79" s="900"/>
      <c r="AM79" s="900"/>
      <c r="AN79" s="900"/>
      <c r="AO79" s="900"/>
      <c r="AP79" s="900"/>
      <c r="AQ79" s="900"/>
      <c r="AR79" s="900"/>
      <c r="AS79" s="900"/>
      <c r="AT79" s="900"/>
      <c r="AU79" s="900"/>
      <c r="AV79" s="900"/>
      <c r="AW79" s="900"/>
      <c r="AX79" s="900"/>
      <c r="AY79" s="900"/>
      <c r="AZ79" s="902"/>
      <c r="BA79" s="902"/>
      <c r="BB79" s="902"/>
      <c r="BC79" s="902"/>
      <c r="BD79" s="903"/>
      <c r="BE79" s="244"/>
      <c r="BF79" s="244"/>
      <c r="BG79" s="244"/>
      <c r="BH79" s="244"/>
      <c r="BI79" s="244"/>
      <c r="BJ79" s="233"/>
      <c r="BK79" s="233"/>
      <c r="BL79" s="233"/>
      <c r="BM79" s="233"/>
      <c r="BN79" s="233"/>
      <c r="BO79" s="244"/>
      <c r="BP79" s="244"/>
      <c r="BQ79" s="241">
        <v>73</v>
      </c>
      <c r="BR79" s="246"/>
      <c r="BS79" s="929"/>
      <c r="BT79" s="930"/>
      <c r="BU79" s="930"/>
      <c r="BV79" s="930"/>
      <c r="BW79" s="930"/>
      <c r="BX79" s="930"/>
      <c r="BY79" s="930"/>
      <c r="BZ79" s="930"/>
      <c r="CA79" s="930"/>
      <c r="CB79" s="930"/>
      <c r="CC79" s="930"/>
      <c r="CD79" s="930"/>
      <c r="CE79" s="930"/>
      <c r="CF79" s="930"/>
      <c r="CG79" s="935"/>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9"/>
      <c r="DW79" s="930"/>
      <c r="DX79" s="930"/>
      <c r="DY79" s="930"/>
      <c r="DZ79" s="931"/>
      <c r="EA79" s="233"/>
    </row>
    <row r="80" spans="1:131" ht="26.25" customHeight="1" x14ac:dyDescent="0.2">
      <c r="A80" s="241">
        <v>13</v>
      </c>
      <c r="B80" s="788"/>
      <c r="C80" s="789"/>
      <c r="D80" s="789"/>
      <c r="E80" s="789"/>
      <c r="F80" s="789"/>
      <c r="G80" s="789"/>
      <c r="H80" s="789"/>
      <c r="I80" s="789"/>
      <c r="J80" s="789"/>
      <c r="K80" s="789"/>
      <c r="L80" s="789"/>
      <c r="M80" s="789"/>
      <c r="N80" s="789"/>
      <c r="O80" s="789"/>
      <c r="P80" s="790"/>
      <c r="Q80" s="940"/>
      <c r="R80" s="900"/>
      <c r="S80" s="900"/>
      <c r="T80" s="900"/>
      <c r="U80" s="900"/>
      <c r="V80" s="900"/>
      <c r="W80" s="900"/>
      <c r="X80" s="900"/>
      <c r="Y80" s="900"/>
      <c r="Z80" s="900"/>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2"/>
      <c r="BA80" s="902"/>
      <c r="BB80" s="902"/>
      <c r="BC80" s="902"/>
      <c r="BD80" s="903"/>
      <c r="BE80" s="244"/>
      <c r="BF80" s="244"/>
      <c r="BG80" s="244"/>
      <c r="BH80" s="244"/>
      <c r="BI80" s="244"/>
      <c r="BJ80" s="244"/>
      <c r="BK80" s="244"/>
      <c r="BL80" s="244"/>
      <c r="BM80" s="244"/>
      <c r="BN80" s="244"/>
      <c r="BO80" s="244"/>
      <c r="BP80" s="244"/>
      <c r="BQ80" s="241">
        <v>74</v>
      </c>
      <c r="BR80" s="246"/>
      <c r="BS80" s="929"/>
      <c r="BT80" s="930"/>
      <c r="BU80" s="930"/>
      <c r="BV80" s="930"/>
      <c r="BW80" s="930"/>
      <c r="BX80" s="930"/>
      <c r="BY80" s="930"/>
      <c r="BZ80" s="930"/>
      <c r="CA80" s="930"/>
      <c r="CB80" s="930"/>
      <c r="CC80" s="930"/>
      <c r="CD80" s="930"/>
      <c r="CE80" s="930"/>
      <c r="CF80" s="930"/>
      <c r="CG80" s="935"/>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9"/>
      <c r="DW80" s="930"/>
      <c r="DX80" s="930"/>
      <c r="DY80" s="930"/>
      <c r="DZ80" s="931"/>
      <c r="EA80" s="233"/>
    </row>
    <row r="81" spans="1:131" ht="26.25" customHeight="1" x14ac:dyDescent="0.2">
      <c r="A81" s="241">
        <v>14</v>
      </c>
      <c r="B81" s="788"/>
      <c r="C81" s="789"/>
      <c r="D81" s="789"/>
      <c r="E81" s="789"/>
      <c r="F81" s="789"/>
      <c r="G81" s="789"/>
      <c r="H81" s="789"/>
      <c r="I81" s="789"/>
      <c r="J81" s="789"/>
      <c r="K81" s="789"/>
      <c r="L81" s="789"/>
      <c r="M81" s="789"/>
      <c r="N81" s="789"/>
      <c r="O81" s="789"/>
      <c r="P81" s="790"/>
      <c r="Q81" s="940"/>
      <c r="R81" s="900"/>
      <c r="S81" s="900"/>
      <c r="T81" s="900"/>
      <c r="U81" s="900"/>
      <c r="V81" s="900"/>
      <c r="W81" s="900"/>
      <c r="X81" s="900"/>
      <c r="Y81" s="900"/>
      <c r="Z81" s="900"/>
      <c r="AA81" s="900"/>
      <c r="AB81" s="900"/>
      <c r="AC81" s="900"/>
      <c r="AD81" s="900"/>
      <c r="AE81" s="900"/>
      <c r="AF81" s="900"/>
      <c r="AG81" s="900"/>
      <c r="AH81" s="900"/>
      <c r="AI81" s="900"/>
      <c r="AJ81" s="900"/>
      <c r="AK81" s="900"/>
      <c r="AL81" s="900"/>
      <c r="AM81" s="900"/>
      <c r="AN81" s="900"/>
      <c r="AO81" s="900"/>
      <c r="AP81" s="900"/>
      <c r="AQ81" s="900"/>
      <c r="AR81" s="900"/>
      <c r="AS81" s="900"/>
      <c r="AT81" s="900"/>
      <c r="AU81" s="900"/>
      <c r="AV81" s="900"/>
      <c r="AW81" s="900"/>
      <c r="AX81" s="900"/>
      <c r="AY81" s="900"/>
      <c r="AZ81" s="902"/>
      <c r="BA81" s="902"/>
      <c r="BB81" s="902"/>
      <c r="BC81" s="902"/>
      <c r="BD81" s="903"/>
      <c r="BE81" s="244"/>
      <c r="BF81" s="244"/>
      <c r="BG81" s="244"/>
      <c r="BH81" s="244"/>
      <c r="BI81" s="244"/>
      <c r="BJ81" s="244"/>
      <c r="BK81" s="244"/>
      <c r="BL81" s="244"/>
      <c r="BM81" s="244"/>
      <c r="BN81" s="244"/>
      <c r="BO81" s="244"/>
      <c r="BP81" s="244"/>
      <c r="BQ81" s="241">
        <v>75</v>
      </c>
      <c r="BR81" s="246"/>
      <c r="BS81" s="929"/>
      <c r="BT81" s="930"/>
      <c r="BU81" s="930"/>
      <c r="BV81" s="930"/>
      <c r="BW81" s="930"/>
      <c r="BX81" s="930"/>
      <c r="BY81" s="930"/>
      <c r="BZ81" s="930"/>
      <c r="CA81" s="930"/>
      <c r="CB81" s="930"/>
      <c r="CC81" s="930"/>
      <c r="CD81" s="930"/>
      <c r="CE81" s="930"/>
      <c r="CF81" s="930"/>
      <c r="CG81" s="935"/>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9"/>
      <c r="DW81" s="930"/>
      <c r="DX81" s="930"/>
      <c r="DY81" s="930"/>
      <c r="DZ81" s="931"/>
      <c r="EA81" s="233"/>
    </row>
    <row r="82" spans="1:131" ht="26.25" customHeight="1" x14ac:dyDescent="0.2">
      <c r="A82" s="241">
        <v>15</v>
      </c>
      <c r="B82" s="788"/>
      <c r="C82" s="789"/>
      <c r="D82" s="789"/>
      <c r="E82" s="789"/>
      <c r="F82" s="789"/>
      <c r="G82" s="789"/>
      <c r="H82" s="789"/>
      <c r="I82" s="789"/>
      <c r="J82" s="789"/>
      <c r="K82" s="789"/>
      <c r="L82" s="789"/>
      <c r="M82" s="789"/>
      <c r="N82" s="789"/>
      <c r="O82" s="789"/>
      <c r="P82" s="790"/>
      <c r="Q82" s="940"/>
      <c r="R82" s="900"/>
      <c r="S82" s="900"/>
      <c r="T82" s="900"/>
      <c r="U82" s="900"/>
      <c r="V82" s="900"/>
      <c r="W82" s="900"/>
      <c r="X82" s="900"/>
      <c r="Y82" s="900"/>
      <c r="Z82" s="900"/>
      <c r="AA82" s="900"/>
      <c r="AB82" s="900"/>
      <c r="AC82" s="900"/>
      <c r="AD82" s="900"/>
      <c r="AE82" s="900"/>
      <c r="AF82" s="900"/>
      <c r="AG82" s="900"/>
      <c r="AH82" s="900"/>
      <c r="AI82" s="900"/>
      <c r="AJ82" s="900"/>
      <c r="AK82" s="900"/>
      <c r="AL82" s="900"/>
      <c r="AM82" s="900"/>
      <c r="AN82" s="900"/>
      <c r="AO82" s="900"/>
      <c r="AP82" s="900"/>
      <c r="AQ82" s="900"/>
      <c r="AR82" s="900"/>
      <c r="AS82" s="900"/>
      <c r="AT82" s="900"/>
      <c r="AU82" s="900"/>
      <c r="AV82" s="900"/>
      <c r="AW82" s="900"/>
      <c r="AX82" s="900"/>
      <c r="AY82" s="900"/>
      <c r="AZ82" s="902"/>
      <c r="BA82" s="902"/>
      <c r="BB82" s="902"/>
      <c r="BC82" s="902"/>
      <c r="BD82" s="903"/>
      <c r="BE82" s="244"/>
      <c r="BF82" s="244"/>
      <c r="BG82" s="244"/>
      <c r="BH82" s="244"/>
      <c r="BI82" s="244"/>
      <c r="BJ82" s="244"/>
      <c r="BK82" s="244"/>
      <c r="BL82" s="244"/>
      <c r="BM82" s="244"/>
      <c r="BN82" s="244"/>
      <c r="BO82" s="244"/>
      <c r="BP82" s="244"/>
      <c r="BQ82" s="241">
        <v>76</v>
      </c>
      <c r="BR82" s="246"/>
      <c r="BS82" s="929"/>
      <c r="BT82" s="930"/>
      <c r="BU82" s="930"/>
      <c r="BV82" s="930"/>
      <c r="BW82" s="930"/>
      <c r="BX82" s="930"/>
      <c r="BY82" s="930"/>
      <c r="BZ82" s="930"/>
      <c r="CA82" s="930"/>
      <c r="CB82" s="930"/>
      <c r="CC82" s="930"/>
      <c r="CD82" s="930"/>
      <c r="CE82" s="930"/>
      <c r="CF82" s="930"/>
      <c r="CG82" s="935"/>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9"/>
      <c r="DW82" s="930"/>
      <c r="DX82" s="930"/>
      <c r="DY82" s="930"/>
      <c r="DZ82" s="931"/>
      <c r="EA82" s="233"/>
    </row>
    <row r="83" spans="1:131" ht="26.25" customHeight="1" x14ac:dyDescent="0.2">
      <c r="A83" s="241">
        <v>16</v>
      </c>
      <c r="B83" s="788"/>
      <c r="C83" s="789"/>
      <c r="D83" s="789"/>
      <c r="E83" s="789"/>
      <c r="F83" s="789"/>
      <c r="G83" s="789"/>
      <c r="H83" s="789"/>
      <c r="I83" s="789"/>
      <c r="J83" s="789"/>
      <c r="K83" s="789"/>
      <c r="L83" s="789"/>
      <c r="M83" s="789"/>
      <c r="N83" s="789"/>
      <c r="O83" s="789"/>
      <c r="P83" s="790"/>
      <c r="Q83" s="940"/>
      <c r="R83" s="900"/>
      <c r="S83" s="900"/>
      <c r="T83" s="900"/>
      <c r="U83" s="900"/>
      <c r="V83" s="900"/>
      <c r="W83" s="900"/>
      <c r="X83" s="900"/>
      <c r="Y83" s="900"/>
      <c r="Z83" s="900"/>
      <c r="AA83" s="900"/>
      <c r="AB83" s="900"/>
      <c r="AC83" s="900"/>
      <c r="AD83" s="900"/>
      <c r="AE83" s="900"/>
      <c r="AF83" s="900"/>
      <c r="AG83" s="900"/>
      <c r="AH83" s="900"/>
      <c r="AI83" s="900"/>
      <c r="AJ83" s="900"/>
      <c r="AK83" s="900"/>
      <c r="AL83" s="900"/>
      <c r="AM83" s="900"/>
      <c r="AN83" s="900"/>
      <c r="AO83" s="900"/>
      <c r="AP83" s="900"/>
      <c r="AQ83" s="900"/>
      <c r="AR83" s="900"/>
      <c r="AS83" s="900"/>
      <c r="AT83" s="900"/>
      <c r="AU83" s="900"/>
      <c r="AV83" s="900"/>
      <c r="AW83" s="900"/>
      <c r="AX83" s="900"/>
      <c r="AY83" s="900"/>
      <c r="AZ83" s="902"/>
      <c r="BA83" s="902"/>
      <c r="BB83" s="902"/>
      <c r="BC83" s="902"/>
      <c r="BD83" s="903"/>
      <c r="BE83" s="244"/>
      <c r="BF83" s="244"/>
      <c r="BG83" s="244"/>
      <c r="BH83" s="244"/>
      <c r="BI83" s="244"/>
      <c r="BJ83" s="244"/>
      <c r="BK83" s="244"/>
      <c r="BL83" s="244"/>
      <c r="BM83" s="244"/>
      <c r="BN83" s="244"/>
      <c r="BO83" s="244"/>
      <c r="BP83" s="244"/>
      <c r="BQ83" s="241">
        <v>77</v>
      </c>
      <c r="BR83" s="246"/>
      <c r="BS83" s="929"/>
      <c r="BT83" s="930"/>
      <c r="BU83" s="930"/>
      <c r="BV83" s="930"/>
      <c r="BW83" s="930"/>
      <c r="BX83" s="930"/>
      <c r="BY83" s="930"/>
      <c r="BZ83" s="930"/>
      <c r="CA83" s="930"/>
      <c r="CB83" s="930"/>
      <c r="CC83" s="930"/>
      <c r="CD83" s="930"/>
      <c r="CE83" s="930"/>
      <c r="CF83" s="930"/>
      <c r="CG83" s="935"/>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9"/>
      <c r="DW83" s="930"/>
      <c r="DX83" s="930"/>
      <c r="DY83" s="930"/>
      <c r="DZ83" s="931"/>
      <c r="EA83" s="233"/>
    </row>
    <row r="84" spans="1:131" ht="26.25" customHeight="1" x14ac:dyDescent="0.2">
      <c r="A84" s="241">
        <v>17</v>
      </c>
      <c r="B84" s="788"/>
      <c r="C84" s="789"/>
      <c r="D84" s="789"/>
      <c r="E84" s="789"/>
      <c r="F84" s="789"/>
      <c r="G84" s="789"/>
      <c r="H84" s="789"/>
      <c r="I84" s="789"/>
      <c r="J84" s="789"/>
      <c r="K84" s="789"/>
      <c r="L84" s="789"/>
      <c r="M84" s="789"/>
      <c r="N84" s="789"/>
      <c r="O84" s="789"/>
      <c r="P84" s="790"/>
      <c r="Q84" s="940"/>
      <c r="R84" s="900"/>
      <c r="S84" s="900"/>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02"/>
      <c r="BA84" s="902"/>
      <c r="BB84" s="902"/>
      <c r="BC84" s="902"/>
      <c r="BD84" s="903"/>
      <c r="BE84" s="244"/>
      <c r="BF84" s="244"/>
      <c r="BG84" s="244"/>
      <c r="BH84" s="244"/>
      <c r="BI84" s="244"/>
      <c r="BJ84" s="244"/>
      <c r="BK84" s="244"/>
      <c r="BL84" s="244"/>
      <c r="BM84" s="244"/>
      <c r="BN84" s="244"/>
      <c r="BO84" s="244"/>
      <c r="BP84" s="244"/>
      <c r="BQ84" s="241">
        <v>78</v>
      </c>
      <c r="BR84" s="246"/>
      <c r="BS84" s="929"/>
      <c r="BT84" s="930"/>
      <c r="BU84" s="930"/>
      <c r="BV84" s="930"/>
      <c r="BW84" s="930"/>
      <c r="BX84" s="930"/>
      <c r="BY84" s="930"/>
      <c r="BZ84" s="930"/>
      <c r="CA84" s="930"/>
      <c r="CB84" s="930"/>
      <c r="CC84" s="930"/>
      <c r="CD84" s="930"/>
      <c r="CE84" s="930"/>
      <c r="CF84" s="930"/>
      <c r="CG84" s="935"/>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9"/>
      <c r="DW84" s="930"/>
      <c r="DX84" s="930"/>
      <c r="DY84" s="930"/>
      <c r="DZ84" s="931"/>
      <c r="EA84" s="233"/>
    </row>
    <row r="85" spans="1:131" ht="26.25" customHeight="1" x14ac:dyDescent="0.2">
      <c r="A85" s="241">
        <v>18</v>
      </c>
      <c r="B85" s="788"/>
      <c r="C85" s="789"/>
      <c r="D85" s="789"/>
      <c r="E85" s="789"/>
      <c r="F85" s="789"/>
      <c r="G85" s="789"/>
      <c r="H85" s="789"/>
      <c r="I85" s="789"/>
      <c r="J85" s="789"/>
      <c r="K85" s="789"/>
      <c r="L85" s="789"/>
      <c r="M85" s="789"/>
      <c r="N85" s="789"/>
      <c r="O85" s="789"/>
      <c r="P85" s="790"/>
      <c r="Q85" s="940"/>
      <c r="R85" s="900"/>
      <c r="S85" s="900"/>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02"/>
      <c r="BA85" s="902"/>
      <c r="BB85" s="902"/>
      <c r="BC85" s="902"/>
      <c r="BD85" s="903"/>
      <c r="BE85" s="244"/>
      <c r="BF85" s="244"/>
      <c r="BG85" s="244"/>
      <c r="BH85" s="244"/>
      <c r="BI85" s="244"/>
      <c r="BJ85" s="244"/>
      <c r="BK85" s="244"/>
      <c r="BL85" s="244"/>
      <c r="BM85" s="244"/>
      <c r="BN85" s="244"/>
      <c r="BO85" s="244"/>
      <c r="BP85" s="244"/>
      <c r="BQ85" s="241">
        <v>79</v>
      </c>
      <c r="BR85" s="246"/>
      <c r="BS85" s="929"/>
      <c r="BT85" s="930"/>
      <c r="BU85" s="930"/>
      <c r="BV85" s="930"/>
      <c r="BW85" s="930"/>
      <c r="BX85" s="930"/>
      <c r="BY85" s="930"/>
      <c r="BZ85" s="930"/>
      <c r="CA85" s="930"/>
      <c r="CB85" s="930"/>
      <c r="CC85" s="930"/>
      <c r="CD85" s="930"/>
      <c r="CE85" s="930"/>
      <c r="CF85" s="930"/>
      <c r="CG85" s="935"/>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9"/>
      <c r="DW85" s="930"/>
      <c r="DX85" s="930"/>
      <c r="DY85" s="930"/>
      <c r="DZ85" s="931"/>
      <c r="EA85" s="233"/>
    </row>
    <row r="86" spans="1:131" ht="26.25" customHeight="1" x14ac:dyDescent="0.2">
      <c r="A86" s="241">
        <v>19</v>
      </c>
      <c r="B86" s="788"/>
      <c r="C86" s="789"/>
      <c r="D86" s="789"/>
      <c r="E86" s="789"/>
      <c r="F86" s="789"/>
      <c r="G86" s="789"/>
      <c r="H86" s="789"/>
      <c r="I86" s="789"/>
      <c r="J86" s="789"/>
      <c r="K86" s="789"/>
      <c r="L86" s="789"/>
      <c r="M86" s="789"/>
      <c r="N86" s="789"/>
      <c r="O86" s="789"/>
      <c r="P86" s="790"/>
      <c r="Q86" s="940"/>
      <c r="R86" s="900"/>
      <c r="S86" s="900"/>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02"/>
      <c r="BA86" s="902"/>
      <c r="BB86" s="902"/>
      <c r="BC86" s="902"/>
      <c r="BD86" s="903"/>
      <c r="BE86" s="244"/>
      <c r="BF86" s="244"/>
      <c r="BG86" s="244"/>
      <c r="BH86" s="244"/>
      <c r="BI86" s="244"/>
      <c r="BJ86" s="244"/>
      <c r="BK86" s="244"/>
      <c r="BL86" s="244"/>
      <c r="BM86" s="244"/>
      <c r="BN86" s="244"/>
      <c r="BO86" s="244"/>
      <c r="BP86" s="244"/>
      <c r="BQ86" s="241">
        <v>80</v>
      </c>
      <c r="BR86" s="246"/>
      <c r="BS86" s="929"/>
      <c r="BT86" s="930"/>
      <c r="BU86" s="930"/>
      <c r="BV86" s="930"/>
      <c r="BW86" s="930"/>
      <c r="BX86" s="930"/>
      <c r="BY86" s="930"/>
      <c r="BZ86" s="930"/>
      <c r="CA86" s="930"/>
      <c r="CB86" s="930"/>
      <c r="CC86" s="930"/>
      <c r="CD86" s="930"/>
      <c r="CE86" s="930"/>
      <c r="CF86" s="930"/>
      <c r="CG86" s="935"/>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9"/>
      <c r="DW86" s="930"/>
      <c r="DX86" s="930"/>
      <c r="DY86" s="930"/>
      <c r="DZ86" s="931"/>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9"/>
      <c r="BT87" s="930"/>
      <c r="BU87" s="930"/>
      <c r="BV87" s="930"/>
      <c r="BW87" s="930"/>
      <c r="BX87" s="930"/>
      <c r="BY87" s="930"/>
      <c r="BZ87" s="930"/>
      <c r="CA87" s="930"/>
      <c r="CB87" s="930"/>
      <c r="CC87" s="930"/>
      <c r="CD87" s="930"/>
      <c r="CE87" s="930"/>
      <c r="CF87" s="930"/>
      <c r="CG87" s="935"/>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9"/>
      <c r="DW87" s="930"/>
      <c r="DX87" s="930"/>
      <c r="DY87" s="930"/>
      <c r="DZ87" s="931"/>
      <c r="EA87" s="233"/>
    </row>
    <row r="88" spans="1:131" ht="26.25" customHeight="1" thickBot="1" x14ac:dyDescent="0.25">
      <c r="A88" s="243" t="s">
        <v>397</v>
      </c>
      <c r="B88" s="859" t="s">
        <v>432</v>
      </c>
      <c r="C88" s="860"/>
      <c r="D88" s="860"/>
      <c r="E88" s="860"/>
      <c r="F88" s="860"/>
      <c r="G88" s="860"/>
      <c r="H88" s="860"/>
      <c r="I88" s="860"/>
      <c r="J88" s="860"/>
      <c r="K88" s="860"/>
      <c r="L88" s="860"/>
      <c r="M88" s="860"/>
      <c r="N88" s="860"/>
      <c r="O88" s="860"/>
      <c r="P88" s="861"/>
      <c r="Q88" s="910"/>
      <c r="R88" s="911"/>
      <c r="S88" s="911"/>
      <c r="T88" s="911"/>
      <c r="U88" s="911"/>
      <c r="V88" s="911"/>
      <c r="W88" s="911"/>
      <c r="X88" s="911"/>
      <c r="Y88" s="911"/>
      <c r="Z88" s="911"/>
      <c r="AA88" s="911"/>
      <c r="AB88" s="911"/>
      <c r="AC88" s="911"/>
      <c r="AD88" s="911"/>
      <c r="AE88" s="911"/>
      <c r="AF88" s="914">
        <v>21908</v>
      </c>
      <c r="AG88" s="914"/>
      <c r="AH88" s="914"/>
      <c r="AI88" s="914"/>
      <c r="AJ88" s="914"/>
      <c r="AK88" s="911"/>
      <c r="AL88" s="911"/>
      <c r="AM88" s="911"/>
      <c r="AN88" s="911"/>
      <c r="AO88" s="911"/>
      <c r="AP88" s="914">
        <v>5364</v>
      </c>
      <c r="AQ88" s="914"/>
      <c r="AR88" s="914"/>
      <c r="AS88" s="914"/>
      <c r="AT88" s="914"/>
      <c r="AU88" s="914">
        <v>4574</v>
      </c>
      <c r="AV88" s="914"/>
      <c r="AW88" s="914"/>
      <c r="AX88" s="914"/>
      <c r="AY88" s="914"/>
      <c r="AZ88" s="919"/>
      <c r="BA88" s="919"/>
      <c r="BB88" s="919"/>
      <c r="BC88" s="919"/>
      <c r="BD88" s="920"/>
      <c r="BE88" s="244"/>
      <c r="BF88" s="244"/>
      <c r="BG88" s="244"/>
      <c r="BH88" s="244"/>
      <c r="BI88" s="244"/>
      <c r="BJ88" s="244"/>
      <c r="BK88" s="244"/>
      <c r="BL88" s="244"/>
      <c r="BM88" s="244"/>
      <c r="BN88" s="244"/>
      <c r="BO88" s="244"/>
      <c r="BP88" s="244"/>
      <c r="BQ88" s="241">
        <v>82</v>
      </c>
      <c r="BR88" s="246"/>
      <c r="BS88" s="929"/>
      <c r="BT88" s="930"/>
      <c r="BU88" s="930"/>
      <c r="BV88" s="930"/>
      <c r="BW88" s="930"/>
      <c r="BX88" s="930"/>
      <c r="BY88" s="930"/>
      <c r="BZ88" s="930"/>
      <c r="CA88" s="930"/>
      <c r="CB88" s="930"/>
      <c r="CC88" s="930"/>
      <c r="CD88" s="930"/>
      <c r="CE88" s="930"/>
      <c r="CF88" s="930"/>
      <c r="CG88" s="935"/>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9"/>
      <c r="DW88" s="930"/>
      <c r="DX88" s="930"/>
      <c r="DY88" s="930"/>
      <c r="DZ88" s="93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9"/>
      <c r="BT89" s="930"/>
      <c r="BU89" s="930"/>
      <c r="BV89" s="930"/>
      <c r="BW89" s="930"/>
      <c r="BX89" s="930"/>
      <c r="BY89" s="930"/>
      <c r="BZ89" s="930"/>
      <c r="CA89" s="930"/>
      <c r="CB89" s="930"/>
      <c r="CC89" s="930"/>
      <c r="CD89" s="930"/>
      <c r="CE89" s="930"/>
      <c r="CF89" s="930"/>
      <c r="CG89" s="935"/>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9"/>
      <c r="DW89" s="930"/>
      <c r="DX89" s="930"/>
      <c r="DY89" s="930"/>
      <c r="DZ89" s="93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9"/>
      <c r="BT90" s="930"/>
      <c r="BU90" s="930"/>
      <c r="BV90" s="930"/>
      <c r="BW90" s="930"/>
      <c r="BX90" s="930"/>
      <c r="BY90" s="930"/>
      <c r="BZ90" s="930"/>
      <c r="CA90" s="930"/>
      <c r="CB90" s="930"/>
      <c r="CC90" s="930"/>
      <c r="CD90" s="930"/>
      <c r="CE90" s="930"/>
      <c r="CF90" s="930"/>
      <c r="CG90" s="935"/>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9"/>
      <c r="DW90" s="930"/>
      <c r="DX90" s="930"/>
      <c r="DY90" s="930"/>
      <c r="DZ90" s="93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9"/>
      <c r="BT91" s="930"/>
      <c r="BU91" s="930"/>
      <c r="BV91" s="930"/>
      <c r="BW91" s="930"/>
      <c r="BX91" s="930"/>
      <c r="BY91" s="930"/>
      <c r="BZ91" s="930"/>
      <c r="CA91" s="930"/>
      <c r="CB91" s="930"/>
      <c r="CC91" s="930"/>
      <c r="CD91" s="930"/>
      <c r="CE91" s="930"/>
      <c r="CF91" s="930"/>
      <c r="CG91" s="935"/>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9"/>
      <c r="DW91" s="930"/>
      <c r="DX91" s="930"/>
      <c r="DY91" s="930"/>
      <c r="DZ91" s="93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9"/>
      <c r="BT92" s="930"/>
      <c r="BU92" s="930"/>
      <c r="BV92" s="930"/>
      <c r="BW92" s="930"/>
      <c r="BX92" s="930"/>
      <c r="BY92" s="930"/>
      <c r="BZ92" s="930"/>
      <c r="CA92" s="930"/>
      <c r="CB92" s="930"/>
      <c r="CC92" s="930"/>
      <c r="CD92" s="930"/>
      <c r="CE92" s="930"/>
      <c r="CF92" s="930"/>
      <c r="CG92" s="935"/>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9"/>
      <c r="DW92" s="930"/>
      <c r="DX92" s="930"/>
      <c r="DY92" s="930"/>
      <c r="DZ92" s="93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9"/>
      <c r="BT93" s="930"/>
      <c r="BU93" s="930"/>
      <c r="BV93" s="930"/>
      <c r="BW93" s="930"/>
      <c r="BX93" s="930"/>
      <c r="BY93" s="930"/>
      <c r="BZ93" s="930"/>
      <c r="CA93" s="930"/>
      <c r="CB93" s="930"/>
      <c r="CC93" s="930"/>
      <c r="CD93" s="930"/>
      <c r="CE93" s="930"/>
      <c r="CF93" s="930"/>
      <c r="CG93" s="935"/>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9"/>
      <c r="DW93" s="930"/>
      <c r="DX93" s="930"/>
      <c r="DY93" s="930"/>
      <c r="DZ93" s="93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9"/>
      <c r="BT94" s="930"/>
      <c r="BU94" s="930"/>
      <c r="BV94" s="930"/>
      <c r="BW94" s="930"/>
      <c r="BX94" s="930"/>
      <c r="BY94" s="930"/>
      <c r="BZ94" s="930"/>
      <c r="CA94" s="930"/>
      <c r="CB94" s="930"/>
      <c r="CC94" s="930"/>
      <c r="CD94" s="930"/>
      <c r="CE94" s="930"/>
      <c r="CF94" s="930"/>
      <c r="CG94" s="935"/>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9"/>
      <c r="DW94" s="930"/>
      <c r="DX94" s="930"/>
      <c r="DY94" s="930"/>
      <c r="DZ94" s="93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9"/>
      <c r="BT95" s="930"/>
      <c r="BU95" s="930"/>
      <c r="BV95" s="930"/>
      <c r="BW95" s="930"/>
      <c r="BX95" s="930"/>
      <c r="BY95" s="930"/>
      <c r="BZ95" s="930"/>
      <c r="CA95" s="930"/>
      <c r="CB95" s="930"/>
      <c r="CC95" s="930"/>
      <c r="CD95" s="930"/>
      <c r="CE95" s="930"/>
      <c r="CF95" s="930"/>
      <c r="CG95" s="935"/>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9"/>
      <c r="DW95" s="930"/>
      <c r="DX95" s="930"/>
      <c r="DY95" s="930"/>
      <c r="DZ95" s="93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9"/>
      <c r="BT96" s="930"/>
      <c r="BU96" s="930"/>
      <c r="BV96" s="930"/>
      <c r="BW96" s="930"/>
      <c r="BX96" s="930"/>
      <c r="BY96" s="930"/>
      <c r="BZ96" s="930"/>
      <c r="CA96" s="930"/>
      <c r="CB96" s="930"/>
      <c r="CC96" s="930"/>
      <c r="CD96" s="930"/>
      <c r="CE96" s="930"/>
      <c r="CF96" s="930"/>
      <c r="CG96" s="935"/>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9"/>
      <c r="DW96" s="930"/>
      <c r="DX96" s="930"/>
      <c r="DY96" s="930"/>
      <c r="DZ96" s="93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9"/>
      <c r="BT97" s="930"/>
      <c r="BU97" s="930"/>
      <c r="BV97" s="930"/>
      <c r="BW97" s="930"/>
      <c r="BX97" s="930"/>
      <c r="BY97" s="930"/>
      <c r="BZ97" s="930"/>
      <c r="CA97" s="930"/>
      <c r="CB97" s="930"/>
      <c r="CC97" s="930"/>
      <c r="CD97" s="930"/>
      <c r="CE97" s="930"/>
      <c r="CF97" s="930"/>
      <c r="CG97" s="935"/>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9"/>
      <c r="DW97" s="930"/>
      <c r="DX97" s="930"/>
      <c r="DY97" s="930"/>
      <c r="DZ97" s="93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9"/>
      <c r="BT98" s="930"/>
      <c r="BU98" s="930"/>
      <c r="BV98" s="930"/>
      <c r="BW98" s="930"/>
      <c r="BX98" s="930"/>
      <c r="BY98" s="930"/>
      <c r="BZ98" s="930"/>
      <c r="CA98" s="930"/>
      <c r="CB98" s="930"/>
      <c r="CC98" s="930"/>
      <c r="CD98" s="930"/>
      <c r="CE98" s="930"/>
      <c r="CF98" s="930"/>
      <c r="CG98" s="935"/>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9"/>
      <c r="DW98" s="930"/>
      <c r="DX98" s="930"/>
      <c r="DY98" s="930"/>
      <c r="DZ98" s="93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9"/>
      <c r="BT99" s="930"/>
      <c r="BU99" s="930"/>
      <c r="BV99" s="930"/>
      <c r="BW99" s="930"/>
      <c r="BX99" s="930"/>
      <c r="BY99" s="930"/>
      <c r="BZ99" s="930"/>
      <c r="CA99" s="930"/>
      <c r="CB99" s="930"/>
      <c r="CC99" s="930"/>
      <c r="CD99" s="930"/>
      <c r="CE99" s="930"/>
      <c r="CF99" s="930"/>
      <c r="CG99" s="935"/>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9"/>
      <c r="DW99" s="930"/>
      <c r="DX99" s="930"/>
      <c r="DY99" s="930"/>
      <c r="DZ99" s="93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9"/>
      <c r="BT100" s="930"/>
      <c r="BU100" s="930"/>
      <c r="BV100" s="930"/>
      <c r="BW100" s="930"/>
      <c r="BX100" s="930"/>
      <c r="BY100" s="930"/>
      <c r="BZ100" s="930"/>
      <c r="CA100" s="930"/>
      <c r="CB100" s="930"/>
      <c r="CC100" s="930"/>
      <c r="CD100" s="930"/>
      <c r="CE100" s="930"/>
      <c r="CF100" s="930"/>
      <c r="CG100" s="935"/>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9"/>
      <c r="DW100" s="930"/>
      <c r="DX100" s="930"/>
      <c r="DY100" s="930"/>
      <c r="DZ100" s="93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9"/>
      <c r="BT101" s="930"/>
      <c r="BU101" s="930"/>
      <c r="BV101" s="930"/>
      <c r="BW101" s="930"/>
      <c r="BX101" s="930"/>
      <c r="BY101" s="930"/>
      <c r="BZ101" s="930"/>
      <c r="CA101" s="930"/>
      <c r="CB101" s="930"/>
      <c r="CC101" s="930"/>
      <c r="CD101" s="930"/>
      <c r="CE101" s="930"/>
      <c r="CF101" s="930"/>
      <c r="CG101" s="935"/>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9"/>
      <c r="DW101" s="930"/>
      <c r="DX101" s="930"/>
      <c r="DY101" s="930"/>
      <c r="DZ101" s="93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9" t="s">
        <v>433</v>
      </c>
      <c r="BS102" s="860"/>
      <c r="BT102" s="860"/>
      <c r="BU102" s="860"/>
      <c r="BV102" s="860"/>
      <c r="BW102" s="860"/>
      <c r="BX102" s="860"/>
      <c r="BY102" s="860"/>
      <c r="BZ102" s="860"/>
      <c r="CA102" s="860"/>
      <c r="CB102" s="860"/>
      <c r="CC102" s="860"/>
      <c r="CD102" s="860"/>
      <c r="CE102" s="860"/>
      <c r="CF102" s="860"/>
      <c r="CG102" s="861"/>
      <c r="CH102" s="951"/>
      <c r="CI102" s="952"/>
      <c r="CJ102" s="952"/>
      <c r="CK102" s="952"/>
      <c r="CL102" s="953"/>
      <c r="CM102" s="951"/>
      <c r="CN102" s="952"/>
      <c r="CO102" s="952"/>
      <c r="CP102" s="952"/>
      <c r="CQ102" s="953"/>
      <c r="CR102" s="954">
        <v>5</v>
      </c>
      <c r="CS102" s="922"/>
      <c r="CT102" s="922"/>
      <c r="CU102" s="922"/>
      <c r="CV102" s="955"/>
      <c r="CW102" s="954">
        <v>1</v>
      </c>
      <c r="CX102" s="922"/>
      <c r="CY102" s="922"/>
      <c r="CZ102" s="922"/>
      <c r="DA102" s="955"/>
      <c r="DB102" s="954" t="s">
        <v>605</v>
      </c>
      <c r="DC102" s="922"/>
      <c r="DD102" s="922"/>
      <c r="DE102" s="922"/>
      <c r="DF102" s="955"/>
      <c r="DG102" s="954">
        <v>242</v>
      </c>
      <c r="DH102" s="922"/>
      <c r="DI102" s="922"/>
      <c r="DJ102" s="922"/>
      <c r="DK102" s="955"/>
      <c r="DL102" s="954" t="s">
        <v>608</v>
      </c>
      <c r="DM102" s="922"/>
      <c r="DN102" s="922"/>
      <c r="DO102" s="922"/>
      <c r="DP102" s="955"/>
      <c r="DQ102" s="954" t="s">
        <v>605</v>
      </c>
      <c r="DR102" s="922"/>
      <c r="DS102" s="922"/>
      <c r="DT102" s="922"/>
      <c r="DU102" s="955"/>
      <c r="DV102" s="859"/>
      <c r="DW102" s="860"/>
      <c r="DX102" s="860"/>
      <c r="DY102" s="860"/>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438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440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441</v>
      </c>
      <c r="AB109" s="957"/>
      <c r="AC109" s="957"/>
      <c r="AD109" s="957"/>
      <c r="AE109" s="958"/>
      <c r="AF109" s="956" t="s">
        <v>442</v>
      </c>
      <c r="AG109" s="957"/>
      <c r="AH109" s="957"/>
      <c r="AI109" s="957"/>
      <c r="AJ109" s="958"/>
      <c r="AK109" s="956" t="s">
        <v>312</v>
      </c>
      <c r="AL109" s="957"/>
      <c r="AM109" s="957"/>
      <c r="AN109" s="957"/>
      <c r="AO109" s="958"/>
      <c r="AP109" s="956" t="s">
        <v>443</v>
      </c>
      <c r="AQ109" s="957"/>
      <c r="AR109" s="957"/>
      <c r="AS109" s="957"/>
      <c r="AT109" s="959"/>
      <c r="AU109" s="976" t="s">
        <v>440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441</v>
      </c>
      <c r="BR109" s="957"/>
      <c r="BS109" s="957"/>
      <c r="BT109" s="957"/>
      <c r="BU109" s="958"/>
      <c r="BV109" s="956" t="s">
        <v>442</v>
      </c>
      <c r="BW109" s="957"/>
      <c r="BX109" s="957"/>
      <c r="BY109" s="957"/>
      <c r="BZ109" s="958"/>
      <c r="CA109" s="956" t="s">
        <v>312</v>
      </c>
      <c r="CB109" s="957"/>
      <c r="CC109" s="957"/>
      <c r="CD109" s="957"/>
      <c r="CE109" s="958"/>
      <c r="CF109" s="977" t="s">
        <v>443</v>
      </c>
      <c r="CG109" s="977"/>
      <c r="CH109" s="977"/>
      <c r="CI109" s="977"/>
      <c r="CJ109" s="977"/>
      <c r="CK109" s="956" t="s">
        <v>444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441</v>
      </c>
      <c r="DH109" s="957"/>
      <c r="DI109" s="957"/>
      <c r="DJ109" s="957"/>
      <c r="DK109" s="958"/>
      <c r="DL109" s="956" t="s">
        <v>442</v>
      </c>
      <c r="DM109" s="957"/>
      <c r="DN109" s="957"/>
      <c r="DO109" s="957"/>
      <c r="DP109" s="958"/>
      <c r="DQ109" s="956" t="s">
        <v>312</v>
      </c>
      <c r="DR109" s="957"/>
      <c r="DS109" s="957"/>
      <c r="DT109" s="957"/>
      <c r="DU109" s="958"/>
      <c r="DV109" s="956" t="s">
        <v>443</v>
      </c>
      <c r="DW109" s="957"/>
      <c r="DX109" s="957"/>
      <c r="DY109" s="957"/>
      <c r="DZ109" s="959"/>
    </row>
    <row r="110" spans="1:131" s="233" customFormat="1" ht="26.25" customHeight="1" x14ac:dyDescent="0.2">
      <c r="A110" s="960" t="s">
        <v>445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654570</v>
      </c>
      <c r="AB110" s="964"/>
      <c r="AC110" s="964"/>
      <c r="AD110" s="964"/>
      <c r="AE110" s="965"/>
      <c r="AF110" s="966">
        <v>688272</v>
      </c>
      <c r="AG110" s="964"/>
      <c r="AH110" s="964"/>
      <c r="AI110" s="964"/>
      <c r="AJ110" s="965"/>
      <c r="AK110" s="966">
        <v>739461</v>
      </c>
      <c r="AL110" s="964"/>
      <c r="AM110" s="964"/>
      <c r="AN110" s="964"/>
      <c r="AO110" s="965"/>
      <c r="AP110" s="967">
        <v>13.6</v>
      </c>
      <c r="AQ110" s="968"/>
      <c r="AR110" s="968"/>
      <c r="AS110" s="968"/>
      <c r="AT110" s="969"/>
      <c r="AU110" s="970" t="s">
        <v>73</v>
      </c>
      <c r="AV110" s="971"/>
      <c r="AW110" s="971"/>
      <c r="AX110" s="971"/>
      <c r="AY110" s="971"/>
      <c r="AZ110" s="993" t="s">
        <v>446</v>
      </c>
      <c r="BA110" s="961"/>
      <c r="BB110" s="961"/>
      <c r="BC110" s="961"/>
      <c r="BD110" s="961"/>
      <c r="BE110" s="961"/>
      <c r="BF110" s="961"/>
      <c r="BG110" s="961"/>
      <c r="BH110" s="961"/>
      <c r="BI110" s="961"/>
      <c r="BJ110" s="961"/>
      <c r="BK110" s="961"/>
      <c r="BL110" s="961"/>
      <c r="BM110" s="961"/>
      <c r="BN110" s="961"/>
      <c r="BO110" s="961"/>
      <c r="BP110" s="962"/>
      <c r="BQ110" s="994">
        <v>10033001</v>
      </c>
      <c r="BR110" s="995"/>
      <c r="BS110" s="995"/>
      <c r="BT110" s="995"/>
      <c r="BU110" s="995"/>
      <c r="BV110" s="995">
        <v>10601144</v>
      </c>
      <c r="BW110" s="995"/>
      <c r="BX110" s="995"/>
      <c r="BY110" s="995"/>
      <c r="BZ110" s="995"/>
      <c r="CA110" s="995">
        <v>10425278</v>
      </c>
      <c r="CB110" s="995"/>
      <c r="CC110" s="995"/>
      <c r="CD110" s="995"/>
      <c r="CE110" s="995"/>
      <c r="CF110" s="1008">
        <v>191.6</v>
      </c>
      <c r="CG110" s="1009"/>
      <c r="CH110" s="1009"/>
      <c r="CI110" s="1009"/>
      <c r="CJ110" s="1009"/>
      <c r="CK110" s="1010" t="s">
        <v>447</v>
      </c>
      <c r="CL110" s="1011"/>
      <c r="CM110" s="993" t="s">
        <v>448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449</v>
      </c>
      <c r="DH110" s="995"/>
      <c r="DI110" s="995"/>
      <c r="DJ110" s="995"/>
      <c r="DK110" s="995"/>
      <c r="DL110" s="995" t="s">
        <v>449</v>
      </c>
      <c r="DM110" s="995"/>
      <c r="DN110" s="995"/>
      <c r="DO110" s="995"/>
      <c r="DP110" s="995"/>
      <c r="DQ110" s="995" t="s">
        <v>247</v>
      </c>
      <c r="DR110" s="995"/>
      <c r="DS110" s="995"/>
      <c r="DT110" s="995"/>
      <c r="DU110" s="995"/>
      <c r="DV110" s="996" t="s">
        <v>450</v>
      </c>
      <c r="DW110" s="996"/>
      <c r="DX110" s="996"/>
      <c r="DY110" s="996"/>
      <c r="DZ110" s="997"/>
    </row>
    <row r="111" spans="1:131" s="233" customFormat="1" ht="26.25" customHeight="1" x14ac:dyDescent="0.2">
      <c r="A111" s="998" t="s">
        <v>451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129</v>
      </c>
      <c r="AG111" s="1002"/>
      <c r="AH111" s="1002"/>
      <c r="AI111" s="1002"/>
      <c r="AJ111" s="1003"/>
      <c r="AK111" s="1004" t="s">
        <v>449</v>
      </c>
      <c r="AL111" s="1002"/>
      <c r="AM111" s="1002"/>
      <c r="AN111" s="1002"/>
      <c r="AO111" s="1003"/>
      <c r="AP111" s="1005" t="s">
        <v>129</v>
      </c>
      <c r="AQ111" s="1006"/>
      <c r="AR111" s="1006"/>
      <c r="AS111" s="1006"/>
      <c r="AT111" s="1007"/>
      <c r="AU111" s="972"/>
      <c r="AV111" s="973"/>
      <c r="AW111" s="973"/>
      <c r="AX111" s="973"/>
      <c r="AY111" s="973"/>
      <c r="AZ111" s="986" t="s">
        <v>452</v>
      </c>
      <c r="BA111" s="987"/>
      <c r="BB111" s="987"/>
      <c r="BC111" s="987"/>
      <c r="BD111" s="987"/>
      <c r="BE111" s="987"/>
      <c r="BF111" s="987"/>
      <c r="BG111" s="987"/>
      <c r="BH111" s="987"/>
      <c r="BI111" s="987"/>
      <c r="BJ111" s="987"/>
      <c r="BK111" s="987"/>
      <c r="BL111" s="987"/>
      <c r="BM111" s="987"/>
      <c r="BN111" s="987"/>
      <c r="BO111" s="987"/>
      <c r="BP111" s="988"/>
      <c r="BQ111" s="989">
        <v>495434</v>
      </c>
      <c r="BR111" s="990"/>
      <c r="BS111" s="990"/>
      <c r="BT111" s="990"/>
      <c r="BU111" s="990"/>
      <c r="BV111" s="990">
        <v>394718</v>
      </c>
      <c r="BW111" s="990"/>
      <c r="BX111" s="990"/>
      <c r="BY111" s="990"/>
      <c r="BZ111" s="990"/>
      <c r="CA111" s="990">
        <v>365887</v>
      </c>
      <c r="CB111" s="990"/>
      <c r="CC111" s="990"/>
      <c r="CD111" s="990"/>
      <c r="CE111" s="990"/>
      <c r="CF111" s="984">
        <v>6.7</v>
      </c>
      <c r="CG111" s="985"/>
      <c r="CH111" s="985"/>
      <c r="CI111" s="985"/>
      <c r="CJ111" s="985"/>
      <c r="CK111" s="1012"/>
      <c r="CL111" s="1013"/>
      <c r="CM111" s="986" t="s">
        <v>453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450</v>
      </c>
      <c r="DR111" s="990"/>
      <c r="DS111" s="990"/>
      <c r="DT111" s="990"/>
      <c r="DU111" s="990"/>
      <c r="DV111" s="991" t="s">
        <v>129</v>
      </c>
      <c r="DW111" s="991"/>
      <c r="DX111" s="991"/>
      <c r="DY111" s="991"/>
      <c r="DZ111" s="992"/>
    </row>
    <row r="112" spans="1:131" s="233" customFormat="1" ht="26.25" customHeight="1" x14ac:dyDescent="0.2">
      <c r="A112" s="1016" t="s">
        <v>454</v>
      </c>
      <c r="B112" s="1017"/>
      <c r="C112" s="987" t="s">
        <v>455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450</v>
      </c>
      <c r="AB112" s="1023"/>
      <c r="AC112" s="1023"/>
      <c r="AD112" s="1023"/>
      <c r="AE112" s="1024"/>
      <c r="AF112" s="1025" t="s">
        <v>399</v>
      </c>
      <c r="AG112" s="1023"/>
      <c r="AH112" s="1023"/>
      <c r="AI112" s="1023"/>
      <c r="AJ112" s="1024"/>
      <c r="AK112" s="1025" t="s">
        <v>399</v>
      </c>
      <c r="AL112" s="1023"/>
      <c r="AM112" s="1023"/>
      <c r="AN112" s="1023"/>
      <c r="AO112" s="1024"/>
      <c r="AP112" s="1026" t="s">
        <v>399</v>
      </c>
      <c r="AQ112" s="1027"/>
      <c r="AR112" s="1027"/>
      <c r="AS112" s="1027"/>
      <c r="AT112" s="1028"/>
      <c r="AU112" s="972"/>
      <c r="AV112" s="973"/>
      <c r="AW112" s="973"/>
      <c r="AX112" s="973"/>
      <c r="AY112" s="973"/>
      <c r="AZ112" s="986" t="s">
        <v>456</v>
      </c>
      <c r="BA112" s="987"/>
      <c r="BB112" s="987"/>
      <c r="BC112" s="987"/>
      <c r="BD112" s="987"/>
      <c r="BE112" s="987"/>
      <c r="BF112" s="987"/>
      <c r="BG112" s="987"/>
      <c r="BH112" s="987"/>
      <c r="BI112" s="987"/>
      <c r="BJ112" s="987"/>
      <c r="BK112" s="987"/>
      <c r="BL112" s="987"/>
      <c r="BM112" s="987"/>
      <c r="BN112" s="987"/>
      <c r="BO112" s="987"/>
      <c r="BP112" s="988"/>
      <c r="BQ112" s="989">
        <v>1923337</v>
      </c>
      <c r="BR112" s="990"/>
      <c r="BS112" s="990"/>
      <c r="BT112" s="990"/>
      <c r="BU112" s="990"/>
      <c r="BV112" s="990">
        <v>1550735</v>
      </c>
      <c r="BW112" s="990"/>
      <c r="BX112" s="990"/>
      <c r="BY112" s="990"/>
      <c r="BZ112" s="990"/>
      <c r="CA112" s="990">
        <v>1405962</v>
      </c>
      <c r="CB112" s="990"/>
      <c r="CC112" s="990"/>
      <c r="CD112" s="990"/>
      <c r="CE112" s="990"/>
      <c r="CF112" s="984">
        <v>25.8</v>
      </c>
      <c r="CG112" s="985"/>
      <c r="CH112" s="985"/>
      <c r="CI112" s="985"/>
      <c r="CJ112" s="985"/>
      <c r="CK112" s="1012"/>
      <c r="CL112" s="1013"/>
      <c r="CM112" s="986" t="s">
        <v>457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449</v>
      </c>
      <c r="DH112" s="990"/>
      <c r="DI112" s="990"/>
      <c r="DJ112" s="990"/>
      <c r="DK112" s="990"/>
      <c r="DL112" s="990" t="s">
        <v>129</v>
      </c>
      <c r="DM112" s="990"/>
      <c r="DN112" s="990"/>
      <c r="DO112" s="990"/>
      <c r="DP112" s="990"/>
      <c r="DQ112" s="990" t="s">
        <v>399</v>
      </c>
      <c r="DR112" s="990"/>
      <c r="DS112" s="990"/>
      <c r="DT112" s="990"/>
      <c r="DU112" s="990"/>
      <c r="DV112" s="991" t="s">
        <v>449</v>
      </c>
      <c r="DW112" s="991"/>
      <c r="DX112" s="991"/>
      <c r="DY112" s="991"/>
      <c r="DZ112" s="992"/>
    </row>
    <row r="113" spans="1:130" s="233" customFormat="1" ht="26.25" customHeight="1" x14ac:dyDescent="0.2">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158544</v>
      </c>
      <c r="AB113" s="1002"/>
      <c r="AC113" s="1002"/>
      <c r="AD113" s="1002"/>
      <c r="AE113" s="1003"/>
      <c r="AF113" s="1004">
        <v>140566</v>
      </c>
      <c r="AG113" s="1002"/>
      <c r="AH113" s="1002"/>
      <c r="AI113" s="1002"/>
      <c r="AJ113" s="1003"/>
      <c r="AK113" s="1004">
        <v>133380</v>
      </c>
      <c r="AL113" s="1002"/>
      <c r="AM113" s="1002"/>
      <c r="AN113" s="1002"/>
      <c r="AO113" s="1003"/>
      <c r="AP113" s="1005">
        <v>2.5</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v>5171045</v>
      </c>
      <c r="BR113" s="990"/>
      <c r="BS113" s="990"/>
      <c r="BT113" s="990"/>
      <c r="BU113" s="990"/>
      <c r="BV113" s="990">
        <v>4912651</v>
      </c>
      <c r="BW113" s="990"/>
      <c r="BX113" s="990"/>
      <c r="BY113" s="990"/>
      <c r="BZ113" s="990"/>
      <c r="CA113" s="990">
        <v>4574166</v>
      </c>
      <c r="CB113" s="990"/>
      <c r="CC113" s="990"/>
      <c r="CD113" s="990"/>
      <c r="CE113" s="990"/>
      <c r="CF113" s="984">
        <v>84.1</v>
      </c>
      <c r="CG113" s="985"/>
      <c r="CH113" s="985"/>
      <c r="CI113" s="985"/>
      <c r="CJ113" s="985"/>
      <c r="CK113" s="1012"/>
      <c r="CL113" s="1013"/>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449</v>
      </c>
      <c r="DH113" s="1023"/>
      <c r="DI113" s="1023"/>
      <c r="DJ113" s="1023"/>
      <c r="DK113" s="1024"/>
      <c r="DL113" s="1025" t="s">
        <v>129</v>
      </c>
      <c r="DM113" s="1023"/>
      <c r="DN113" s="1023"/>
      <c r="DO113" s="1023"/>
      <c r="DP113" s="1024"/>
      <c r="DQ113" s="1025" t="s">
        <v>399</v>
      </c>
      <c r="DR113" s="1023"/>
      <c r="DS113" s="1023"/>
      <c r="DT113" s="1023"/>
      <c r="DU113" s="1024"/>
      <c r="DV113" s="1026" t="s">
        <v>450</v>
      </c>
      <c r="DW113" s="1027"/>
      <c r="DX113" s="1027"/>
      <c r="DY113" s="1027"/>
      <c r="DZ113" s="1028"/>
    </row>
    <row r="114" spans="1:130" s="233" customFormat="1" ht="26.25" customHeight="1" x14ac:dyDescent="0.2">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279226</v>
      </c>
      <c r="AB114" s="1023"/>
      <c r="AC114" s="1023"/>
      <c r="AD114" s="1023"/>
      <c r="AE114" s="1024"/>
      <c r="AF114" s="1025">
        <v>361591</v>
      </c>
      <c r="AG114" s="1023"/>
      <c r="AH114" s="1023"/>
      <c r="AI114" s="1023"/>
      <c r="AJ114" s="1024"/>
      <c r="AK114" s="1025">
        <v>427843</v>
      </c>
      <c r="AL114" s="1023"/>
      <c r="AM114" s="1023"/>
      <c r="AN114" s="1023"/>
      <c r="AO114" s="1024"/>
      <c r="AP114" s="1026">
        <v>7.9</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2357956</v>
      </c>
      <c r="BR114" s="990"/>
      <c r="BS114" s="990"/>
      <c r="BT114" s="990"/>
      <c r="BU114" s="990"/>
      <c r="BV114" s="990">
        <v>2308169</v>
      </c>
      <c r="BW114" s="990"/>
      <c r="BX114" s="990"/>
      <c r="BY114" s="990"/>
      <c r="BZ114" s="990"/>
      <c r="CA114" s="990">
        <v>2144484</v>
      </c>
      <c r="CB114" s="990"/>
      <c r="CC114" s="990"/>
      <c r="CD114" s="990"/>
      <c r="CE114" s="990"/>
      <c r="CF114" s="984">
        <v>39.4</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399</v>
      </c>
      <c r="DH114" s="1023"/>
      <c r="DI114" s="1023"/>
      <c r="DJ114" s="1023"/>
      <c r="DK114" s="1024"/>
      <c r="DL114" s="1025" t="s">
        <v>399</v>
      </c>
      <c r="DM114" s="1023"/>
      <c r="DN114" s="1023"/>
      <c r="DO114" s="1023"/>
      <c r="DP114" s="1024"/>
      <c r="DQ114" s="1025" t="s">
        <v>449</v>
      </c>
      <c r="DR114" s="1023"/>
      <c r="DS114" s="1023"/>
      <c r="DT114" s="1023"/>
      <c r="DU114" s="1024"/>
      <c r="DV114" s="1026" t="s">
        <v>449</v>
      </c>
      <c r="DW114" s="1027"/>
      <c r="DX114" s="1027"/>
      <c r="DY114" s="1027"/>
      <c r="DZ114" s="1028"/>
    </row>
    <row r="115" spans="1:130" s="233" customFormat="1" ht="26.25" customHeight="1" x14ac:dyDescent="0.2">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23755</v>
      </c>
      <c r="AB115" s="1002"/>
      <c r="AC115" s="1002"/>
      <c r="AD115" s="1002"/>
      <c r="AE115" s="1003"/>
      <c r="AF115" s="1004">
        <v>22681</v>
      </c>
      <c r="AG115" s="1002"/>
      <c r="AH115" s="1002"/>
      <c r="AI115" s="1002"/>
      <c r="AJ115" s="1003"/>
      <c r="AK115" s="1004">
        <v>28831</v>
      </c>
      <c r="AL115" s="1002"/>
      <c r="AM115" s="1002"/>
      <c r="AN115" s="1002"/>
      <c r="AO115" s="1003"/>
      <c r="AP115" s="1005">
        <v>0.5</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t="s">
        <v>466</v>
      </c>
      <c r="BR115" s="990"/>
      <c r="BS115" s="990"/>
      <c r="BT115" s="990"/>
      <c r="BU115" s="990"/>
      <c r="BV115" s="990" t="s">
        <v>449</v>
      </c>
      <c r="BW115" s="990"/>
      <c r="BX115" s="990"/>
      <c r="BY115" s="990"/>
      <c r="BZ115" s="990"/>
      <c r="CA115" s="990" t="s">
        <v>399</v>
      </c>
      <c r="CB115" s="990"/>
      <c r="CC115" s="990"/>
      <c r="CD115" s="990"/>
      <c r="CE115" s="990"/>
      <c r="CF115" s="984" t="s">
        <v>449</v>
      </c>
      <c r="CG115" s="985"/>
      <c r="CH115" s="985"/>
      <c r="CI115" s="985"/>
      <c r="CJ115" s="985"/>
      <c r="CK115" s="1012"/>
      <c r="CL115" s="1013"/>
      <c r="CM115" s="986" t="s">
        <v>467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412504</v>
      </c>
      <c r="DH115" s="1023"/>
      <c r="DI115" s="1023"/>
      <c r="DJ115" s="1023"/>
      <c r="DK115" s="1024"/>
      <c r="DL115" s="1025">
        <v>325624</v>
      </c>
      <c r="DM115" s="1023"/>
      <c r="DN115" s="1023"/>
      <c r="DO115" s="1023"/>
      <c r="DP115" s="1024"/>
      <c r="DQ115" s="1025">
        <v>310624</v>
      </c>
      <c r="DR115" s="1023"/>
      <c r="DS115" s="1023"/>
      <c r="DT115" s="1023"/>
      <c r="DU115" s="1024"/>
      <c r="DV115" s="1026">
        <v>5.7</v>
      </c>
      <c r="DW115" s="1027"/>
      <c r="DX115" s="1027"/>
      <c r="DY115" s="1027"/>
      <c r="DZ115" s="1028"/>
    </row>
    <row r="116" spans="1:130" s="233" customFormat="1" ht="26.25" customHeight="1" x14ac:dyDescent="0.2">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216</v>
      </c>
      <c r="AB116" s="1023"/>
      <c r="AC116" s="1023"/>
      <c r="AD116" s="1023"/>
      <c r="AE116" s="1024"/>
      <c r="AF116" s="1025">
        <v>351</v>
      </c>
      <c r="AG116" s="1023"/>
      <c r="AH116" s="1023"/>
      <c r="AI116" s="1023"/>
      <c r="AJ116" s="1024"/>
      <c r="AK116" s="1025">
        <v>321</v>
      </c>
      <c r="AL116" s="1023"/>
      <c r="AM116" s="1023"/>
      <c r="AN116" s="1023"/>
      <c r="AO116" s="1024"/>
      <c r="AP116" s="1026">
        <v>0</v>
      </c>
      <c r="AQ116" s="1027"/>
      <c r="AR116" s="1027"/>
      <c r="AS116" s="1027"/>
      <c r="AT116" s="1028"/>
      <c r="AU116" s="972"/>
      <c r="AV116" s="973"/>
      <c r="AW116" s="973"/>
      <c r="AX116" s="973"/>
      <c r="AY116" s="973"/>
      <c r="AZ116" s="1031" t="s">
        <v>469</v>
      </c>
      <c r="BA116" s="1032"/>
      <c r="BB116" s="1032"/>
      <c r="BC116" s="1032"/>
      <c r="BD116" s="1032"/>
      <c r="BE116" s="1032"/>
      <c r="BF116" s="1032"/>
      <c r="BG116" s="1032"/>
      <c r="BH116" s="1032"/>
      <c r="BI116" s="1032"/>
      <c r="BJ116" s="1032"/>
      <c r="BK116" s="1032"/>
      <c r="BL116" s="1032"/>
      <c r="BM116" s="1032"/>
      <c r="BN116" s="1032"/>
      <c r="BO116" s="1032"/>
      <c r="BP116" s="1033"/>
      <c r="BQ116" s="989" t="s">
        <v>449</v>
      </c>
      <c r="BR116" s="990"/>
      <c r="BS116" s="990"/>
      <c r="BT116" s="990"/>
      <c r="BU116" s="990"/>
      <c r="BV116" s="990" t="s">
        <v>129</v>
      </c>
      <c r="BW116" s="990"/>
      <c r="BX116" s="990"/>
      <c r="BY116" s="990"/>
      <c r="BZ116" s="990"/>
      <c r="CA116" s="990" t="s">
        <v>450</v>
      </c>
      <c r="CB116" s="990"/>
      <c r="CC116" s="990"/>
      <c r="CD116" s="990"/>
      <c r="CE116" s="990"/>
      <c r="CF116" s="984" t="s">
        <v>449</v>
      </c>
      <c r="CG116" s="985"/>
      <c r="CH116" s="985"/>
      <c r="CI116" s="985"/>
      <c r="CJ116" s="985"/>
      <c r="CK116" s="1012"/>
      <c r="CL116" s="1013"/>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449</v>
      </c>
      <c r="DH116" s="1023"/>
      <c r="DI116" s="1023"/>
      <c r="DJ116" s="1023"/>
      <c r="DK116" s="1024"/>
      <c r="DL116" s="1025" t="s">
        <v>399</v>
      </c>
      <c r="DM116" s="1023"/>
      <c r="DN116" s="1023"/>
      <c r="DO116" s="1023"/>
      <c r="DP116" s="1024"/>
      <c r="DQ116" s="1025" t="s">
        <v>129</v>
      </c>
      <c r="DR116" s="1023"/>
      <c r="DS116" s="1023"/>
      <c r="DT116" s="1023"/>
      <c r="DU116" s="1024"/>
      <c r="DV116" s="1026" t="s">
        <v>466</v>
      </c>
      <c r="DW116" s="1027"/>
      <c r="DX116" s="1027"/>
      <c r="DY116" s="1027"/>
      <c r="DZ116" s="1028"/>
    </row>
    <row r="117" spans="1:130" s="233" customFormat="1" ht="26.25" customHeight="1" x14ac:dyDescent="0.2">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1116311</v>
      </c>
      <c r="AB117" s="1043"/>
      <c r="AC117" s="1043"/>
      <c r="AD117" s="1043"/>
      <c r="AE117" s="1044"/>
      <c r="AF117" s="1045">
        <v>1213461</v>
      </c>
      <c r="AG117" s="1043"/>
      <c r="AH117" s="1043"/>
      <c r="AI117" s="1043"/>
      <c r="AJ117" s="1044"/>
      <c r="AK117" s="1045">
        <v>1329836</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466</v>
      </c>
      <c r="BW117" s="990"/>
      <c r="BX117" s="990"/>
      <c r="BY117" s="990"/>
      <c r="BZ117" s="990"/>
      <c r="CA117" s="990" t="s">
        <v>473</v>
      </c>
      <c r="CB117" s="990"/>
      <c r="CC117" s="990"/>
      <c r="CD117" s="990"/>
      <c r="CE117" s="990"/>
      <c r="CF117" s="984" t="s">
        <v>399</v>
      </c>
      <c r="CG117" s="985"/>
      <c r="CH117" s="985"/>
      <c r="CI117" s="985"/>
      <c r="CJ117" s="985"/>
      <c r="CK117" s="1012"/>
      <c r="CL117" s="1013"/>
      <c r="CM117" s="986" t="s">
        <v>474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247</v>
      </c>
      <c r="DH117" s="1023"/>
      <c r="DI117" s="1023"/>
      <c r="DJ117" s="1023"/>
      <c r="DK117" s="1024"/>
      <c r="DL117" s="1025" t="s">
        <v>473</v>
      </c>
      <c r="DM117" s="1023"/>
      <c r="DN117" s="1023"/>
      <c r="DO117" s="1023"/>
      <c r="DP117" s="1024"/>
      <c r="DQ117" s="1025" t="s">
        <v>475</v>
      </c>
      <c r="DR117" s="1023"/>
      <c r="DS117" s="1023"/>
      <c r="DT117" s="1023"/>
      <c r="DU117" s="1024"/>
      <c r="DV117" s="1026" t="s">
        <v>247</v>
      </c>
      <c r="DW117" s="1027"/>
      <c r="DX117" s="1027"/>
      <c r="DY117" s="1027"/>
      <c r="DZ117" s="1028"/>
    </row>
    <row r="118" spans="1:130" s="233" customFormat="1" ht="26.25" customHeight="1" x14ac:dyDescent="0.2">
      <c r="A118" s="976" t="s">
        <v>444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441</v>
      </c>
      <c r="AB118" s="957"/>
      <c r="AC118" s="957"/>
      <c r="AD118" s="957"/>
      <c r="AE118" s="958"/>
      <c r="AF118" s="956" t="s">
        <v>442</v>
      </c>
      <c r="AG118" s="957"/>
      <c r="AH118" s="957"/>
      <c r="AI118" s="957"/>
      <c r="AJ118" s="958"/>
      <c r="AK118" s="956" t="s">
        <v>312</v>
      </c>
      <c r="AL118" s="957"/>
      <c r="AM118" s="957"/>
      <c r="AN118" s="957"/>
      <c r="AO118" s="958"/>
      <c r="AP118" s="1034" t="s">
        <v>443</v>
      </c>
      <c r="AQ118" s="1035"/>
      <c r="AR118" s="1035"/>
      <c r="AS118" s="1035"/>
      <c r="AT118" s="1036"/>
      <c r="AU118" s="972"/>
      <c r="AV118" s="973"/>
      <c r="AW118" s="973"/>
      <c r="AX118" s="973"/>
      <c r="AY118" s="973"/>
      <c r="AZ118" s="1037" t="s">
        <v>476</v>
      </c>
      <c r="BA118" s="1029"/>
      <c r="BB118" s="1029"/>
      <c r="BC118" s="1029"/>
      <c r="BD118" s="1029"/>
      <c r="BE118" s="1029"/>
      <c r="BF118" s="1029"/>
      <c r="BG118" s="1029"/>
      <c r="BH118" s="1029"/>
      <c r="BI118" s="1029"/>
      <c r="BJ118" s="1029"/>
      <c r="BK118" s="1029"/>
      <c r="BL118" s="1029"/>
      <c r="BM118" s="1029"/>
      <c r="BN118" s="1029"/>
      <c r="BO118" s="1029"/>
      <c r="BP118" s="1030"/>
      <c r="BQ118" s="1063" t="s">
        <v>466</v>
      </c>
      <c r="BR118" s="1064"/>
      <c r="BS118" s="1064"/>
      <c r="BT118" s="1064"/>
      <c r="BU118" s="1064"/>
      <c r="BV118" s="1064" t="s">
        <v>473</v>
      </c>
      <c r="BW118" s="1064"/>
      <c r="BX118" s="1064"/>
      <c r="BY118" s="1064"/>
      <c r="BZ118" s="1064"/>
      <c r="CA118" s="1064" t="s">
        <v>399</v>
      </c>
      <c r="CB118" s="1064"/>
      <c r="CC118" s="1064"/>
      <c r="CD118" s="1064"/>
      <c r="CE118" s="1064"/>
      <c r="CF118" s="984" t="s">
        <v>129</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478</v>
      </c>
      <c r="DH118" s="1023"/>
      <c r="DI118" s="1023"/>
      <c r="DJ118" s="1023"/>
      <c r="DK118" s="1024"/>
      <c r="DL118" s="1025" t="s">
        <v>466</v>
      </c>
      <c r="DM118" s="1023"/>
      <c r="DN118" s="1023"/>
      <c r="DO118" s="1023"/>
      <c r="DP118" s="1024"/>
      <c r="DQ118" s="1025" t="s">
        <v>449</v>
      </c>
      <c r="DR118" s="1023"/>
      <c r="DS118" s="1023"/>
      <c r="DT118" s="1023"/>
      <c r="DU118" s="1024"/>
      <c r="DV118" s="1026" t="s">
        <v>449</v>
      </c>
      <c r="DW118" s="1027"/>
      <c r="DX118" s="1027"/>
      <c r="DY118" s="1027"/>
      <c r="DZ118" s="1028"/>
    </row>
    <row r="119" spans="1:130" s="233" customFormat="1" ht="26.25" customHeight="1" x14ac:dyDescent="0.2">
      <c r="A119" s="1120" t="s">
        <v>447</v>
      </c>
      <c r="B119" s="1011"/>
      <c r="C119" s="993" t="s">
        <v>448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449</v>
      </c>
      <c r="AB119" s="964"/>
      <c r="AC119" s="964"/>
      <c r="AD119" s="964"/>
      <c r="AE119" s="965"/>
      <c r="AF119" s="966">
        <v>65</v>
      </c>
      <c r="AG119" s="964"/>
      <c r="AH119" s="964"/>
      <c r="AI119" s="964"/>
      <c r="AJ119" s="965"/>
      <c r="AK119" s="966" t="s">
        <v>247</v>
      </c>
      <c r="AL119" s="964"/>
      <c r="AM119" s="964"/>
      <c r="AN119" s="964"/>
      <c r="AO119" s="965"/>
      <c r="AP119" s="967" t="s">
        <v>475</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479</v>
      </c>
      <c r="BP119" s="1069"/>
      <c r="BQ119" s="1063">
        <v>19980773</v>
      </c>
      <c r="BR119" s="1064"/>
      <c r="BS119" s="1064"/>
      <c r="BT119" s="1064"/>
      <c r="BU119" s="1064"/>
      <c r="BV119" s="1064">
        <v>19767417</v>
      </c>
      <c r="BW119" s="1064"/>
      <c r="BX119" s="1064"/>
      <c r="BY119" s="1064"/>
      <c r="BZ119" s="1064"/>
      <c r="CA119" s="1064">
        <v>18915777</v>
      </c>
      <c r="CB119" s="1064"/>
      <c r="CC119" s="1064"/>
      <c r="CD119" s="1064"/>
      <c r="CE119" s="1064"/>
      <c r="CF119" s="1065"/>
      <c r="CG119" s="1066"/>
      <c r="CH119" s="1066"/>
      <c r="CI119" s="1066"/>
      <c r="CJ119" s="1067"/>
      <c r="CK119" s="1014"/>
      <c r="CL119" s="1015"/>
      <c r="CM119" s="1037" t="s">
        <v>480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82930</v>
      </c>
      <c r="DH119" s="1050"/>
      <c r="DI119" s="1050"/>
      <c r="DJ119" s="1050"/>
      <c r="DK119" s="1051"/>
      <c r="DL119" s="1049">
        <v>69094</v>
      </c>
      <c r="DM119" s="1050"/>
      <c r="DN119" s="1050"/>
      <c r="DO119" s="1050"/>
      <c r="DP119" s="1051"/>
      <c r="DQ119" s="1049">
        <v>55263</v>
      </c>
      <c r="DR119" s="1050"/>
      <c r="DS119" s="1050"/>
      <c r="DT119" s="1050"/>
      <c r="DU119" s="1051"/>
      <c r="DV119" s="1052">
        <v>1</v>
      </c>
      <c r="DW119" s="1053"/>
      <c r="DX119" s="1053"/>
      <c r="DY119" s="1053"/>
      <c r="DZ119" s="1054"/>
    </row>
    <row r="120" spans="1:130" s="233" customFormat="1" ht="26.25" customHeight="1" x14ac:dyDescent="0.2">
      <c r="A120" s="1121"/>
      <c r="B120" s="1013"/>
      <c r="C120" s="986" t="s">
        <v>453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466</v>
      </c>
      <c r="AG120" s="1023"/>
      <c r="AH120" s="1023"/>
      <c r="AI120" s="1023"/>
      <c r="AJ120" s="1024"/>
      <c r="AK120" s="1025" t="s">
        <v>481</v>
      </c>
      <c r="AL120" s="1023"/>
      <c r="AM120" s="1023"/>
      <c r="AN120" s="1023"/>
      <c r="AO120" s="1024"/>
      <c r="AP120" s="1026" t="s">
        <v>466</v>
      </c>
      <c r="AQ120" s="1027"/>
      <c r="AR120" s="1027"/>
      <c r="AS120" s="1027"/>
      <c r="AT120" s="1028"/>
      <c r="AU120" s="1055" t="s">
        <v>482</v>
      </c>
      <c r="AV120" s="1056"/>
      <c r="AW120" s="1056"/>
      <c r="AX120" s="1056"/>
      <c r="AY120" s="1057"/>
      <c r="AZ120" s="993" t="s">
        <v>483</v>
      </c>
      <c r="BA120" s="961"/>
      <c r="BB120" s="961"/>
      <c r="BC120" s="961"/>
      <c r="BD120" s="961"/>
      <c r="BE120" s="961"/>
      <c r="BF120" s="961"/>
      <c r="BG120" s="961"/>
      <c r="BH120" s="961"/>
      <c r="BI120" s="961"/>
      <c r="BJ120" s="961"/>
      <c r="BK120" s="961"/>
      <c r="BL120" s="961"/>
      <c r="BM120" s="961"/>
      <c r="BN120" s="961"/>
      <c r="BO120" s="961"/>
      <c r="BP120" s="962"/>
      <c r="BQ120" s="994">
        <v>2822208</v>
      </c>
      <c r="BR120" s="995"/>
      <c r="BS120" s="995"/>
      <c r="BT120" s="995"/>
      <c r="BU120" s="995"/>
      <c r="BV120" s="995">
        <v>2722496</v>
      </c>
      <c r="BW120" s="995"/>
      <c r="BX120" s="995"/>
      <c r="BY120" s="995"/>
      <c r="BZ120" s="995"/>
      <c r="CA120" s="995">
        <v>3055240</v>
      </c>
      <c r="CB120" s="995"/>
      <c r="CC120" s="995"/>
      <c r="CD120" s="995"/>
      <c r="CE120" s="995"/>
      <c r="CF120" s="1008">
        <v>56.2</v>
      </c>
      <c r="CG120" s="1009"/>
      <c r="CH120" s="1009"/>
      <c r="CI120" s="1009"/>
      <c r="CJ120" s="1009"/>
      <c r="CK120" s="1070" t="s">
        <v>484</v>
      </c>
      <c r="CL120" s="1071"/>
      <c r="CM120" s="1071"/>
      <c r="CN120" s="1071"/>
      <c r="CO120" s="1072"/>
      <c r="CP120" s="1078" t="s">
        <v>485</v>
      </c>
      <c r="CQ120" s="1079"/>
      <c r="CR120" s="1079"/>
      <c r="CS120" s="1079"/>
      <c r="CT120" s="1079"/>
      <c r="CU120" s="1079"/>
      <c r="CV120" s="1079"/>
      <c r="CW120" s="1079"/>
      <c r="CX120" s="1079"/>
      <c r="CY120" s="1079"/>
      <c r="CZ120" s="1079"/>
      <c r="DA120" s="1079"/>
      <c r="DB120" s="1079"/>
      <c r="DC120" s="1079"/>
      <c r="DD120" s="1079"/>
      <c r="DE120" s="1079"/>
      <c r="DF120" s="1080"/>
      <c r="DG120" s="994">
        <v>1923337</v>
      </c>
      <c r="DH120" s="995"/>
      <c r="DI120" s="995"/>
      <c r="DJ120" s="995"/>
      <c r="DK120" s="995"/>
      <c r="DL120" s="995">
        <v>1550735</v>
      </c>
      <c r="DM120" s="995"/>
      <c r="DN120" s="995"/>
      <c r="DO120" s="995"/>
      <c r="DP120" s="995"/>
      <c r="DQ120" s="995">
        <v>1405962</v>
      </c>
      <c r="DR120" s="995"/>
      <c r="DS120" s="995"/>
      <c r="DT120" s="995"/>
      <c r="DU120" s="995"/>
      <c r="DV120" s="996">
        <v>25.8</v>
      </c>
      <c r="DW120" s="996"/>
      <c r="DX120" s="996"/>
      <c r="DY120" s="996"/>
      <c r="DZ120" s="997"/>
    </row>
    <row r="121" spans="1:130" s="233" customFormat="1" ht="26.25" customHeight="1" x14ac:dyDescent="0.2">
      <c r="A121" s="1121"/>
      <c r="B121" s="1013"/>
      <c r="C121" s="1038" t="s">
        <v>486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473</v>
      </c>
      <c r="AB121" s="1023"/>
      <c r="AC121" s="1023"/>
      <c r="AD121" s="1023"/>
      <c r="AE121" s="1024"/>
      <c r="AF121" s="1025" t="s">
        <v>466</v>
      </c>
      <c r="AG121" s="1023"/>
      <c r="AH121" s="1023"/>
      <c r="AI121" s="1023"/>
      <c r="AJ121" s="1024"/>
      <c r="AK121" s="1025" t="s">
        <v>247</v>
      </c>
      <c r="AL121" s="1023"/>
      <c r="AM121" s="1023"/>
      <c r="AN121" s="1023"/>
      <c r="AO121" s="1024"/>
      <c r="AP121" s="1026" t="s">
        <v>399</v>
      </c>
      <c r="AQ121" s="1027"/>
      <c r="AR121" s="1027"/>
      <c r="AS121" s="1027"/>
      <c r="AT121" s="1028"/>
      <c r="AU121" s="1058"/>
      <c r="AV121" s="1059"/>
      <c r="AW121" s="1059"/>
      <c r="AX121" s="1059"/>
      <c r="AY121" s="1060"/>
      <c r="AZ121" s="986" t="s">
        <v>487</v>
      </c>
      <c r="BA121" s="987"/>
      <c r="BB121" s="987"/>
      <c r="BC121" s="987"/>
      <c r="BD121" s="987"/>
      <c r="BE121" s="987"/>
      <c r="BF121" s="987"/>
      <c r="BG121" s="987"/>
      <c r="BH121" s="987"/>
      <c r="BI121" s="987"/>
      <c r="BJ121" s="987"/>
      <c r="BK121" s="987"/>
      <c r="BL121" s="987"/>
      <c r="BM121" s="987"/>
      <c r="BN121" s="987"/>
      <c r="BO121" s="987"/>
      <c r="BP121" s="988"/>
      <c r="BQ121" s="989">
        <v>4292331</v>
      </c>
      <c r="BR121" s="990"/>
      <c r="BS121" s="990"/>
      <c r="BT121" s="990"/>
      <c r="BU121" s="990"/>
      <c r="BV121" s="990">
        <v>3915649</v>
      </c>
      <c r="BW121" s="990"/>
      <c r="BX121" s="990"/>
      <c r="BY121" s="990"/>
      <c r="BZ121" s="990"/>
      <c r="CA121" s="990">
        <v>3184270</v>
      </c>
      <c r="CB121" s="990"/>
      <c r="CC121" s="990"/>
      <c r="CD121" s="990"/>
      <c r="CE121" s="990"/>
      <c r="CF121" s="984">
        <v>58.5</v>
      </c>
      <c r="CG121" s="985"/>
      <c r="CH121" s="985"/>
      <c r="CI121" s="985"/>
      <c r="CJ121" s="985"/>
      <c r="CK121" s="1073"/>
      <c r="CL121" s="1074"/>
      <c r="CM121" s="1074"/>
      <c r="CN121" s="1074"/>
      <c r="CO121" s="1075"/>
      <c r="CP121" s="1083" t="s">
        <v>488</v>
      </c>
      <c r="CQ121" s="1084"/>
      <c r="CR121" s="1084"/>
      <c r="CS121" s="1084"/>
      <c r="CT121" s="1084"/>
      <c r="CU121" s="1084"/>
      <c r="CV121" s="1084"/>
      <c r="CW121" s="1084"/>
      <c r="CX121" s="1084"/>
      <c r="CY121" s="1084"/>
      <c r="CZ121" s="1084"/>
      <c r="DA121" s="1084"/>
      <c r="DB121" s="1084"/>
      <c r="DC121" s="1084"/>
      <c r="DD121" s="1084"/>
      <c r="DE121" s="1084"/>
      <c r="DF121" s="1085"/>
      <c r="DG121" s="989" t="s">
        <v>473</v>
      </c>
      <c r="DH121" s="990"/>
      <c r="DI121" s="990"/>
      <c r="DJ121" s="990"/>
      <c r="DK121" s="990"/>
      <c r="DL121" s="990" t="s">
        <v>399</v>
      </c>
      <c r="DM121" s="990"/>
      <c r="DN121" s="990"/>
      <c r="DO121" s="990"/>
      <c r="DP121" s="990"/>
      <c r="DQ121" s="990" t="s">
        <v>129</v>
      </c>
      <c r="DR121" s="990"/>
      <c r="DS121" s="990"/>
      <c r="DT121" s="990"/>
      <c r="DU121" s="990"/>
      <c r="DV121" s="991" t="s">
        <v>449</v>
      </c>
      <c r="DW121" s="991"/>
      <c r="DX121" s="991"/>
      <c r="DY121" s="991"/>
      <c r="DZ121" s="992"/>
    </row>
    <row r="122" spans="1:130" s="233" customFormat="1" ht="26.25" customHeight="1" x14ac:dyDescent="0.2">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473</v>
      </c>
      <c r="AG122" s="1023"/>
      <c r="AH122" s="1023"/>
      <c r="AI122" s="1023"/>
      <c r="AJ122" s="1024"/>
      <c r="AK122" s="1025" t="s">
        <v>466</v>
      </c>
      <c r="AL122" s="1023"/>
      <c r="AM122" s="1023"/>
      <c r="AN122" s="1023"/>
      <c r="AO122" s="1024"/>
      <c r="AP122" s="1026" t="s">
        <v>481</v>
      </c>
      <c r="AQ122" s="1027"/>
      <c r="AR122" s="1027"/>
      <c r="AS122" s="1027"/>
      <c r="AT122" s="1028"/>
      <c r="AU122" s="1058"/>
      <c r="AV122" s="1059"/>
      <c r="AW122" s="1059"/>
      <c r="AX122" s="1059"/>
      <c r="AY122" s="1060"/>
      <c r="AZ122" s="1037" t="s">
        <v>489</v>
      </c>
      <c r="BA122" s="1029"/>
      <c r="BB122" s="1029"/>
      <c r="BC122" s="1029"/>
      <c r="BD122" s="1029"/>
      <c r="BE122" s="1029"/>
      <c r="BF122" s="1029"/>
      <c r="BG122" s="1029"/>
      <c r="BH122" s="1029"/>
      <c r="BI122" s="1029"/>
      <c r="BJ122" s="1029"/>
      <c r="BK122" s="1029"/>
      <c r="BL122" s="1029"/>
      <c r="BM122" s="1029"/>
      <c r="BN122" s="1029"/>
      <c r="BO122" s="1029"/>
      <c r="BP122" s="1030"/>
      <c r="BQ122" s="1063">
        <v>9176413</v>
      </c>
      <c r="BR122" s="1064"/>
      <c r="BS122" s="1064"/>
      <c r="BT122" s="1064"/>
      <c r="BU122" s="1064"/>
      <c r="BV122" s="1064">
        <v>9105579</v>
      </c>
      <c r="BW122" s="1064"/>
      <c r="BX122" s="1064"/>
      <c r="BY122" s="1064"/>
      <c r="BZ122" s="1064"/>
      <c r="CA122" s="1064">
        <v>8839379</v>
      </c>
      <c r="CB122" s="1064"/>
      <c r="CC122" s="1064"/>
      <c r="CD122" s="1064"/>
      <c r="CE122" s="1064"/>
      <c r="CF122" s="1081">
        <v>162.5</v>
      </c>
      <c r="CG122" s="1082"/>
      <c r="CH122" s="1082"/>
      <c r="CI122" s="1082"/>
      <c r="CJ122" s="1082"/>
      <c r="CK122" s="1073"/>
      <c r="CL122" s="1074"/>
      <c r="CM122" s="1074"/>
      <c r="CN122" s="1074"/>
      <c r="CO122" s="1075"/>
      <c r="CP122" s="1083" t="s">
        <v>490</v>
      </c>
      <c r="CQ122" s="1084"/>
      <c r="CR122" s="1084"/>
      <c r="CS122" s="1084"/>
      <c r="CT122" s="1084"/>
      <c r="CU122" s="1084"/>
      <c r="CV122" s="1084"/>
      <c r="CW122" s="1084"/>
      <c r="CX122" s="1084"/>
      <c r="CY122" s="1084"/>
      <c r="CZ122" s="1084"/>
      <c r="DA122" s="1084"/>
      <c r="DB122" s="1084"/>
      <c r="DC122" s="1084"/>
      <c r="DD122" s="1084"/>
      <c r="DE122" s="1084"/>
      <c r="DF122" s="1085"/>
      <c r="DG122" s="989" t="s">
        <v>129</v>
      </c>
      <c r="DH122" s="990"/>
      <c r="DI122" s="990"/>
      <c r="DJ122" s="990"/>
      <c r="DK122" s="990"/>
      <c r="DL122" s="990" t="s">
        <v>475</v>
      </c>
      <c r="DM122" s="990"/>
      <c r="DN122" s="990"/>
      <c r="DO122" s="990"/>
      <c r="DP122" s="990"/>
      <c r="DQ122" s="990" t="s">
        <v>129</v>
      </c>
      <c r="DR122" s="990"/>
      <c r="DS122" s="990"/>
      <c r="DT122" s="990"/>
      <c r="DU122" s="990"/>
      <c r="DV122" s="991" t="s">
        <v>466</v>
      </c>
      <c r="DW122" s="991"/>
      <c r="DX122" s="991"/>
      <c r="DY122" s="991"/>
      <c r="DZ122" s="992"/>
    </row>
    <row r="123" spans="1:130" s="233" customFormat="1" ht="26.25" customHeight="1" x14ac:dyDescent="0.2">
      <c r="A123" s="1121"/>
      <c r="B123" s="1013"/>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449</v>
      </c>
      <c r="AB123" s="1023"/>
      <c r="AC123" s="1023"/>
      <c r="AD123" s="1023"/>
      <c r="AE123" s="1024"/>
      <c r="AF123" s="1025" t="s">
        <v>481</v>
      </c>
      <c r="AG123" s="1023"/>
      <c r="AH123" s="1023"/>
      <c r="AI123" s="1023"/>
      <c r="AJ123" s="1024"/>
      <c r="AK123" s="1025" t="s">
        <v>475</v>
      </c>
      <c r="AL123" s="1023"/>
      <c r="AM123" s="1023"/>
      <c r="AN123" s="1023"/>
      <c r="AO123" s="1024"/>
      <c r="AP123" s="1026" t="s">
        <v>473</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491</v>
      </c>
      <c r="BP123" s="1069"/>
      <c r="BQ123" s="1127">
        <v>16290952</v>
      </c>
      <c r="BR123" s="1128"/>
      <c r="BS123" s="1128"/>
      <c r="BT123" s="1128"/>
      <c r="BU123" s="1128"/>
      <c r="BV123" s="1128">
        <v>15743724</v>
      </c>
      <c r="BW123" s="1128"/>
      <c r="BX123" s="1128"/>
      <c r="BY123" s="1128"/>
      <c r="BZ123" s="1128"/>
      <c r="CA123" s="1128">
        <v>15078889</v>
      </c>
      <c r="CB123" s="1128"/>
      <c r="CC123" s="1128"/>
      <c r="CD123" s="1128"/>
      <c r="CE123" s="1128"/>
      <c r="CF123" s="1065"/>
      <c r="CG123" s="1066"/>
      <c r="CH123" s="1066"/>
      <c r="CI123" s="1066"/>
      <c r="CJ123" s="1067"/>
      <c r="CK123" s="1073"/>
      <c r="CL123" s="1074"/>
      <c r="CM123" s="1074"/>
      <c r="CN123" s="1074"/>
      <c r="CO123" s="1075"/>
      <c r="CP123" s="1083" t="s">
        <v>492</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481</v>
      </c>
      <c r="DM123" s="1023"/>
      <c r="DN123" s="1023"/>
      <c r="DO123" s="1023"/>
      <c r="DP123" s="1024"/>
      <c r="DQ123" s="1025" t="s">
        <v>449</v>
      </c>
      <c r="DR123" s="1023"/>
      <c r="DS123" s="1023"/>
      <c r="DT123" s="1023"/>
      <c r="DU123" s="1024"/>
      <c r="DV123" s="1026" t="s">
        <v>399</v>
      </c>
      <c r="DW123" s="1027"/>
      <c r="DX123" s="1027"/>
      <c r="DY123" s="1027"/>
      <c r="DZ123" s="1028"/>
    </row>
    <row r="124" spans="1:130" s="233" customFormat="1" ht="26.25" customHeight="1" thickBot="1" x14ac:dyDescent="0.25">
      <c r="A124" s="1121"/>
      <c r="B124" s="1013"/>
      <c r="C124" s="986" t="s">
        <v>474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247</v>
      </c>
      <c r="AB124" s="1023"/>
      <c r="AC124" s="1023"/>
      <c r="AD124" s="1023"/>
      <c r="AE124" s="1024"/>
      <c r="AF124" s="1025" t="s">
        <v>129</v>
      </c>
      <c r="AG124" s="1023"/>
      <c r="AH124" s="1023"/>
      <c r="AI124" s="1023"/>
      <c r="AJ124" s="1024"/>
      <c r="AK124" s="1025" t="s">
        <v>129</v>
      </c>
      <c r="AL124" s="1023"/>
      <c r="AM124" s="1023"/>
      <c r="AN124" s="1023"/>
      <c r="AO124" s="1024"/>
      <c r="AP124" s="1026" t="s">
        <v>466</v>
      </c>
      <c r="AQ124" s="1027"/>
      <c r="AR124" s="1027"/>
      <c r="AS124" s="1027"/>
      <c r="AT124" s="1028"/>
      <c r="AU124" s="1123" t="s">
        <v>493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76.3</v>
      </c>
      <c r="BR124" s="1091"/>
      <c r="BS124" s="1091"/>
      <c r="BT124" s="1091"/>
      <c r="BU124" s="1091"/>
      <c r="BV124" s="1091">
        <v>79.099999999999994</v>
      </c>
      <c r="BW124" s="1091"/>
      <c r="BX124" s="1091"/>
      <c r="BY124" s="1091"/>
      <c r="BZ124" s="1091"/>
      <c r="CA124" s="1091">
        <v>70.5</v>
      </c>
      <c r="CB124" s="1091"/>
      <c r="CC124" s="1091"/>
      <c r="CD124" s="1091"/>
      <c r="CE124" s="1091"/>
      <c r="CF124" s="1092"/>
      <c r="CG124" s="1093"/>
      <c r="CH124" s="1093"/>
      <c r="CI124" s="1093"/>
      <c r="CJ124" s="1094"/>
      <c r="CK124" s="1076"/>
      <c r="CL124" s="1076"/>
      <c r="CM124" s="1076"/>
      <c r="CN124" s="1076"/>
      <c r="CO124" s="1077"/>
      <c r="CP124" s="1083" t="s">
        <v>494</v>
      </c>
      <c r="CQ124" s="1084"/>
      <c r="CR124" s="1084"/>
      <c r="CS124" s="1084"/>
      <c r="CT124" s="1084"/>
      <c r="CU124" s="1084"/>
      <c r="CV124" s="1084"/>
      <c r="CW124" s="1084"/>
      <c r="CX124" s="1084"/>
      <c r="CY124" s="1084"/>
      <c r="CZ124" s="1084"/>
      <c r="DA124" s="1084"/>
      <c r="DB124" s="1084"/>
      <c r="DC124" s="1084"/>
      <c r="DD124" s="1084"/>
      <c r="DE124" s="1084"/>
      <c r="DF124" s="1085"/>
      <c r="DG124" s="1068" t="s">
        <v>466</v>
      </c>
      <c r="DH124" s="1050"/>
      <c r="DI124" s="1050"/>
      <c r="DJ124" s="1050"/>
      <c r="DK124" s="1051"/>
      <c r="DL124" s="1049" t="s">
        <v>129</v>
      </c>
      <c r="DM124" s="1050"/>
      <c r="DN124" s="1050"/>
      <c r="DO124" s="1050"/>
      <c r="DP124" s="1051"/>
      <c r="DQ124" s="1049" t="s">
        <v>247</v>
      </c>
      <c r="DR124" s="1050"/>
      <c r="DS124" s="1050"/>
      <c r="DT124" s="1050"/>
      <c r="DU124" s="1051"/>
      <c r="DV124" s="1052" t="s">
        <v>466</v>
      </c>
      <c r="DW124" s="1053"/>
      <c r="DX124" s="1053"/>
      <c r="DY124" s="1053"/>
      <c r="DZ124" s="1054"/>
    </row>
    <row r="125" spans="1:130" s="233" customFormat="1" ht="26.25" customHeight="1" x14ac:dyDescent="0.2">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481</v>
      </c>
      <c r="AB125" s="1023"/>
      <c r="AC125" s="1023"/>
      <c r="AD125" s="1023"/>
      <c r="AE125" s="1024"/>
      <c r="AF125" s="1025" t="s">
        <v>129</v>
      </c>
      <c r="AG125" s="1023"/>
      <c r="AH125" s="1023"/>
      <c r="AI125" s="1023"/>
      <c r="AJ125" s="1024"/>
      <c r="AK125" s="1025" t="s">
        <v>129</v>
      </c>
      <c r="AL125" s="1023"/>
      <c r="AM125" s="1023"/>
      <c r="AN125" s="1023"/>
      <c r="AO125" s="1024"/>
      <c r="AP125" s="1026" t="s">
        <v>466</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495</v>
      </c>
      <c r="CL125" s="1071"/>
      <c r="CM125" s="1071"/>
      <c r="CN125" s="1071"/>
      <c r="CO125" s="1072"/>
      <c r="CP125" s="993" t="s">
        <v>496</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497</v>
      </c>
      <c r="DM125" s="995"/>
      <c r="DN125" s="995"/>
      <c r="DO125" s="995"/>
      <c r="DP125" s="995"/>
      <c r="DQ125" s="995" t="s">
        <v>466</v>
      </c>
      <c r="DR125" s="995"/>
      <c r="DS125" s="995"/>
      <c r="DT125" s="995"/>
      <c r="DU125" s="995"/>
      <c r="DV125" s="996" t="s">
        <v>247</v>
      </c>
      <c r="DW125" s="996"/>
      <c r="DX125" s="996"/>
      <c r="DY125" s="996"/>
      <c r="DZ125" s="997"/>
    </row>
    <row r="126" spans="1:130" s="233" customFormat="1" ht="26.25" customHeight="1" thickBot="1" x14ac:dyDescent="0.25">
      <c r="A126" s="1121"/>
      <c r="B126" s="1013"/>
      <c r="C126" s="986" t="s">
        <v>480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23755</v>
      </c>
      <c r="AB126" s="1023"/>
      <c r="AC126" s="1023"/>
      <c r="AD126" s="1023"/>
      <c r="AE126" s="1024"/>
      <c r="AF126" s="1025">
        <v>22616</v>
      </c>
      <c r="AG126" s="1023"/>
      <c r="AH126" s="1023"/>
      <c r="AI126" s="1023"/>
      <c r="AJ126" s="1024"/>
      <c r="AK126" s="1025">
        <v>28831</v>
      </c>
      <c r="AL126" s="1023"/>
      <c r="AM126" s="1023"/>
      <c r="AN126" s="1023"/>
      <c r="AO126" s="1024"/>
      <c r="AP126" s="1026">
        <v>0.5</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498</v>
      </c>
      <c r="CQ126" s="987"/>
      <c r="CR126" s="987"/>
      <c r="CS126" s="987"/>
      <c r="CT126" s="987"/>
      <c r="CU126" s="987"/>
      <c r="CV126" s="987"/>
      <c r="CW126" s="987"/>
      <c r="CX126" s="987"/>
      <c r="CY126" s="987"/>
      <c r="CZ126" s="987"/>
      <c r="DA126" s="987"/>
      <c r="DB126" s="987"/>
      <c r="DC126" s="987"/>
      <c r="DD126" s="987"/>
      <c r="DE126" s="987"/>
      <c r="DF126" s="988"/>
      <c r="DG126" s="989" t="s">
        <v>478</v>
      </c>
      <c r="DH126" s="990"/>
      <c r="DI126" s="990"/>
      <c r="DJ126" s="990"/>
      <c r="DK126" s="990"/>
      <c r="DL126" s="990" t="s">
        <v>449</v>
      </c>
      <c r="DM126" s="990"/>
      <c r="DN126" s="990"/>
      <c r="DO126" s="990"/>
      <c r="DP126" s="990"/>
      <c r="DQ126" s="990" t="s">
        <v>475</v>
      </c>
      <c r="DR126" s="990"/>
      <c r="DS126" s="990"/>
      <c r="DT126" s="990"/>
      <c r="DU126" s="990"/>
      <c r="DV126" s="991" t="s">
        <v>399</v>
      </c>
      <c r="DW126" s="991"/>
      <c r="DX126" s="991"/>
      <c r="DY126" s="991"/>
      <c r="DZ126" s="992"/>
    </row>
    <row r="127" spans="1:130" s="233" customFormat="1" ht="26.25" customHeight="1" x14ac:dyDescent="0.2">
      <c r="A127" s="1122"/>
      <c r="B127" s="1015"/>
      <c r="C127" s="1037" t="s">
        <v>499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399</v>
      </c>
      <c r="AB127" s="1023"/>
      <c r="AC127" s="1023"/>
      <c r="AD127" s="1023"/>
      <c r="AE127" s="1024"/>
      <c r="AF127" s="1025" t="s">
        <v>129</v>
      </c>
      <c r="AG127" s="1023"/>
      <c r="AH127" s="1023"/>
      <c r="AI127" s="1023"/>
      <c r="AJ127" s="1024"/>
      <c r="AK127" s="1025" t="s">
        <v>475</v>
      </c>
      <c r="AL127" s="1023"/>
      <c r="AM127" s="1023"/>
      <c r="AN127" s="1023"/>
      <c r="AO127" s="1024"/>
      <c r="AP127" s="1026" t="s">
        <v>466</v>
      </c>
      <c r="AQ127" s="1027"/>
      <c r="AR127" s="1027"/>
      <c r="AS127" s="1027"/>
      <c r="AT127" s="1028"/>
      <c r="AU127" s="235"/>
      <c r="AV127" s="235"/>
      <c r="AW127" s="235"/>
      <c r="AX127" s="1095" t="s">
        <v>500</v>
      </c>
      <c r="AY127" s="1096"/>
      <c r="AZ127" s="1096"/>
      <c r="BA127" s="1096"/>
      <c r="BB127" s="1096"/>
      <c r="BC127" s="1096"/>
      <c r="BD127" s="1096"/>
      <c r="BE127" s="1097"/>
      <c r="BF127" s="1098" t="s">
        <v>501</v>
      </c>
      <c r="BG127" s="1096"/>
      <c r="BH127" s="1096"/>
      <c r="BI127" s="1096"/>
      <c r="BJ127" s="1096"/>
      <c r="BK127" s="1096"/>
      <c r="BL127" s="1097"/>
      <c r="BM127" s="1098" t="s">
        <v>502</v>
      </c>
      <c r="BN127" s="1096"/>
      <c r="BO127" s="1096"/>
      <c r="BP127" s="1096"/>
      <c r="BQ127" s="1096"/>
      <c r="BR127" s="1096"/>
      <c r="BS127" s="1097"/>
      <c r="BT127" s="1098" t="s">
        <v>503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504</v>
      </c>
      <c r="CQ127" s="987"/>
      <c r="CR127" s="987"/>
      <c r="CS127" s="987"/>
      <c r="CT127" s="987"/>
      <c r="CU127" s="987"/>
      <c r="CV127" s="987"/>
      <c r="CW127" s="987"/>
      <c r="CX127" s="987"/>
      <c r="CY127" s="987"/>
      <c r="CZ127" s="987"/>
      <c r="DA127" s="987"/>
      <c r="DB127" s="987"/>
      <c r="DC127" s="987"/>
      <c r="DD127" s="987"/>
      <c r="DE127" s="987"/>
      <c r="DF127" s="988"/>
      <c r="DG127" s="989" t="s">
        <v>449</v>
      </c>
      <c r="DH127" s="990"/>
      <c r="DI127" s="990"/>
      <c r="DJ127" s="990"/>
      <c r="DK127" s="990"/>
      <c r="DL127" s="990" t="s">
        <v>481</v>
      </c>
      <c r="DM127" s="990"/>
      <c r="DN127" s="990"/>
      <c r="DO127" s="990"/>
      <c r="DP127" s="990"/>
      <c r="DQ127" s="990" t="s">
        <v>247</v>
      </c>
      <c r="DR127" s="990"/>
      <c r="DS127" s="990"/>
      <c r="DT127" s="990"/>
      <c r="DU127" s="990"/>
      <c r="DV127" s="991" t="s">
        <v>466</v>
      </c>
      <c r="DW127" s="991"/>
      <c r="DX127" s="991"/>
      <c r="DY127" s="991"/>
      <c r="DZ127" s="992"/>
    </row>
    <row r="128" spans="1:130" s="233" customFormat="1" ht="26.25" customHeight="1" thickBot="1" x14ac:dyDescent="0.25">
      <c r="A128" s="1105" t="s">
        <v>505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506</v>
      </c>
      <c r="X128" s="1107"/>
      <c r="Y128" s="1107"/>
      <c r="Z128" s="1108"/>
      <c r="AA128" s="1109">
        <v>270779</v>
      </c>
      <c r="AB128" s="1110"/>
      <c r="AC128" s="1110"/>
      <c r="AD128" s="1110"/>
      <c r="AE128" s="1111"/>
      <c r="AF128" s="1112">
        <v>273997</v>
      </c>
      <c r="AG128" s="1110"/>
      <c r="AH128" s="1110"/>
      <c r="AI128" s="1110"/>
      <c r="AJ128" s="1111"/>
      <c r="AK128" s="1112">
        <v>276191</v>
      </c>
      <c r="AL128" s="1110"/>
      <c r="AM128" s="1110"/>
      <c r="AN128" s="1110"/>
      <c r="AO128" s="1111"/>
      <c r="AP128" s="1113"/>
      <c r="AQ128" s="1114"/>
      <c r="AR128" s="1114"/>
      <c r="AS128" s="1114"/>
      <c r="AT128" s="1115"/>
      <c r="AU128" s="235"/>
      <c r="AV128" s="235"/>
      <c r="AW128" s="235"/>
      <c r="AX128" s="960" t="s">
        <v>507</v>
      </c>
      <c r="AY128" s="961"/>
      <c r="AZ128" s="961"/>
      <c r="BA128" s="961"/>
      <c r="BB128" s="961"/>
      <c r="BC128" s="961"/>
      <c r="BD128" s="961"/>
      <c r="BE128" s="962"/>
      <c r="BF128" s="1116" t="s">
        <v>399</v>
      </c>
      <c r="BG128" s="1117"/>
      <c r="BH128" s="1117"/>
      <c r="BI128" s="1117"/>
      <c r="BJ128" s="1117"/>
      <c r="BK128" s="1117"/>
      <c r="BL128" s="1118"/>
      <c r="BM128" s="1116">
        <v>14.36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508</v>
      </c>
      <c r="CQ128" s="810"/>
      <c r="CR128" s="810"/>
      <c r="CS128" s="810"/>
      <c r="CT128" s="810"/>
      <c r="CU128" s="810"/>
      <c r="CV128" s="810"/>
      <c r="CW128" s="810"/>
      <c r="CX128" s="810"/>
      <c r="CY128" s="810"/>
      <c r="CZ128" s="810"/>
      <c r="DA128" s="810"/>
      <c r="DB128" s="810"/>
      <c r="DC128" s="810"/>
      <c r="DD128" s="810"/>
      <c r="DE128" s="810"/>
      <c r="DF128" s="1100"/>
      <c r="DG128" s="1101" t="s">
        <v>466</v>
      </c>
      <c r="DH128" s="1102"/>
      <c r="DI128" s="1102"/>
      <c r="DJ128" s="1102"/>
      <c r="DK128" s="1102"/>
      <c r="DL128" s="1102" t="s">
        <v>399</v>
      </c>
      <c r="DM128" s="1102"/>
      <c r="DN128" s="1102"/>
      <c r="DO128" s="1102"/>
      <c r="DP128" s="1102"/>
      <c r="DQ128" s="1102" t="s">
        <v>129</v>
      </c>
      <c r="DR128" s="1102"/>
      <c r="DS128" s="1102"/>
      <c r="DT128" s="1102"/>
      <c r="DU128" s="1102"/>
      <c r="DV128" s="1103" t="s">
        <v>399</v>
      </c>
      <c r="DW128" s="1103"/>
      <c r="DX128" s="1103"/>
      <c r="DY128" s="1103"/>
      <c r="DZ128" s="1104"/>
    </row>
    <row r="129" spans="1:131" s="233"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509</v>
      </c>
      <c r="X129" s="1135"/>
      <c r="Y129" s="1135"/>
      <c r="Z129" s="1136"/>
      <c r="AA129" s="1022">
        <v>5506229</v>
      </c>
      <c r="AB129" s="1023"/>
      <c r="AC129" s="1023"/>
      <c r="AD129" s="1023"/>
      <c r="AE129" s="1024"/>
      <c r="AF129" s="1025">
        <v>5772952</v>
      </c>
      <c r="AG129" s="1023"/>
      <c r="AH129" s="1023"/>
      <c r="AI129" s="1023"/>
      <c r="AJ129" s="1024"/>
      <c r="AK129" s="1025">
        <v>6181417</v>
      </c>
      <c r="AL129" s="1023"/>
      <c r="AM129" s="1023"/>
      <c r="AN129" s="1023"/>
      <c r="AO129" s="1024"/>
      <c r="AP129" s="1137"/>
      <c r="AQ129" s="1138"/>
      <c r="AR129" s="1138"/>
      <c r="AS129" s="1138"/>
      <c r="AT129" s="1139"/>
      <c r="AU129" s="236"/>
      <c r="AV129" s="236"/>
      <c r="AW129" s="236"/>
      <c r="AX129" s="1129" t="s">
        <v>510</v>
      </c>
      <c r="AY129" s="987"/>
      <c r="AZ129" s="987"/>
      <c r="BA129" s="987"/>
      <c r="BB129" s="987"/>
      <c r="BC129" s="987"/>
      <c r="BD129" s="987"/>
      <c r="BE129" s="988"/>
      <c r="BF129" s="1130" t="s">
        <v>449</v>
      </c>
      <c r="BG129" s="1131"/>
      <c r="BH129" s="1131"/>
      <c r="BI129" s="1131"/>
      <c r="BJ129" s="1131"/>
      <c r="BK129" s="1131"/>
      <c r="BL129" s="1132"/>
      <c r="BM129" s="1130">
        <v>19.36</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511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512</v>
      </c>
      <c r="X130" s="1135"/>
      <c r="Y130" s="1135"/>
      <c r="Z130" s="1136"/>
      <c r="AA130" s="1022">
        <v>676216</v>
      </c>
      <c r="AB130" s="1023"/>
      <c r="AC130" s="1023"/>
      <c r="AD130" s="1023"/>
      <c r="AE130" s="1024"/>
      <c r="AF130" s="1025">
        <v>692526</v>
      </c>
      <c r="AG130" s="1023"/>
      <c r="AH130" s="1023"/>
      <c r="AI130" s="1023"/>
      <c r="AJ130" s="1024"/>
      <c r="AK130" s="1025">
        <v>740873</v>
      </c>
      <c r="AL130" s="1023"/>
      <c r="AM130" s="1023"/>
      <c r="AN130" s="1023"/>
      <c r="AO130" s="1024"/>
      <c r="AP130" s="1137"/>
      <c r="AQ130" s="1138"/>
      <c r="AR130" s="1138"/>
      <c r="AS130" s="1138"/>
      <c r="AT130" s="1139"/>
      <c r="AU130" s="236"/>
      <c r="AV130" s="236"/>
      <c r="AW130" s="236"/>
      <c r="AX130" s="1129" t="s">
        <v>513</v>
      </c>
      <c r="AY130" s="987"/>
      <c r="AZ130" s="987"/>
      <c r="BA130" s="987"/>
      <c r="BB130" s="987"/>
      <c r="BC130" s="987"/>
      <c r="BD130" s="987"/>
      <c r="BE130" s="988"/>
      <c r="BF130" s="1165">
        <v>4.7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514</v>
      </c>
      <c r="X131" s="1172"/>
      <c r="Y131" s="1172"/>
      <c r="Z131" s="1173"/>
      <c r="AA131" s="1068">
        <v>4830013</v>
      </c>
      <c r="AB131" s="1050"/>
      <c r="AC131" s="1050"/>
      <c r="AD131" s="1050"/>
      <c r="AE131" s="1051"/>
      <c r="AF131" s="1049">
        <v>5080426</v>
      </c>
      <c r="AG131" s="1050"/>
      <c r="AH131" s="1050"/>
      <c r="AI131" s="1050"/>
      <c r="AJ131" s="1051"/>
      <c r="AK131" s="1049">
        <v>5440544</v>
      </c>
      <c r="AL131" s="1050"/>
      <c r="AM131" s="1050"/>
      <c r="AN131" s="1050"/>
      <c r="AO131" s="1051"/>
      <c r="AP131" s="1174"/>
      <c r="AQ131" s="1175"/>
      <c r="AR131" s="1175"/>
      <c r="AS131" s="1175"/>
      <c r="AT131" s="1176"/>
      <c r="AU131" s="236"/>
      <c r="AV131" s="236"/>
      <c r="AW131" s="236"/>
      <c r="AX131" s="1147" t="s">
        <v>515</v>
      </c>
      <c r="AY131" s="810"/>
      <c r="AZ131" s="810"/>
      <c r="BA131" s="810"/>
      <c r="BB131" s="810"/>
      <c r="BC131" s="810"/>
      <c r="BD131" s="810"/>
      <c r="BE131" s="1100"/>
      <c r="BF131" s="1148">
        <v>70.5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516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517</v>
      </c>
      <c r="W132" s="1158"/>
      <c r="X132" s="1158"/>
      <c r="Y132" s="1158"/>
      <c r="Z132" s="1159"/>
      <c r="AA132" s="1160">
        <v>3.5054978110000001</v>
      </c>
      <c r="AB132" s="1161"/>
      <c r="AC132" s="1161"/>
      <c r="AD132" s="1161"/>
      <c r="AE132" s="1162"/>
      <c r="AF132" s="1163">
        <v>4.8605766519999998</v>
      </c>
      <c r="AG132" s="1161"/>
      <c r="AH132" s="1161"/>
      <c r="AI132" s="1161"/>
      <c r="AJ132" s="1162"/>
      <c r="AK132" s="1163">
        <v>5.748910403</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518</v>
      </c>
      <c r="W133" s="1141"/>
      <c r="X133" s="1141"/>
      <c r="Y133" s="1141"/>
      <c r="Z133" s="1142"/>
      <c r="AA133" s="1143">
        <v>3.4</v>
      </c>
      <c r="AB133" s="1144"/>
      <c r="AC133" s="1144"/>
      <c r="AD133" s="1144"/>
      <c r="AE133" s="1145"/>
      <c r="AF133" s="1143">
        <v>3.8</v>
      </c>
      <c r="AG133" s="1144"/>
      <c r="AH133" s="1144"/>
      <c r="AI133" s="1144"/>
      <c r="AJ133" s="1145"/>
      <c r="AK133" s="1143">
        <v>4.7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qLZjpMi2N7Cg3YuERTx+VGXKM2w85gomUVrMaGBeHK+KcXYBFQOWvNj8OiwkDK/ugHGKD1KPDnn6dsREvhK/Q==" saltValue="bsQupyRa62Qho+UzR7Vr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B68:P68"/>
    <mergeCell ref="B70:P70"/>
    <mergeCell ref="B69:P69"/>
    <mergeCell ref="B71:P71"/>
    <mergeCell ref="B72:P72"/>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IzRV1/2zaLUrwRMWgq4h0+MA4XqDtJ7wTTPQVNbo/JQbr4swiE4pyGA2WCHtCZea+23bR7JmisqRe1ck9swKhw==" saltValue="3PV3TPdWUbZFbMJIl7iY7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cP/Cgg91MzS6QqXm7K6kIBVYvzyv04NgFAfZ5QL7l6OmWO2IMUaEGZ9NP7Nwx+zZ7G7Fwnx19YryZDtXOF0hA==" saltValue="uHRiCvF4Aweq2JuFIhcU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522</v>
      </c>
      <c r="AP7" s="275"/>
      <c r="AQ7" s="276" t="s">
        <v>523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524</v>
      </c>
      <c r="AQ8" s="282" t="s">
        <v>525</v>
      </c>
      <c r="AR8" s="283" t="s">
        <v>526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527</v>
      </c>
      <c r="AL9" s="1181"/>
      <c r="AM9" s="1181"/>
      <c r="AN9" s="1182"/>
      <c r="AO9" s="284">
        <v>2225911</v>
      </c>
      <c r="AP9" s="284">
        <v>92166</v>
      </c>
      <c r="AQ9" s="285">
        <v>65075</v>
      </c>
      <c r="AR9" s="286">
        <v>41.6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528</v>
      </c>
      <c r="AL10" s="1181"/>
      <c r="AM10" s="1181"/>
      <c r="AN10" s="1182"/>
      <c r="AO10" s="287">
        <v>21202</v>
      </c>
      <c r="AP10" s="287">
        <v>878</v>
      </c>
      <c r="AQ10" s="288">
        <v>8175</v>
      </c>
      <c r="AR10" s="289">
        <v>-89.3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529</v>
      </c>
      <c r="AL11" s="1181"/>
      <c r="AM11" s="1181"/>
      <c r="AN11" s="1182"/>
      <c r="AO11" s="287" t="s">
        <v>530</v>
      </c>
      <c r="AP11" s="287" t="s">
        <v>530</v>
      </c>
      <c r="AQ11" s="288">
        <v>364</v>
      </c>
      <c r="AR11" s="289" t="s">
        <v>530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531</v>
      </c>
      <c r="AL12" s="1181"/>
      <c r="AM12" s="1181"/>
      <c r="AN12" s="1182"/>
      <c r="AO12" s="287" t="s">
        <v>530</v>
      </c>
      <c r="AP12" s="287" t="s">
        <v>530</v>
      </c>
      <c r="AQ12" s="288">
        <v>18</v>
      </c>
      <c r="AR12" s="289" t="s">
        <v>530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532</v>
      </c>
      <c r="AL13" s="1181"/>
      <c r="AM13" s="1181"/>
      <c r="AN13" s="1182"/>
      <c r="AO13" s="287">
        <v>66835</v>
      </c>
      <c r="AP13" s="287">
        <v>2767</v>
      </c>
      <c r="AQ13" s="288">
        <v>2565</v>
      </c>
      <c r="AR13" s="289">
        <v>7.9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533</v>
      </c>
      <c r="AL14" s="1181"/>
      <c r="AM14" s="1181"/>
      <c r="AN14" s="1182"/>
      <c r="AO14" s="287">
        <v>9709</v>
      </c>
      <c r="AP14" s="287">
        <v>402</v>
      </c>
      <c r="AQ14" s="288">
        <v>1231</v>
      </c>
      <c r="AR14" s="289">
        <v>-67.3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534</v>
      </c>
      <c r="AL15" s="1184"/>
      <c r="AM15" s="1184"/>
      <c r="AN15" s="1185"/>
      <c r="AO15" s="287">
        <v>-184657</v>
      </c>
      <c r="AP15" s="287">
        <v>-7646</v>
      </c>
      <c r="AQ15" s="288">
        <v>-4456</v>
      </c>
      <c r="AR15" s="289">
        <v>71.599999999999994</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2139000</v>
      </c>
      <c r="AP16" s="287">
        <v>88568</v>
      </c>
      <c r="AQ16" s="288">
        <v>72972</v>
      </c>
      <c r="AR16" s="289">
        <v>21.4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539</v>
      </c>
      <c r="AL21" s="1187"/>
      <c r="AM21" s="1187"/>
      <c r="AN21" s="1188"/>
      <c r="AO21" s="300">
        <v>11.55</v>
      </c>
      <c r="AP21" s="301">
        <v>6.56</v>
      </c>
      <c r="AQ21" s="302">
        <v>4.99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540</v>
      </c>
      <c r="AL22" s="1187"/>
      <c r="AM22" s="1187"/>
      <c r="AN22" s="1188"/>
      <c r="AO22" s="305">
        <v>99.5</v>
      </c>
      <c r="AP22" s="306">
        <v>97.1</v>
      </c>
      <c r="AQ22" s="307">
        <v>2.4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541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522</v>
      </c>
      <c r="AP30" s="275"/>
      <c r="AQ30" s="276" t="s">
        <v>523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524</v>
      </c>
      <c r="AQ31" s="282" t="s">
        <v>525</v>
      </c>
      <c r="AR31" s="283" t="s">
        <v>526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544</v>
      </c>
      <c r="AL32" s="1195"/>
      <c r="AM32" s="1195"/>
      <c r="AN32" s="1196"/>
      <c r="AO32" s="315">
        <v>739461</v>
      </c>
      <c r="AP32" s="315">
        <v>30618</v>
      </c>
      <c r="AQ32" s="316">
        <v>32092</v>
      </c>
      <c r="AR32" s="317">
        <v>-4.5999999999999996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545</v>
      </c>
      <c r="AL33" s="1195"/>
      <c r="AM33" s="1195"/>
      <c r="AN33" s="1196"/>
      <c r="AO33" s="315" t="s">
        <v>530</v>
      </c>
      <c r="AP33" s="315" t="s">
        <v>530</v>
      </c>
      <c r="AQ33" s="316" t="s">
        <v>530</v>
      </c>
      <c r="AR33" s="317" t="s">
        <v>530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546</v>
      </c>
      <c r="AL34" s="1195"/>
      <c r="AM34" s="1195"/>
      <c r="AN34" s="1196"/>
      <c r="AO34" s="315" t="s">
        <v>530</v>
      </c>
      <c r="AP34" s="315" t="s">
        <v>530</v>
      </c>
      <c r="AQ34" s="316" t="s">
        <v>530</v>
      </c>
      <c r="AR34" s="317" t="s">
        <v>530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547</v>
      </c>
      <c r="AL35" s="1195"/>
      <c r="AM35" s="1195"/>
      <c r="AN35" s="1196"/>
      <c r="AO35" s="315">
        <v>133380</v>
      </c>
      <c r="AP35" s="315">
        <v>5523</v>
      </c>
      <c r="AQ35" s="316">
        <v>8882</v>
      </c>
      <c r="AR35" s="317">
        <v>-37.799999999999997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548</v>
      </c>
      <c r="AL36" s="1195"/>
      <c r="AM36" s="1195"/>
      <c r="AN36" s="1196"/>
      <c r="AO36" s="315">
        <v>427843</v>
      </c>
      <c r="AP36" s="315">
        <v>17715</v>
      </c>
      <c r="AQ36" s="316">
        <v>1893</v>
      </c>
      <c r="AR36" s="317">
        <v>835.8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549</v>
      </c>
      <c r="AL37" s="1195"/>
      <c r="AM37" s="1195"/>
      <c r="AN37" s="1196"/>
      <c r="AO37" s="315">
        <v>28831</v>
      </c>
      <c r="AP37" s="315">
        <v>1194</v>
      </c>
      <c r="AQ37" s="316">
        <v>971</v>
      </c>
      <c r="AR37" s="317">
        <v>23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550</v>
      </c>
      <c r="AL38" s="1198"/>
      <c r="AM38" s="1198"/>
      <c r="AN38" s="1199"/>
      <c r="AO38" s="318">
        <v>321</v>
      </c>
      <c r="AP38" s="318">
        <v>13</v>
      </c>
      <c r="AQ38" s="319">
        <v>0</v>
      </c>
      <c r="AR38" s="307">
        <v>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551</v>
      </c>
      <c r="AL39" s="1198"/>
      <c r="AM39" s="1198"/>
      <c r="AN39" s="1199"/>
      <c r="AO39" s="315">
        <v>-276191</v>
      </c>
      <c r="AP39" s="315">
        <v>-11436</v>
      </c>
      <c r="AQ39" s="316">
        <v>-3104</v>
      </c>
      <c r="AR39" s="317">
        <v>268.39999999999998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552</v>
      </c>
      <c r="AL40" s="1195"/>
      <c r="AM40" s="1195"/>
      <c r="AN40" s="1196"/>
      <c r="AO40" s="315">
        <v>-740873</v>
      </c>
      <c r="AP40" s="315">
        <v>-30677</v>
      </c>
      <c r="AQ40" s="316">
        <v>-27365</v>
      </c>
      <c r="AR40" s="317">
        <v>12.1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304</v>
      </c>
      <c r="AL41" s="1201"/>
      <c r="AM41" s="1201"/>
      <c r="AN41" s="1202"/>
      <c r="AO41" s="315">
        <v>312772</v>
      </c>
      <c r="AP41" s="315">
        <v>12951</v>
      </c>
      <c r="AQ41" s="316">
        <v>13369</v>
      </c>
      <c r="AR41" s="317">
        <v>-3.1</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522</v>
      </c>
      <c r="AN49" s="1191" t="s">
        <v>556</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557</v>
      </c>
      <c r="AO50" s="332" t="s">
        <v>558</v>
      </c>
      <c r="AP50" s="333" t="s">
        <v>559</v>
      </c>
      <c r="AQ50" s="334" t="s">
        <v>560</v>
      </c>
      <c r="AR50" s="335" t="s">
        <v>561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1206966</v>
      </c>
      <c r="AN51" s="337">
        <v>47419</v>
      </c>
      <c r="AO51" s="338">
        <v>54.1</v>
      </c>
      <c r="AP51" s="339">
        <v>52191</v>
      </c>
      <c r="AQ51" s="340">
        <v>9.3000000000000007</v>
      </c>
      <c r="AR51" s="341">
        <v>44.8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738129</v>
      </c>
      <c r="AN52" s="345">
        <v>29000</v>
      </c>
      <c r="AO52" s="346">
        <v>36.4</v>
      </c>
      <c r="AP52" s="347">
        <v>24843</v>
      </c>
      <c r="AQ52" s="348">
        <v>-0.4</v>
      </c>
      <c r="AR52" s="349">
        <v>36.799999999999997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1509557</v>
      </c>
      <c r="AN53" s="337">
        <v>59856</v>
      </c>
      <c r="AO53" s="338">
        <v>26.2</v>
      </c>
      <c r="AP53" s="339">
        <v>47387</v>
      </c>
      <c r="AQ53" s="340">
        <v>-9.1999999999999993</v>
      </c>
      <c r="AR53" s="341">
        <v>35.4</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1297632</v>
      </c>
      <c r="AN54" s="345">
        <v>51452</v>
      </c>
      <c r="AO54" s="346">
        <v>77.400000000000006</v>
      </c>
      <c r="AP54" s="347">
        <v>24928</v>
      </c>
      <c r="AQ54" s="348">
        <v>0.3</v>
      </c>
      <c r="AR54" s="349">
        <v>77.099999999999994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1245579</v>
      </c>
      <c r="AN55" s="337">
        <v>50219</v>
      </c>
      <c r="AO55" s="338">
        <v>-16.100000000000001</v>
      </c>
      <c r="AP55" s="339">
        <v>51264</v>
      </c>
      <c r="AQ55" s="340">
        <v>8.1999999999999993</v>
      </c>
      <c r="AR55" s="341">
        <v>-24.3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1178026</v>
      </c>
      <c r="AN56" s="345">
        <v>47495</v>
      </c>
      <c r="AO56" s="346">
        <v>-7.7</v>
      </c>
      <c r="AP56" s="347">
        <v>26040</v>
      </c>
      <c r="AQ56" s="348">
        <v>4.5</v>
      </c>
      <c r="AR56" s="349">
        <v>-12.2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1644772</v>
      </c>
      <c r="AN57" s="337">
        <v>67153</v>
      </c>
      <c r="AO57" s="338">
        <v>33.700000000000003</v>
      </c>
      <c r="AP57" s="339">
        <v>52068</v>
      </c>
      <c r="AQ57" s="340">
        <v>1.6</v>
      </c>
      <c r="AR57" s="341">
        <v>32.1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533484</v>
      </c>
      <c r="AN58" s="345">
        <v>21781</v>
      </c>
      <c r="AO58" s="346">
        <v>-54.1</v>
      </c>
      <c r="AP58" s="347">
        <v>26936</v>
      </c>
      <c r="AQ58" s="348">
        <v>3.4</v>
      </c>
      <c r="AR58" s="349">
        <v>-57.5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399801</v>
      </c>
      <c r="AN59" s="337">
        <v>16554</v>
      </c>
      <c r="AO59" s="338">
        <v>-75.3</v>
      </c>
      <c r="AP59" s="339">
        <v>47161</v>
      </c>
      <c r="AQ59" s="340">
        <v>-9.4</v>
      </c>
      <c r="AR59" s="341">
        <v>-65.900000000000006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331918</v>
      </c>
      <c r="AN60" s="345">
        <v>13743</v>
      </c>
      <c r="AO60" s="346">
        <v>-36.9</v>
      </c>
      <c r="AP60" s="347">
        <v>24595</v>
      </c>
      <c r="AQ60" s="348">
        <v>-8.6999999999999993</v>
      </c>
      <c r="AR60" s="349">
        <v>-28.2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1201335</v>
      </c>
      <c r="AN61" s="352">
        <v>48240</v>
      </c>
      <c r="AO61" s="353">
        <v>4.5</v>
      </c>
      <c r="AP61" s="354">
        <v>50014</v>
      </c>
      <c r="AQ61" s="355">
        <v>0.1</v>
      </c>
      <c r="AR61" s="341">
        <v>4.4000000000000004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815838</v>
      </c>
      <c r="AN62" s="345">
        <v>32694</v>
      </c>
      <c r="AO62" s="346">
        <v>3</v>
      </c>
      <c r="AP62" s="347">
        <v>25468</v>
      </c>
      <c r="AQ62" s="348">
        <v>-0.2</v>
      </c>
      <c r="AR62" s="349">
        <v>3.2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01wm+J84pcKL84E9+jy93QH311/uhUmse4frLe0yzDsiEI/uRUcGml+D5VaAweK1l+KuDAoAPz0B1xwmCRbiDw==" saltValue="E7CIwmfypwG8eAZisIiE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570</v>
      </c>
    </row>
    <row r="120" spans="125:125" ht="13.5" hidden="1" customHeight="1" x14ac:dyDescent="0.2"/>
    <row r="121" spans="125:125" ht="13.5" hidden="1" customHeight="1" x14ac:dyDescent="0.2">
      <c r="DU121" s="262"/>
    </row>
  </sheetData>
  <sheetProtection algorithmName="SHA-512" hashValue="wjk34gf2EqRPShOb+LQwWKprL7T0ajKkEpv+UthKZYXSX/3wxyIk4uuCbiRkMkL4VB5fNKMa1EQhnsdQMmJgYQ==" saltValue="+gDPjMxGN+nN4+ViCMOF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571</v>
      </c>
    </row>
  </sheetData>
  <sheetProtection algorithmName="SHA-512" hashValue="lFYqJZADO43F5ZtSMUwiT9JgPTuoWXhH/q5Zy6i/mzKWTwtX3KJi2zDvulMDOR84DPnlnqokVVOPJ8NbD8GYTg==" saltValue="In+IIm5EPfjzUFls42oZ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203" t="s">
        <v>3</v>
      </c>
      <c r="D47" s="1203"/>
      <c r="E47" s="1204"/>
      <c r="F47" s="11">
        <v>18.36</v>
      </c>
      <c r="G47" s="12">
        <v>17.77</v>
      </c>
      <c r="H47" s="12">
        <v>14.54</v>
      </c>
      <c r="I47" s="12">
        <v>11.27</v>
      </c>
      <c r="J47" s="13">
        <v>14.65</v>
      </c>
    </row>
    <row r="48" spans="2:10" ht="57.75" customHeight="1" x14ac:dyDescent="0.2">
      <c r="B48" s="14"/>
      <c r="C48" s="1205" t="s">
        <v>4</v>
      </c>
      <c r="D48" s="1205"/>
      <c r="E48" s="1206"/>
      <c r="F48" s="15">
        <v>2.04</v>
      </c>
      <c r="G48" s="16">
        <v>5.05</v>
      </c>
      <c r="H48" s="16">
        <v>6.88</v>
      </c>
      <c r="I48" s="16">
        <v>6.16</v>
      </c>
      <c r="J48" s="17">
        <v>10.29</v>
      </c>
    </row>
    <row r="49" spans="2:10" ht="57.75" customHeight="1" thickBot="1" x14ac:dyDescent="0.25">
      <c r="B49" s="18"/>
      <c r="C49" s="1207" t="s">
        <v>5</v>
      </c>
      <c r="D49" s="1207"/>
      <c r="E49" s="1208"/>
      <c r="F49" s="19" t="s">
        <v>577</v>
      </c>
      <c r="G49" s="20">
        <v>2.4700000000000002</v>
      </c>
      <c r="H49" s="20" t="s">
        <v>578</v>
      </c>
      <c r="I49" s="20" t="s">
        <v>579</v>
      </c>
      <c r="J49" s="21">
        <v>8.66</v>
      </c>
    </row>
    <row r="50" spans="2:10" ht="13.2" x14ac:dyDescent="0.2"/>
  </sheetData>
  <sheetProtection algorithmName="SHA-512" hashValue="CFKtkhEmrNbklm1w2sBS/jpm8/OTezMP2EAykC/i1uu0X+opwZYgWX92iDAd9ld5KWNxcEisSvIbwbJRyDswQg==" saltValue="xaa1GuCV5AU5/x51PpRJ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2023-10-03T05:32:51Z</cp:lastPrinted>
  <dcterms:created xsi:type="dcterms:W3CDTF">2023-02-20T04:56:42Z</dcterms:created>
  <dcterms:modified xsi:type="dcterms:W3CDTF">2023-10-05T02:45:46Z</dcterms:modified>
  <cp:category/>
</cp:coreProperties>
</file>