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2020_01統計管理課\02_普及\01_刊行物\01_県勢要覧\05_要覧原稿\05_ホームページ\HP掲載用Excel(R2)\"/>
    </mc:Choice>
  </mc:AlternateContent>
  <bookViews>
    <workbookView xWindow="0" yWindow="0" windowWidth="20490" windowHeight="7755"/>
  </bookViews>
  <sheets>
    <sheet name="26-1" sheetId="17" r:id="rId1"/>
    <sheet name="26-2" sheetId="19" r:id="rId2"/>
    <sheet name="26-3" sheetId="14" r:id="rId3"/>
    <sheet name="26-4" sheetId="20" r:id="rId4"/>
    <sheet name="26-5" sheetId="21" r:id="rId5"/>
    <sheet name="26-6" sheetId="22" r:id="rId6"/>
    <sheet name="26-7" sheetId="18" r:id="rId7"/>
    <sheet name="26-8-1" sheetId="12" r:id="rId8"/>
    <sheet name="26-8-2" sheetId="13" r:id="rId9"/>
    <sheet name="26-9" sheetId="15" r:id="rId10"/>
  </sheets>
  <definedNames>
    <definedName name="_xlnm.Print_Titles" localSheetId="6">'26-7'!$1:$3</definedName>
  </definedNames>
  <calcPr calcId="152511"/>
</workbook>
</file>

<file path=xl/calcChain.xml><?xml version="1.0" encoding="utf-8"?>
<calcChain xmlns="http://schemas.openxmlformats.org/spreadsheetml/2006/main">
  <c r="E10" i="19" l="1"/>
  <c r="F10" i="19"/>
  <c r="G10" i="19"/>
  <c r="H10" i="19"/>
  <c r="I10" i="19"/>
  <c r="J10" i="19"/>
  <c r="K10" i="19"/>
  <c r="L10" i="19"/>
  <c r="M10" i="19"/>
  <c r="N10" i="19"/>
  <c r="E6" i="18" l="1"/>
  <c r="F6" i="18"/>
  <c r="G6" i="18"/>
  <c r="H6" i="18"/>
  <c r="I6" i="18"/>
  <c r="J6" i="18"/>
  <c r="D52" i="18"/>
  <c r="D55" i="18" s="1"/>
  <c r="E52" i="18"/>
  <c r="E55" i="18" s="1"/>
  <c r="F52" i="18"/>
  <c r="G52" i="18"/>
  <c r="H52" i="18"/>
  <c r="H55" i="18" s="1"/>
  <c r="I52" i="18"/>
  <c r="I55" i="18" s="1"/>
  <c r="J52" i="18"/>
  <c r="F55" i="18"/>
  <c r="G55" i="18"/>
  <c r="J55" i="18"/>
  <c r="G9" i="14" l="1"/>
  <c r="G7" i="14" s="1"/>
  <c r="H9" i="14"/>
  <c r="H7" i="14" s="1"/>
  <c r="J9" i="14"/>
  <c r="J7" i="14" s="1"/>
  <c r="K9" i="14"/>
  <c r="K7" i="14" s="1"/>
  <c r="L9" i="14"/>
  <c r="L7" i="14" s="1"/>
  <c r="M9" i="14"/>
  <c r="F10" i="14"/>
  <c r="F9" i="14" s="1"/>
  <c r="I10" i="14"/>
  <c r="I9" i="14" s="1"/>
  <c r="I7" i="14" s="1"/>
  <c r="F11" i="14"/>
  <c r="E11" i="14" s="1"/>
  <c r="I11" i="14"/>
  <c r="E12" i="14"/>
  <c r="F12" i="14"/>
  <c r="I12" i="14"/>
  <c r="F13" i="14"/>
  <c r="E13" i="14" s="1"/>
  <c r="I13" i="14"/>
  <c r="F14" i="14"/>
  <c r="E14" i="14" s="1"/>
  <c r="I14" i="14"/>
  <c r="F16" i="14"/>
  <c r="I16" i="14"/>
  <c r="E16" i="14" s="1"/>
  <c r="E17" i="14"/>
  <c r="F17" i="14"/>
  <c r="I17" i="14"/>
  <c r="F18" i="14"/>
  <c r="E18" i="14" s="1"/>
  <c r="I18" i="14"/>
  <c r="F19" i="14"/>
  <c r="E19" i="14" s="1"/>
  <c r="I19" i="14"/>
  <c r="F20" i="14"/>
  <c r="E20" i="14" s="1"/>
  <c r="I20" i="14"/>
  <c r="E22" i="14"/>
  <c r="F22" i="14"/>
  <c r="I22" i="14"/>
  <c r="F23" i="14"/>
  <c r="E23" i="14" s="1"/>
  <c r="I23" i="14"/>
  <c r="F24" i="14"/>
  <c r="E24" i="14" s="1"/>
  <c r="I24" i="14"/>
  <c r="F25" i="14"/>
  <c r="I25" i="14"/>
  <c r="E25" i="14" s="1"/>
  <c r="E26" i="14"/>
  <c r="F26" i="14"/>
  <c r="I26" i="14"/>
  <c r="F28" i="14"/>
  <c r="E28" i="14" s="1"/>
  <c r="I28" i="14"/>
  <c r="F29" i="14"/>
  <c r="E29" i="14" s="1"/>
  <c r="I29" i="14"/>
  <c r="F30" i="14"/>
  <c r="E30" i="14" s="1"/>
  <c r="I30" i="14"/>
  <c r="G32" i="14"/>
  <c r="H32" i="14"/>
  <c r="J32" i="14"/>
  <c r="K32" i="14"/>
  <c r="L32" i="14"/>
  <c r="M32" i="14"/>
  <c r="M7" i="14" s="1"/>
  <c r="F33" i="14"/>
  <c r="F32" i="14" s="1"/>
  <c r="I33" i="14"/>
  <c r="E33" i="14" s="1"/>
  <c r="E34" i="14"/>
  <c r="F34" i="14"/>
  <c r="I34" i="14"/>
  <c r="F35" i="14"/>
  <c r="E35" i="14" s="1"/>
  <c r="I35" i="14"/>
  <c r="F36" i="14"/>
  <c r="E36" i="14" s="1"/>
  <c r="I36" i="14"/>
  <c r="I32" i="14" s="1"/>
  <c r="F37" i="14"/>
  <c r="E37" i="14" s="1"/>
  <c r="I37" i="14"/>
  <c r="E39" i="14"/>
  <c r="F39" i="14"/>
  <c r="I39" i="14"/>
  <c r="F40" i="14"/>
  <c r="E40" i="14" s="1"/>
  <c r="I40" i="14"/>
  <c r="G42" i="14"/>
  <c r="H42" i="14"/>
  <c r="J42" i="14"/>
  <c r="K42" i="14"/>
  <c r="L42" i="14"/>
  <c r="M42" i="14"/>
  <c r="F43" i="14"/>
  <c r="E43" i="14" s="1"/>
  <c r="I43" i="14"/>
  <c r="I42" i="14" s="1"/>
  <c r="F44" i="14"/>
  <c r="E44" i="14" s="1"/>
  <c r="I44" i="14"/>
  <c r="F45" i="14"/>
  <c r="E45" i="14" s="1"/>
  <c r="I45" i="14"/>
  <c r="E47" i="14"/>
  <c r="F47" i="14"/>
  <c r="I47" i="14"/>
  <c r="F48" i="14"/>
  <c r="E48" i="14" s="1"/>
  <c r="I48" i="14"/>
  <c r="F49" i="14"/>
  <c r="E49" i="14" s="1"/>
  <c r="I49" i="14"/>
  <c r="F50" i="14"/>
  <c r="E50" i="14" s="1"/>
  <c r="I50" i="14"/>
  <c r="E51" i="14"/>
  <c r="F51" i="14"/>
  <c r="I51" i="14"/>
  <c r="F53" i="14"/>
  <c r="E53" i="14" s="1"/>
  <c r="I53" i="14"/>
  <c r="F54" i="14"/>
  <c r="E54" i="14" s="1"/>
  <c r="I54" i="14"/>
  <c r="F55" i="14"/>
  <c r="E55" i="14" s="1"/>
  <c r="I55" i="14"/>
  <c r="E56" i="14"/>
  <c r="F56" i="14"/>
  <c r="I56" i="14"/>
  <c r="F58" i="14"/>
  <c r="E58" i="14" s="1"/>
  <c r="I58" i="14"/>
  <c r="F59" i="14"/>
  <c r="E59" i="14" s="1"/>
  <c r="I59" i="14"/>
  <c r="F60" i="14"/>
  <c r="E60" i="14" s="1"/>
  <c r="I60" i="14"/>
  <c r="E61" i="14"/>
  <c r="F61" i="14"/>
  <c r="I61" i="14"/>
  <c r="F62" i="14"/>
  <c r="E62" i="14" s="1"/>
  <c r="I62" i="14"/>
  <c r="F64" i="14"/>
  <c r="E64" i="14" s="1"/>
  <c r="I64" i="14"/>
  <c r="F65" i="14"/>
  <c r="E65" i="14" s="1"/>
  <c r="I65" i="14"/>
  <c r="G67" i="14"/>
  <c r="H67" i="14"/>
  <c r="I67" i="14"/>
  <c r="J67" i="14"/>
  <c r="K67" i="14"/>
  <c r="L67" i="14"/>
  <c r="M67" i="14"/>
  <c r="F68" i="14"/>
  <c r="F67" i="14" s="1"/>
  <c r="I68" i="14"/>
  <c r="G70" i="14"/>
  <c r="H70" i="14"/>
  <c r="I70" i="14"/>
  <c r="J70" i="14"/>
  <c r="K70" i="14"/>
  <c r="L70" i="14"/>
  <c r="M70" i="14"/>
  <c r="F71" i="14"/>
  <c r="F70" i="14" s="1"/>
  <c r="I71" i="14"/>
  <c r="G73" i="14"/>
  <c r="H73" i="14"/>
  <c r="I73" i="14"/>
  <c r="J73" i="14"/>
  <c r="K73" i="14"/>
  <c r="L73" i="14"/>
  <c r="M73" i="14"/>
  <c r="F74" i="14"/>
  <c r="F73" i="14" s="1"/>
  <c r="I74" i="14"/>
  <c r="E75" i="14"/>
  <c r="F75" i="14"/>
  <c r="I75" i="14"/>
  <c r="F77" i="14"/>
  <c r="G77" i="14"/>
  <c r="H77" i="14"/>
  <c r="J77" i="14"/>
  <c r="K77" i="14"/>
  <c r="L77" i="14"/>
  <c r="M77" i="14"/>
  <c r="E78" i="14"/>
  <c r="F78" i="14"/>
  <c r="I78" i="14"/>
  <c r="I77" i="14" s="1"/>
  <c r="F79" i="14"/>
  <c r="E79" i="14" s="1"/>
  <c r="I79" i="14"/>
  <c r="F80" i="14"/>
  <c r="E80" i="14" s="1"/>
  <c r="I80" i="14"/>
  <c r="F81" i="14"/>
  <c r="I81" i="14"/>
  <c r="E81" i="14" s="1"/>
  <c r="E82" i="14"/>
  <c r="F82" i="14"/>
  <c r="I82" i="14"/>
  <c r="F84" i="14"/>
  <c r="G84" i="14"/>
  <c r="H84" i="14"/>
  <c r="J84" i="14"/>
  <c r="K84" i="14"/>
  <c r="L84" i="14"/>
  <c r="M84" i="14"/>
  <c r="E85" i="14"/>
  <c r="F85" i="14"/>
  <c r="I85" i="14"/>
  <c r="I84" i="14" s="1"/>
  <c r="F86" i="14"/>
  <c r="E86" i="14" s="1"/>
  <c r="I86" i="14"/>
  <c r="F87" i="14"/>
  <c r="E87" i="14" s="1"/>
  <c r="I87" i="14"/>
  <c r="G89" i="14"/>
  <c r="H89" i="14"/>
  <c r="J89" i="14"/>
  <c r="K89" i="14"/>
  <c r="L89" i="14"/>
  <c r="M89" i="14"/>
  <c r="F90" i="14"/>
  <c r="F89" i="14" s="1"/>
  <c r="I90" i="14"/>
  <c r="I89" i="14" s="1"/>
  <c r="F91" i="14"/>
  <c r="I91" i="14"/>
  <c r="E91" i="14" s="1"/>
  <c r="E32" i="14" l="1"/>
  <c r="E42" i="14"/>
  <c r="E84" i="14"/>
  <c r="E77" i="14"/>
  <c r="F42" i="14"/>
  <c r="F7" i="14" s="1"/>
  <c r="E7" i="14" s="1"/>
  <c r="E71" i="14"/>
  <c r="E70" i="14" s="1"/>
  <c r="E90" i="14"/>
  <c r="E89" i="14" s="1"/>
  <c r="E10" i="14"/>
  <c r="E9" i="14" s="1"/>
  <c r="E74" i="14"/>
  <c r="E73" i="14" s="1"/>
  <c r="E68" i="14"/>
  <c r="E67" i="14" s="1"/>
  <c r="D4" i="13"/>
  <c r="F4" i="12"/>
  <c r="E4" i="12"/>
  <c r="D4" i="12"/>
</calcChain>
</file>

<file path=xl/sharedStrings.xml><?xml version="1.0" encoding="utf-8"?>
<sst xmlns="http://schemas.openxmlformats.org/spreadsheetml/2006/main" count="809" uniqueCount="368">
  <si>
    <t>横浜市</t>
  </si>
  <si>
    <t>川崎市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</si>
  <si>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</si>
  <si>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</si>
  <si>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</si>
  <si>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</si>
  <si>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</si>
  <si>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</si>
  <si>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</si>
  <si>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</si>
  <si>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</si>
  <si>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伊勢原市</t>
  </si>
  <si>
    <t>海老名市</t>
  </si>
  <si>
    <t>座間市</t>
  </si>
  <si>
    <t>南足柄市</t>
  </si>
  <si>
    <t>葉山町</t>
  </si>
  <si>
    <t>寒川町</t>
  </si>
  <si>
    <t>大磯町</t>
  </si>
  <si>
    <t>二宮町</t>
  </si>
  <si>
    <t>松田町</t>
  </si>
  <si>
    <t>山北町</t>
  </si>
  <si>
    <t>箱根町</t>
  </si>
  <si>
    <t>真鶴町</t>
  </si>
  <si>
    <t>湯河原町</t>
  </si>
  <si>
    <t>愛川町</t>
  </si>
  <si>
    <t>清川村</t>
  </si>
  <si>
    <t>計</t>
  </si>
  <si>
    <t>開成町</t>
  </si>
  <si>
    <t>大井町</t>
  </si>
  <si>
    <t>中井町</t>
  </si>
  <si>
    <t>綾瀬市</t>
  </si>
  <si>
    <t>大和市</t>
  </si>
  <si>
    <t>-</t>
    <phoneticPr fontId="3"/>
  </si>
  <si>
    <t>１　国・県指定</t>
    <rPh sb="2" eb="3">
      <t>クニ</t>
    </rPh>
    <rPh sb="4" eb="5">
      <t>ケン</t>
    </rPh>
    <rPh sb="5" eb="7">
      <t>シテイ</t>
    </rPh>
    <phoneticPr fontId="3"/>
  </si>
  <si>
    <t>種　　　別</t>
  </si>
  <si>
    <t>国　　　宝</t>
  </si>
  <si>
    <t>国　指　定</t>
  </si>
  <si>
    <t>県　指　定</t>
  </si>
  <si>
    <t>建造物</t>
  </si>
  <si>
    <t>絵画</t>
  </si>
  <si>
    <t>彫刻</t>
  </si>
  <si>
    <t>工芸</t>
  </si>
  <si>
    <t>書跡・典籍・古文書</t>
  </si>
  <si>
    <t>考古資料</t>
  </si>
  <si>
    <t>歴史資料</t>
  </si>
  <si>
    <t>無形文化財</t>
  </si>
  <si>
    <t>有形民俗文化財</t>
  </si>
  <si>
    <t>無形民俗文化財</t>
    <rPh sb="4" eb="5">
      <t>ブン</t>
    </rPh>
    <phoneticPr fontId="3"/>
  </si>
  <si>
    <t>史跡</t>
  </si>
  <si>
    <t>史跡・名勝</t>
  </si>
  <si>
    <t>-</t>
    <phoneticPr fontId="3"/>
  </si>
  <si>
    <t>名勝</t>
  </si>
  <si>
    <t>天然記念物</t>
  </si>
  <si>
    <t>市町村別</t>
  </si>
  <si>
    <t>件　数</t>
  </si>
  <si>
    <t>相模原市</t>
    <phoneticPr fontId="3"/>
  </si>
  <si>
    <t>横須賀市</t>
    <phoneticPr fontId="3"/>
  </si>
  <si>
    <t>（注）１　天然記念物指定件数には動物の種指定を含まない。</t>
    <rPh sb="1" eb="2">
      <t>チュウ</t>
    </rPh>
    <rPh sb="5" eb="7">
      <t>テンネン</t>
    </rPh>
    <rPh sb="7" eb="10">
      <t>キネンブツ</t>
    </rPh>
    <rPh sb="10" eb="12">
      <t>シテイ</t>
    </rPh>
    <rPh sb="12" eb="14">
      <t>ケンスウ</t>
    </rPh>
    <rPh sb="16" eb="18">
      <t>ドウブツ</t>
    </rPh>
    <rPh sb="19" eb="20">
      <t>シュ</t>
    </rPh>
    <rPh sb="20" eb="22">
      <t>シテイ</t>
    </rPh>
    <rPh sb="23" eb="24">
      <t>フク</t>
    </rPh>
    <phoneticPr fontId="3"/>
  </si>
  <si>
    <t>　　　２　国宝は、国指定の重要文化財のうち、特に価値の高いものを指し、外数。</t>
    <rPh sb="5" eb="7">
      <t>コクホウ</t>
    </rPh>
    <rPh sb="9" eb="10">
      <t>クニ</t>
    </rPh>
    <rPh sb="10" eb="12">
      <t>シテイ</t>
    </rPh>
    <rPh sb="13" eb="15">
      <t>ジュウヨウ</t>
    </rPh>
    <rPh sb="15" eb="18">
      <t>ブンカザイ</t>
    </rPh>
    <rPh sb="22" eb="23">
      <t>トク</t>
    </rPh>
    <rPh sb="24" eb="26">
      <t>カチ</t>
    </rPh>
    <rPh sb="27" eb="28">
      <t>タカ</t>
    </rPh>
    <rPh sb="32" eb="33">
      <t>サ</t>
    </rPh>
    <rPh sb="35" eb="36">
      <t>ソト</t>
    </rPh>
    <rPh sb="36" eb="37">
      <t>スウ</t>
    </rPh>
    <phoneticPr fontId="3"/>
  </si>
  <si>
    <t>　　　　国登録記念物が8件ある。</t>
    <phoneticPr fontId="1"/>
  </si>
  <si>
    <t>史跡・天然記念物</t>
    <rPh sb="0" eb="2">
      <t>シセキ</t>
    </rPh>
    <rPh sb="3" eb="5">
      <t>テンネン</t>
    </rPh>
    <rPh sb="5" eb="8">
      <t>キネンブツ</t>
    </rPh>
    <phoneticPr fontId="1"/>
  </si>
  <si>
    <t>名勝・天然記念物</t>
    <rPh sb="3" eb="5">
      <t>テンネン</t>
    </rPh>
    <rPh sb="5" eb="8">
      <t>キネンブツ</t>
    </rPh>
    <phoneticPr fontId="1"/>
  </si>
  <si>
    <t>（平成31年４月１日現在）教育局文化遺産課調</t>
    <rPh sb="5" eb="6">
      <t>ネン</t>
    </rPh>
    <rPh sb="7" eb="8">
      <t>ガツ</t>
    </rPh>
    <rPh sb="9" eb="10">
      <t>ヒ</t>
    </rPh>
    <rPh sb="10" eb="12">
      <t>ゲンザイ</t>
    </rPh>
    <rPh sb="13" eb="15">
      <t>キョウイク</t>
    </rPh>
    <rPh sb="15" eb="16">
      <t>キョク</t>
    </rPh>
    <rPh sb="16" eb="18">
      <t>ブンカ</t>
    </rPh>
    <rPh sb="18" eb="20">
      <t>イサン</t>
    </rPh>
    <rPh sb="20" eb="21">
      <t>カ</t>
    </rPh>
    <rPh sb="21" eb="22">
      <t>シラ</t>
    </rPh>
    <phoneticPr fontId="3"/>
  </si>
  <si>
    <r>
      <rPr>
        <b/>
        <sz val="7"/>
        <rFont val="ＭＳ 明朝"/>
        <family val="1"/>
        <charset val="128"/>
      </rPr>
      <t>２　市町村指定</t>
    </r>
    <r>
      <rPr>
        <sz val="7"/>
        <rFont val="ＭＳ 明朝"/>
        <family val="1"/>
        <charset val="128"/>
      </rPr>
      <t xml:space="preserve">  </t>
    </r>
    <r>
      <rPr>
        <sz val="6"/>
        <rFont val="ＭＳ 明朝"/>
        <family val="1"/>
        <charset val="128"/>
      </rPr>
      <t>（平成31年４月１日現在）</t>
    </r>
    <rPh sb="2" eb="5">
      <t>シチョウソン</t>
    </rPh>
    <rPh sb="5" eb="7">
      <t>シテイ</t>
    </rPh>
    <phoneticPr fontId="3"/>
  </si>
  <si>
    <t>　　　３　上記のほか、国登録有形文化財（建造物）が129か所255件、国登録有形民俗文化財1件、</t>
    <rPh sb="5" eb="7">
      <t>ジョウキ</t>
    </rPh>
    <rPh sb="11" eb="12">
      <t>クニ</t>
    </rPh>
    <rPh sb="12" eb="14">
      <t>トウロク</t>
    </rPh>
    <rPh sb="14" eb="16">
      <t>ユウケイ</t>
    </rPh>
    <rPh sb="16" eb="19">
      <t>ブンカザイ</t>
    </rPh>
    <rPh sb="20" eb="23">
      <t>ケンゾウブツ</t>
    </rPh>
    <rPh sb="29" eb="30">
      <t>ショ</t>
    </rPh>
    <rPh sb="33" eb="34">
      <t>ケン</t>
    </rPh>
    <rPh sb="35" eb="36">
      <t>クニ</t>
    </rPh>
    <rPh sb="36" eb="38">
      <t>トウロク</t>
    </rPh>
    <rPh sb="38" eb="40">
      <t>ユウケイ</t>
    </rPh>
    <rPh sb="40" eb="42">
      <t>ミンゾク</t>
    </rPh>
    <rPh sb="42" eb="45">
      <t>ブンカザイ</t>
    </rPh>
    <rPh sb="46" eb="47">
      <t>ケン</t>
    </rPh>
    <phoneticPr fontId="3"/>
  </si>
  <si>
    <t>愛甲郡</t>
  </si>
  <si>
    <t>足柄下郡</t>
  </si>
  <si>
    <t>足柄上郡</t>
  </si>
  <si>
    <t>中郡</t>
  </si>
  <si>
    <t>高座郡</t>
  </si>
  <si>
    <t>三浦郡</t>
  </si>
  <si>
    <t>横須賀市</t>
  </si>
  <si>
    <t>南区</t>
    <rPh sb="0" eb="1">
      <t>ミナミ</t>
    </rPh>
    <phoneticPr fontId="3"/>
  </si>
  <si>
    <t>中央区</t>
    <rPh sb="0" eb="2">
      <t>チュウオウ</t>
    </rPh>
    <phoneticPr fontId="3"/>
  </si>
  <si>
    <t>緑区</t>
    <rPh sb="0" eb="1">
      <t>ミドリ</t>
    </rPh>
    <phoneticPr fontId="3"/>
  </si>
  <si>
    <t>相模原市</t>
  </si>
  <si>
    <t>麻生区</t>
  </si>
  <si>
    <t>多摩区</t>
  </si>
  <si>
    <t>宮前区</t>
  </si>
  <si>
    <t>高津区</t>
  </si>
  <si>
    <t>中原区</t>
  </si>
  <si>
    <t>幸区</t>
  </si>
  <si>
    <t>川崎区</t>
  </si>
  <si>
    <t>瀬谷区</t>
  </si>
  <si>
    <t>泉区</t>
  </si>
  <si>
    <t>栄区</t>
  </si>
  <si>
    <t>戸塚区</t>
  </si>
  <si>
    <t>都筑区</t>
  </si>
  <si>
    <t>青葉区</t>
  </si>
  <si>
    <t>緑区</t>
  </si>
  <si>
    <t>港北区</t>
  </si>
  <si>
    <t>金沢区</t>
  </si>
  <si>
    <t>磯子区</t>
  </si>
  <si>
    <t>旭区</t>
  </si>
  <si>
    <t>保土ケ谷区</t>
    <phoneticPr fontId="3"/>
  </si>
  <si>
    <t>港南区</t>
  </si>
  <si>
    <t>南区</t>
  </si>
  <si>
    <t>中区</t>
    <phoneticPr fontId="1"/>
  </si>
  <si>
    <t>西区</t>
    <phoneticPr fontId="1"/>
  </si>
  <si>
    <t>神奈川区</t>
  </si>
  <si>
    <t>鶴見区</t>
  </si>
  <si>
    <t>令和２年</t>
    <rPh sb="0" eb="2">
      <t>レイワ</t>
    </rPh>
    <phoneticPr fontId="3"/>
  </si>
  <si>
    <t>平成31年</t>
    <phoneticPr fontId="1"/>
  </si>
  <si>
    <t>平成30年</t>
    <phoneticPr fontId="3"/>
  </si>
  <si>
    <t>教会</t>
  </si>
  <si>
    <t>寺院</t>
  </si>
  <si>
    <t>小計</t>
  </si>
  <si>
    <t>神社</t>
  </si>
  <si>
    <t>諸教</t>
  </si>
  <si>
    <t>キリスト教</t>
    <phoneticPr fontId="3"/>
  </si>
  <si>
    <t>仏　　　　教</t>
    <phoneticPr fontId="3"/>
  </si>
  <si>
    <t>神　　　　道</t>
    <phoneticPr fontId="3"/>
  </si>
  <si>
    <t>市区町村別</t>
  </si>
  <si>
    <t>（各年１月１日現在）文書課調</t>
    <phoneticPr fontId="1"/>
  </si>
  <si>
    <t>夕刊単独</t>
  </si>
  <si>
    <t>朝刊単独</t>
  </si>
  <si>
    <t>朝夕セット</t>
  </si>
  <si>
    <t>合　　　計</t>
    <phoneticPr fontId="3"/>
  </si>
  <si>
    <t>発　　　行　　　部　　　数</t>
    <phoneticPr fontId="3"/>
  </si>
  <si>
    <t>年　　　　　別</t>
    <phoneticPr fontId="3"/>
  </si>
  <si>
    <t>計</t>
    <rPh sb="0" eb="1">
      <t>ケイ</t>
    </rPh>
    <phoneticPr fontId="1"/>
  </si>
  <si>
    <t>（注）　単位未満は四捨五入のため、合計の数値と内訳の計が一致しない場合がある。</t>
    <rPh sb="1" eb="2">
      <t>チュウ</t>
    </rPh>
    <rPh sb="4" eb="6">
      <t>タンイ</t>
    </rPh>
    <rPh sb="6" eb="8">
      <t>ミマン</t>
    </rPh>
    <rPh sb="9" eb="13">
      <t>シシャゴニュウ</t>
    </rPh>
    <rPh sb="17" eb="19">
      <t>ゴウケイ</t>
    </rPh>
    <rPh sb="20" eb="22">
      <t>スウチ</t>
    </rPh>
    <rPh sb="23" eb="25">
      <t>ウチワケ</t>
    </rPh>
    <rPh sb="26" eb="27">
      <t>ケイ</t>
    </rPh>
    <rPh sb="28" eb="30">
      <t>イッチ</t>
    </rPh>
    <rPh sb="33" eb="35">
      <t>バアイ</t>
    </rPh>
    <phoneticPr fontId="1"/>
  </si>
  <si>
    <t>-</t>
  </si>
  <si>
    <t>開成町</t>
    <rPh sb="0" eb="3">
      <t>カイセイマチ</t>
    </rPh>
    <phoneticPr fontId="1"/>
  </si>
  <si>
    <t>大井町</t>
    <rPh sb="0" eb="3">
      <t>オオイマチ</t>
    </rPh>
    <phoneticPr fontId="1"/>
  </si>
  <si>
    <t>中井町</t>
    <rPh sb="0" eb="3">
      <t>ナカイマチ</t>
    </rPh>
    <phoneticPr fontId="1"/>
  </si>
  <si>
    <t>綾瀬市</t>
    <rPh sb="0" eb="3">
      <t>アヤセシ</t>
    </rPh>
    <phoneticPr fontId="1"/>
  </si>
  <si>
    <t>大和市</t>
    <rPh sb="0" eb="2">
      <t>ヤマト</t>
    </rPh>
    <phoneticPr fontId="1"/>
  </si>
  <si>
    <t>令和元年</t>
    <rPh sb="0" eb="2">
      <t>レイワ</t>
    </rPh>
    <rPh sb="2" eb="4">
      <t>ガンネン</t>
    </rPh>
    <phoneticPr fontId="1"/>
  </si>
  <si>
    <t xml:space="preserve">     30年</t>
  </si>
  <si>
    <t>平成29年</t>
  </si>
  <si>
    <t>日帰り客数</t>
    <phoneticPr fontId="1"/>
  </si>
  <si>
    <t>宿泊客数</t>
    <phoneticPr fontId="1"/>
  </si>
  <si>
    <t>観光客数</t>
  </si>
  <si>
    <t>市町村別</t>
    <rPh sb="0" eb="3">
      <t>シチョウソン</t>
    </rPh>
    <rPh sb="3" eb="4">
      <t>ベツ</t>
    </rPh>
    <phoneticPr fontId="1"/>
  </si>
  <si>
    <t>（各年推計）観光企画課調</t>
    <rPh sb="1" eb="3">
      <t>カクネン</t>
    </rPh>
    <rPh sb="3" eb="5">
      <t>スイケイ</t>
    </rPh>
    <rPh sb="6" eb="8">
      <t>カンコウ</t>
    </rPh>
    <rPh sb="8" eb="10">
      <t>キカク</t>
    </rPh>
    <rPh sb="10" eb="11">
      <t>カ</t>
    </rPh>
    <rPh sb="11" eb="12">
      <t>シラ</t>
    </rPh>
    <phoneticPr fontId="1"/>
  </si>
  <si>
    <t>単位　千人</t>
    <rPh sb="0" eb="2">
      <t>タンイ</t>
    </rPh>
    <rPh sb="3" eb="4">
      <t>セン</t>
    </rPh>
    <rPh sb="4" eb="5">
      <t>ニン</t>
    </rPh>
    <phoneticPr fontId="1"/>
  </si>
  <si>
    <t>合計</t>
    <rPh sb="0" eb="2">
      <t>ゴウケイ</t>
    </rPh>
    <phoneticPr fontId="3"/>
  </si>
  <si>
    <t>見開き・右</t>
    <rPh sb="0" eb="2">
      <t>ミヒラ</t>
    </rPh>
    <rPh sb="4" eb="5">
      <t>ミギ</t>
    </rPh>
    <phoneticPr fontId="3"/>
  </si>
  <si>
    <t>見開き・左</t>
    <rPh sb="0" eb="2">
      <t>ミヒラ</t>
    </rPh>
    <rPh sb="4" eb="5">
      <t>ヒダリ</t>
    </rPh>
    <phoneticPr fontId="3"/>
  </si>
  <si>
    <t>-</t>
    <phoneticPr fontId="3"/>
  </si>
  <si>
    <t>-</t>
    <phoneticPr fontId="1"/>
  </si>
  <si>
    <t>神奈川県立</t>
  </si>
  <si>
    <t>令和元年度</t>
    <rPh sb="0" eb="2">
      <t>レイワ</t>
    </rPh>
    <rPh sb="2" eb="4">
      <t>ガンネン</t>
    </rPh>
    <phoneticPr fontId="1"/>
  </si>
  <si>
    <t xml:space="preserve">    30年度</t>
    <phoneticPr fontId="1"/>
  </si>
  <si>
    <t>平成29年度</t>
  </si>
  <si>
    <t>冊</t>
  </si>
  <si>
    <t>人</t>
  </si>
  <si>
    <r>
      <t>自動車
図書館
ﾎﾟｲﾝﾄ</t>
    </r>
    <r>
      <rPr>
        <sz val="5"/>
        <rFont val="ＭＳ 明朝"/>
        <family val="1"/>
        <charset val="128"/>
      </rPr>
      <t>数</t>
    </r>
    <phoneticPr fontId="3"/>
  </si>
  <si>
    <t>団　体
貸　出
登録数</t>
    <rPh sb="8" eb="10">
      <t>トウロク</t>
    </rPh>
    <phoneticPr fontId="3"/>
  </si>
  <si>
    <t>レファレ
ンス件数</t>
    <phoneticPr fontId="3"/>
  </si>
  <si>
    <t>個人貸出
冊　　数</t>
    <phoneticPr fontId="3"/>
  </si>
  <si>
    <t>個人貸出
登録者数</t>
    <phoneticPr fontId="3"/>
  </si>
  <si>
    <t>蔵　書　数</t>
    <phoneticPr fontId="3"/>
  </si>
  <si>
    <t>館数</t>
  </si>
  <si>
    <t>市 町 村 名</t>
    <rPh sb="6" eb="7">
      <t>ナ</t>
    </rPh>
    <phoneticPr fontId="3"/>
  </si>
  <si>
    <t>（各年度末日現在）神奈川県図書館協会調</t>
  </si>
  <si>
    <t>（注）　源泉総数には、枯渇、休止源泉は含まれない。</t>
    <rPh sb="1" eb="2">
      <t>チュウ</t>
    </rPh>
    <rPh sb="4" eb="6">
      <t>ゲンセン</t>
    </rPh>
    <rPh sb="6" eb="8">
      <t>ソウスウ</t>
    </rPh>
    <rPh sb="11" eb="13">
      <t>コカツ</t>
    </rPh>
    <rPh sb="14" eb="16">
      <t>キュウシ</t>
    </rPh>
    <rPh sb="16" eb="18">
      <t>ゲンセン</t>
    </rPh>
    <rPh sb="19" eb="20">
      <t>フク</t>
    </rPh>
    <phoneticPr fontId="3"/>
  </si>
  <si>
    <t>Na-Cl強塩泉</t>
  </si>
  <si>
    <t>茅　ヶ　崎</t>
    <rPh sb="0" eb="1">
      <t>チガヤ</t>
    </rPh>
    <rPh sb="4" eb="5">
      <t>ザキ</t>
    </rPh>
    <phoneticPr fontId="3"/>
  </si>
  <si>
    <t>三浦</t>
    <rPh sb="1" eb="2">
      <t>ウラ</t>
    </rPh>
    <phoneticPr fontId="3"/>
  </si>
  <si>
    <r>
      <t>Na-Cl･HCO</t>
    </r>
    <r>
      <rPr>
        <vertAlign val="sub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泉</t>
    </r>
    <phoneticPr fontId="3"/>
  </si>
  <si>
    <t>座間</t>
    <rPh sb="0" eb="2">
      <t>ザマ</t>
    </rPh>
    <phoneticPr fontId="3"/>
  </si>
  <si>
    <t>Na-Cl泉</t>
  </si>
  <si>
    <t>-</t>
    <phoneticPr fontId="3"/>
  </si>
  <si>
    <t>海老名</t>
    <rPh sb="0" eb="3">
      <t>エビナ</t>
    </rPh>
    <phoneticPr fontId="3"/>
  </si>
  <si>
    <t>温泉法の温泉</t>
    <rPh sb="0" eb="2">
      <t>オンセン</t>
    </rPh>
    <rPh sb="2" eb="3">
      <t>ホウ</t>
    </rPh>
    <rPh sb="4" eb="6">
      <t>オンセン</t>
    </rPh>
    <phoneticPr fontId="2"/>
  </si>
  <si>
    <t>-</t>
    <phoneticPr fontId="3"/>
  </si>
  <si>
    <t>大和</t>
  </si>
  <si>
    <t>Na-Cl強塩泉</t>
    <rPh sb="5" eb="6">
      <t>ツヨ</t>
    </rPh>
    <rPh sb="6" eb="7">
      <t>シオ</t>
    </rPh>
    <phoneticPr fontId="2"/>
  </si>
  <si>
    <t>-</t>
    <phoneticPr fontId="1"/>
  </si>
  <si>
    <t>藤沢</t>
    <rPh sb="0" eb="2">
      <t>フジサワ</t>
    </rPh>
    <phoneticPr fontId="3"/>
  </si>
  <si>
    <r>
      <t>Na-HCO</t>
    </r>
    <r>
      <rPr>
        <sz val="5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泉</t>
    </r>
    <phoneticPr fontId="3"/>
  </si>
  <si>
    <t>鎌倉</t>
    <rPh sb="0" eb="2">
      <t>カマクラ</t>
    </rPh>
    <phoneticPr fontId="3"/>
  </si>
  <si>
    <r>
      <t>Na-Cl･SO</t>
    </r>
    <r>
      <rPr>
        <vertAlign val="subscript"/>
        <sz val="8"/>
        <rFont val="ＭＳ 明朝"/>
        <family val="1"/>
        <charset val="128"/>
      </rPr>
      <t>4</t>
    </r>
    <r>
      <rPr>
        <sz val="8"/>
        <rFont val="ＭＳ 明朝"/>
        <family val="1"/>
        <charset val="128"/>
      </rPr>
      <t>泉</t>
    </r>
    <phoneticPr fontId="3"/>
  </si>
  <si>
    <t>大磯・二宮　　　　　　　　　　</t>
    <rPh sb="0" eb="2">
      <t>オオイソ</t>
    </rPh>
    <rPh sb="3" eb="5">
      <t>ニノミヤ</t>
    </rPh>
    <phoneticPr fontId="3"/>
  </si>
  <si>
    <t>Na･Ca-Cl泉</t>
    <phoneticPr fontId="3"/>
  </si>
  <si>
    <t>平塚</t>
    <rPh sb="0" eb="2">
      <t>ヒラツカ</t>
    </rPh>
    <phoneticPr fontId="3"/>
  </si>
  <si>
    <r>
      <t>Ca･Na-SO</t>
    </r>
    <r>
      <rPr>
        <vertAlign val="subscript"/>
        <sz val="8"/>
        <rFont val="ＭＳ 明朝"/>
        <family val="1"/>
        <charset val="128"/>
      </rPr>
      <t>4</t>
    </r>
    <r>
      <rPr>
        <sz val="8"/>
        <rFont val="ＭＳ 明朝"/>
        <family val="1"/>
        <charset val="128"/>
      </rPr>
      <t>･Cl泉</t>
    </r>
    <phoneticPr fontId="3"/>
  </si>
  <si>
    <t>相模原</t>
    <rPh sb="0" eb="3">
      <t>サガミハラ</t>
    </rPh>
    <phoneticPr fontId="3"/>
  </si>
  <si>
    <t>横須賀</t>
  </si>
  <si>
    <r>
      <t>Na-HCO</t>
    </r>
    <r>
      <rPr>
        <vertAlign val="sub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･Cl泉</t>
    </r>
    <phoneticPr fontId="3"/>
  </si>
  <si>
    <t>川崎</t>
  </si>
  <si>
    <r>
      <t>Na-HCO</t>
    </r>
    <r>
      <rPr>
        <vertAlign val="sub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泉</t>
    </r>
    <phoneticPr fontId="3"/>
  </si>
  <si>
    <t>横浜</t>
  </si>
  <si>
    <t>その他地域</t>
  </si>
  <si>
    <t>厚木</t>
    <rPh sb="0" eb="2">
      <t>アツギ</t>
    </rPh>
    <phoneticPr fontId="3"/>
  </si>
  <si>
    <t>-</t>
    <phoneticPr fontId="3"/>
  </si>
  <si>
    <t>飯山</t>
  </si>
  <si>
    <t>単純硫黄泉</t>
    <rPh sb="0" eb="2">
      <t>タンジュン</t>
    </rPh>
    <rPh sb="2" eb="4">
      <t>イオウ</t>
    </rPh>
    <phoneticPr fontId="2"/>
  </si>
  <si>
    <t>-</t>
    <phoneticPr fontId="1"/>
  </si>
  <si>
    <t>別所</t>
  </si>
  <si>
    <t>七沢</t>
  </si>
  <si>
    <t>伊勢原</t>
  </si>
  <si>
    <t>Ca･Na-Cl泉</t>
    <phoneticPr fontId="3"/>
  </si>
  <si>
    <t>鶴巻</t>
  </si>
  <si>
    <t>単純硫黄泉</t>
  </si>
  <si>
    <t>南足柄</t>
    <rPh sb="0" eb="1">
      <t>ミナミ</t>
    </rPh>
    <rPh sb="1" eb="3">
      <t>アシガラ</t>
    </rPh>
    <phoneticPr fontId="3"/>
  </si>
  <si>
    <t>大井</t>
    <rPh sb="0" eb="2">
      <t>オオイ</t>
    </rPh>
    <phoneticPr fontId="3"/>
  </si>
  <si>
    <t>ｱﾙｶﾘ性単純温泉</t>
    <rPh sb="4" eb="5">
      <t>セイ</t>
    </rPh>
    <rPh sb="5" eb="7">
      <t>タンジュン</t>
    </rPh>
    <rPh sb="7" eb="9">
      <t>オンセン</t>
    </rPh>
    <phoneticPr fontId="2"/>
  </si>
  <si>
    <t>-</t>
    <phoneticPr fontId="3"/>
  </si>
  <si>
    <t>中　　川</t>
    <rPh sb="3" eb="4">
      <t>カワ</t>
    </rPh>
    <phoneticPr fontId="3"/>
  </si>
  <si>
    <t>丹沢山地地域</t>
  </si>
  <si>
    <t>Na-Cl泉</t>
    <phoneticPr fontId="3"/>
  </si>
  <si>
    <t>小田原</t>
  </si>
  <si>
    <r>
      <t>Na･Ca-Cl･SO</t>
    </r>
    <r>
      <rPr>
        <vertAlign val="subscript"/>
        <sz val="8"/>
        <rFont val="ＭＳ 明朝"/>
        <family val="1"/>
        <charset val="128"/>
      </rPr>
      <t>4</t>
    </r>
    <r>
      <rPr>
        <sz val="8"/>
        <rFont val="ＭＳ 明朝"/>
        <family val="1"/>
        <charset val="128"/>
      </rPr>
      <t>泉</t>
    </r>
    <phoneticPr fontId="3"/>
  </si>
  <si>
    <t>湯河原</t>
  </si>
  <si>
    <t>湯ノ花沢</t>
  </si>
  <si>
    <t>芦之湯</t>
  </si>
  <si>
    <t>ｱﾙｶﾘ性単純温泉</t>
    <rPh sb="4" eb="5">
      <t>セイ</t>
    </rPh>
    <phoneticPr fontId="3"/>
  </si>
  <si>
    <t>芦ノ湖</t>
  </si>
  <si>
    <r>
      <t>Ca･Na-SO</t>
    </r>
    <r>
      <rPr>
        <sz val="5"/>
        <rFont val="ＭＳ 明朝"/>
        <family val="1"/>
        <charset val="128"/>
      </rPr>
      <t>4</t>
    </r>
    <r>
      <rPr>
        <sz val="8"/>
        <rFont val="ＭＳ 明朝"/>
        <family val="1"/>
        <charset val="128"/>
      </rPr>
      <t>･Cl泉</t>
    </r>
    <phoneticPr fontId="3"/>
  </si>
  <si>
    <t>蛸川</t>
  </si>
  <si>
    <r>
      <t>Na･Ca･Mg-SO</t>
    </r>
    <r>
      <rPr>
        <sz val="5"/>
        <rFont val="ＭＳ 明朝"/>
        <family val="1"/>
        <charset val="128"/>
      </rPr>
      <t>4</t>
    </r>
    <r>
      <rPr>
        <sz val="8"/>
        <rFont val="ＭＳ 明朝"/>
        <family val="1"/>
        <charset val="128"/>
      </rPr>
      <t>･HCO</t>
    </r>
    <r>
      <rPr>
        <sz val="5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泉</t>
    </r>
    <phoneticPr fontId="3"/>
  </si>
  <si>
    <t>姥子・湖尻</t>
    <rPh sb="3" eb="4">
      <t>コ</t>
    </rPh>
    <rPh sb="4" eb="5">
      <t>シリ</t>
    </rPh>
    <phoneticPr fontId="3"/>
  </si>
  <si>
    <r>
      <t>Ca-SO</t>
    </r>
    <r>
      <rPr>
        <vertAlign val="subscript"/>
        <sz val="8"/>
        <rFont val="ＭＳ 明朝"/>
        <family val="1"/>
        <charset val="128"/>
      </rPr>
      <t>4</t>
    </r>
    <r>
      <rPr>
        <sz val="8"/>
        <rFont val="ＭＳ 明朝"/>
        <family val="1"/>
        <charset val="128"/>
      </rPr>
      <t>･Cl泉</t>
    </r>
    <phoneticPr fontId="3"/>
  </si>
  <si>
    <t>大涌谷</t>
    <rPh sb="0" eb="3">
      <t>オオワクダニ</t>
    </rPh>
    <phoneticPr fontId="3"/>
  </si>
  <si>
    <r>
      <t>Ca-SO</t>
    </r>
    <r>
      <rPr>
        <sz val="5"/>
        <rFont val="ＭＳ 明朝"/>
        <family val="1"/>
        <charset val="128"/>
      </rPr>
      <t>4</t>
    </r>
    <r>
      <rPr>
        <sz val="8"/>
        <rFont val="ＭＳ 明朝"/>
        <family val="1"/>
        <charset val="128"/>
      </rPr>
      <t>泉</t>
    </r>
    <phoneticPr fontId="3"/>
  </si>
  <si>
    <t>仙石原</t>
    <rPh sb="0" eb="2">
      <t>センゴク</t>
    </rPh>
    <rPh sb="2" eb="3">
      <t>ハラ</t>
    </rPh>
    <phoneticPr fontId="3"/>
  </si>
  <si>
    <t>木賀</t>
  </si>
  <si>
    <t>強羅</t>
  </si>
  <si>
    <t>二ノ平</t>
  </si>
  <si>
    <t>小涌谷</t>
  </si>
  <si>
    <r>
      <t>Na･Ca-Cl･SO</t>
    </r>
    <r>
      <rPr>
        <sz val="5"/>
        <rFont val="ＭＳ 明朝"/>
        <family val="1"/>
        <charset val="128"/>
      </rPr>
      <t>4</t>
    </r>
    <r>
      <rPr>
        <sz val="8"/>
        <rFont val="ＭＳ 明朝"/>
        <family val="1"/>
        <charset val="128"/>
      </rPr>
      <t>泉</t>
    </r>
    <phoneticPr fontId="3"/>
  </si>
  <si>
    <t>宮城野</t>
  </si>
  <si>
    <t>宮ノ下</t>
  </si>
  <si>
    <t>-</t>
    <phoneticPr fontId="1"/>
  </si>
  <si>
    <t>堂ヶ島</t>
  </si>
  <si>
    <t>底倉</t>
  </si>
  <si>
    <t>大平台</t>
  </si>
  <si>
    <t>ｱﾙｶﾘ性単純温泉</t>
    <rPh sb="4" eb="5">
      <t>セイ</t>
    </rPh>
    <rPh sb="5" eb="7">
      <t>タンジュン</t>
    </rPh>
    <phoneticPr fontId="3"/>
  </si>
  <si>
    <t>塔之沢</t>
  </si>
  <si>
    <t>湯本</t>
  </si>
  <si>
    <t>箱根・湯河原地域</t>
  </si>
  <si>
    <t>上</t>
    <rPh sb="0" eb="1">
      <t>ウエ</t>
    </rPh>
    <phoneticPr fontId="3"/>
  </si>
  <si>
    <t>℃</t>
    <phoneticPr fontId="3"/>
  </si>
  <si>
    <t>満</t>
    <rPh sb="0" eb="1">
      <t>マン</t>
    </rPh>
    <phoneticPr fontId="3"/>
  </si>
  <si>
    <t>以</t>
    <rPh sb="0" eb="1">
      <t>イジョウ</t>
    </rPh>
    <phoneticPr fontId="3"/>
  </si>
  <si>
    <t>未</t>
    <rPh sb="0" eb="1">
      <t>ミ</t>
    </rPh>
    <phoneticPr fontId="3"/>
  </si>
  <si>
    <t>℃</t>
    <phoneticPr fontId="3"/>
  </si>
  <si>
    <t>～</t>
    <phoneticPr fontId="3"/>
  </si>
  <si>
    <t>℃</t>
    <phoneticPr fontId="3"/>
  </si>
  <si>
    <t>蒸気泉</t>
    <phoneticPr fontId="3"/>
  </si>
  <si>
    <t>動　　力</t>
    <phoneticPr fontId="3"/>
  </si>
  <si>
    <t>自　　噴</t>
    <phoneticPr fontId="3"/>
  </si>
  <si>
    <t>主たる泉質名</t>
  </si>
  <si>
    <t>年度延宿泊
利用人員</t>
    <rPh sb="0" eb="2">
      <t>ネンド</t>
    </rPh>
    <rPh sb="2" eb="3">
      <t>ノ</t>
    </rPh>
    <rPh sb="3" eb="5">
      <t>シュクハク</t>
    </rPh>
    <rPh sb="6" eb="8">
      <t>リヨウ</t>
    </rPh>
    <rPh sb="8" eb="10">
      <t>ジンイン</t>
    </rPh>
    <phoneticPr fontId="3"/>
  </si>
  <si>
    <t>宿泊施設数</t>
  </si>
  <si>
    <t>温度別源泉数</t>
  </si>
  <si>
    <r>
      <t xml:space="preserve">未
利
用
源
泉
数
</t>
    </r>
    <r>
      <rPr>
        <sz val="6"/>
        <rFont val="ＭＳ 明朝"/>
        <family val="1"/>
        <charset val="128"/>
      </rPr>
      <t>(Ｂ)</t>
    </r>
    <phoneticPr fontId="3"/>
  </si>
  <si>
    <r>
      <t>利用源
泉数</t>
    </r>
    <r>
      <rPr>
        <sz val="6"/>
        <rFont val="ＭＳ 明朝"/>
        <family val="1"/>
        <charset val="128"/>
      </rPr>
      <t>(Ａ)</t>
    </r>
    <phoneticPr fontId="3"/>
  </si>
  <si>
    <r>
      <t>源泉数</t>
    </r>
    <r>
      <rPr>
        <sz val="6"/>
        <rFont val="ＭＳ 明朝"/>
        <family val="1"/>
        <charset val="128"/>
      </rPr>
      <t>（Ａ＋Ｂ）</t>
    </r>
    <phoneticPr fontId="3"/>
  </si>
  <si>
    <t>温　泉　地</t>
    <phoneticPr fontId="3"/>
  </si>
  <si>
    <t>（令和２年３月31日現在）生活衛生課調</t>
    <rPh sb="4" eb="5">
      <t>ネン</t>
    </rPh>
    <rPh sb="6" eb="7">
      <t>ガツ</t>
    </rPh>
    <rPh sb="9" eb="10">
      <t>ヒ</t>
    </rPh>
    <rPh sb="10" eb="12">
      <t>ゲンザイ</t>
    </rPh>
    <rPh sb="13" eb="15">
      <t>セイカツ</t>
    </rPh>
    <rPh sb="15" eb="17">
      <t>エイセイ</t>
    </rPh>
    <rPh sb="17" eb="18">
      <t>カ</t>
    </rPh>
    <rPh sb="18" eb="19">
      <t>シラ</t>
    </rPh>
    <phoneticPr fontId="3"/>
  </si>
  <si>
    <t>　　　　「３次活動」上記以外で各人が自由に使える時間における活動。</t>
    <rPh sb="6" eb="9">
      <t>ジカツドウ</t>
    </rPh>
    <rPh sb="10" eb="14">
      <t>ジョウキイガイ</t>
    </rPh>
    <rPh sb="15" eb="17">
      <t>カクジン</t>
    </rPh>
    <rPh sb="18" eb="20">
      <t>ジユウ</t>
    </rPh>
    <rPh sb="21" eb="22">
      <t>ツカ</t>
    </rPh>
    <rPh sb="24" eb="26">
      <t>ジカン</t>
    </rPh>
    <rPh sb="30" eb="32">
      <t>カツドウ</t>
    </rPh>
    <phoneticPr fontId="3"/>
  </si>
  <si>
    <t>　　　　「２次活動」仕事、家事など社会生活を営む上で義務的な性格の強い活動。</t>
    <rPh sb="6" eb="9">
      <t>ジカツドウ</t>
    </rPh>
    <rPh sb="10" eb="12">
      <t>シゴト</t>
    </rPh>
    <rPh sb="13" eb="15">
      <t>カジ</t>
    </rPh>
    <rPh sb="17" eb="21">
      <t>シャカイセイカツ</t>
    </rPh>
    <rPh sb="22" eb="23">
      <t>イトナ</t>
    </rPh>
    <rPh sb="24" eb="25">
      <t>ウエ</t>
    </rPh>
    <rPh sb="26" eb="29">
      <t>ギムテキ</t>
    </rPh>
    <rPh sb="30" eb="32">
      <t>セイカク</t>
    </rPh>
    <rPh sb="33" eb="34">
      <t>ツヨ</t>
    </rPh>
    <rPh sb="35" eb="37">
      <t>カツドウ</t>
    </rPh>
    <phoneticPr fontId="3"/>
  </si>
  <si>
    <t>（注）　「１次活動」睡眠、食事など生理的に必要な活動。</t>
    <rPh sb="1" eb="2">
      <t>チュウ</t>
    </rPh>
    <rPh sb="6" eb="7">
      <t>ジ</t>
    </rPh>
    <rPh sb="7" eb="9">
      <t>カツドウ</t>
    </rPh>
    <rPh sb="10" eb="12">
      <t>スイミン</t>
    </rPh>
    <rPh sb="13" eb="15">
      <t>ショクジ</t>
    </rPh>
    <rPh sb="17" eb="20">
      <t>セイリテキ</t>
    </rPh>
    <rPh sb="21" eb="23">
      <t>ヒツヨウ</t>
    </rPh>
    <rPh sb="24" eb="26">
      <t>カツドウ</t>
    </rPh>
    <phoneticPr fontId="3"/>
  </si>
  <si>
    <t>.</t>
    <phoneticPr fontId="3"/>
  </si>
  <si>
    <t>75歳以上</t>
    <rPh sb="2" eb="3">
      <t>サイ</t>
    </rPh>
    <rPh sb="3" eb="5">
      <t>イジョウ</t>
    </rPh>
    <phoneticPr fontId="12"/>
  </si>
  <si>
    <t>65～74歳</t>
    <rPh sb="5" eb="6">
      <t>サイ</t>
    </rPh>
    <phoneticPr fontId="12"/>
  </si>
  <si>
    <t>55～64歳</t>
    <rPh sb="5" eb="6">
      <t>サイ</t>
    </rPh>
    <phoneticPr fontId="12"/>
  </si>
  <si>
    <t>45～54歳</t>
    <rPh sb="5" eb="6">
      <t>サイ</t>
    </rPh>
    <phoneticPr fontId="12"/>
  </si>
  <si>
    <t>35～44歳</t>
    <rPh sb="5" eb="6">
      <t>サイ</t>
    </rPh>
    <phoneticPr fontId="12"/>
  </si>
  <si>
    <t>25～34歳</t>
    <rPh sb="5" eb="6">
      <t>サイ</t>
    </rPh>
    <phoneticPr fontId="12"/>
  </si>
  <si>
    <t>15～24歳</t>
    <rPh sb="5" eb="6">
      <t>サイ</t>
    </rPh>
    <phoneticPr fontId="12"/>
  </si>
  <si>
    <t>10～14歳</t>
    <rPh sb="5" eb="6">
      <t>サイ</t>
    </rPh>
    <phoneticPr fontId="12"/>
  </si>
  <si>
    <t>女</t>
  </si>
  <si>
    <t>男</t>
  </si>
  <si>
    <t>男女計</t>
  </si>
  <si>
    <t>千人</t>
  </si>
  <si>
    <t>その他</t>
  </si>
  <si>
    <t>受診・
療養</t>
    <phoneticPr fontId="3"/>
  </si>
  <si>
    <t>交際・
付き合い</t>
    <rPh sb="4" eb="5">
      <t>ツ</t>
    </rPh>
    <rPh sb="6" eb="7">
      <t>ア</t>
    </rPh>
    <phoneticPr fontId="3"/>
  </si>
  <si>
    <t>ボランティア活動・社会参加活動</t>
    <rPh sb="9" eb="11">
      <t>シャカイ</t>
    </rPh>
    <rPh sb="11" eb="13">
      <t>サンカ</t>
    </rPh>
    <rPh sb="13" eb="15">
      <t>カツドウ</t>
    </rPh>
    <phoneticPr fontId="3"/>
  </si>
  <si>
    <t>スポー
ツ</t>
    <phoneticPr fontId="3"/>
  </si>
  <si>
    <t>趣味・
娯楽</t>
    <phoneticPr fontId="3"/>
  </si>
  <si>
    <t>学習・
自己啓発・訓練  
〔学業
以外〕</t>
    <rPh sb="4" eb="8">
      <t>ジコケイハツ</t>
    </rPh>
    <rPh sb="9" eb="11">
      <t>クンレン</t>
    </rPh>
    <phoneticPr fontId="3"/>
  </si>
  <si>
    <t>休養・
くつろ
ぎ</t>
    <phoneticPr fontId="3"/>
  </si>
  <si>
    <t>テレビ・
ラジオ・
新聞・雑
誌</t>
    <phoneticPr fontId="3"/>
  </si>
  <si>
    <t>移　動
〔通勤・
通学を
除く〕</t>
    <phoneticPr fontId="3"/>
  </si>
  <si>
    <t>買い物</t>
  </si>
  <si>
    <t>育児</t>
  </si>
  <si>
    <t>介護・
看護</t>
    <phoneticPr fontId="3"/>
  </si>
  <si>
    <t>家事</t>
  </si>
  <si>
    <t>学業</t>
  </si>
  <si>
    <t>仕事</t>
  </si>
  <si>
    <t xml:space="preserve">通勤・
通学  </t>
    <phoneticPr fontId="3"/>
  </si>
  <si>
    <t>食事</t>
  </si>
  <si>
    <t>身　の
回りの
用　事</t>
    <phoneticPr fontId="3"/>
  </si>
  <si>
    <t>睡眠</t>
  </si>
  <si>
    <t>３次活動</t>
  </si>
  <si>
    <t>２次活動</t>
  </si>
  <si>
    <t>１次活動</t>
  </si>
  <si>
    <t>行動の種類　</t>
    <rPh sb="0" eb="1">
      <t>ギョウ</t>
    </rPh>
    <rPh sb="1" eb="2">
      <t>ドウ</t>
    </rPh>
    <phoneticPr fontId="3"/>
  </si>
  <si>
    <t>10歳以上
推定人口</t>
    <rPh sb="6" eb="8">
      <t>スイテイ</t>
    </rPh>
    <phoneticPr fontId="3"/>
  </si>
  <si>
    <t>男女年齢</t>
  </si>
  <si>
    <r>
      <rPr>
        <sz val="8"/>
        <color indexed="8"/>
        <rFont val="ＭＳ 明朝"/>
        <family val="1"/>
        <charset val="128"/>
      </rPr>
      <t>平成28年社会生活基本調査結果</t>
    </r>
    <phoneticPr fontId="3"/>
  </si>
  <si>
    <t>単位　分</t>
    <rPh sb="0" eb="2">
      <t>タンイ</t>
    </rPh>
    <rPh sb="3" eb="4">
      <t>フン</t>
    </rPh>
    <phoneticPr fontId="3"/>
  </si>
  <si>
    <t>（注）「行動者数」平成27年10月20日～平成28年10月19日の１年間に該当する種類の活動を行った人の数。</t>
    <rPh sb="1" eb="2">
      <t>チュウ</t>
    </rPh>
    <rPh sb="4" eb="6">
      <t>コウドウ</t>
    </rPh>
    <rPh sb="6" eb="7">
      <t>シャ</t>
    </rPh>
    <rPh sb="7" eb="8">
      <t>スウ</t>
    </rPh>
    <rPh sb="9" eb="11">
      <t>ヘイセイ</t>
    </rPh>
    <rPh sb="13" eb="14">
      <t>ネン</t>
    </rPh>
    <rPh sb="16" eb="17">
      <t>ツキ</t>
    </rPh>
    <rPh sb="19" eb="20">
      <t>ヒ</t>
    </rPh>
    <rPh sb="21" eb="23">
      <t>ヘイセイ</t>
    </rPh>
    <rPh sb="25" eb="26">
      <t>ネン</t>
    </rPh>
    <rPh sb="28" eb="29">
      <t>ツキ</t>
    </rPh>
    <rPh sb="31" eb="32">
      <t>ヒ</t>
    </rPh>
    <rPh sb="34" eb="36">
      <t>ネンカン</t>
    </rPh>
    <rPh sb="37" eb="39">
      <t>ガイトウ</t>
    </rPh>
    <rPh sb="41" eb="43">
      <t>シュルイ</t>
    </rPh>
    <rPh sb="44" eb="46">
      <t>カツドウ</t>
    </rPh>
    <rPh sb="47" eb="48">
      <t>オコナ</t>
    </rPh>
    <rPh sb="50" eb="51">
      <t>ヒト</t>
    </rPh>
    <rPh sb="52" eb="53">
      <t>カズ</t>
    </rPh>
    <phoneticPr fontId="3"/>
  </si>
  <si>
    <t>器具を使ったトレーニング</t>
    <rPh sb="0" eb="2">
      <t>キグ</t>
    </rPh>
    <rPh sb="3" eb="4">
      <t>ツカ</t>
    </rPh>
    <phoneticPr fontId="3"/>
  </si>
  <si>
    <r>
      <t>ウォーキング</t>
    </r>
    <r>
      <rPr>
        <sz val="7"/>
        <rFont val="ＭＳ 明朝"/>
        <family val="1"/>
        <charset val="128"/>
      </rPr>
      <t>・軽い体操　　　</t>
    </r>
    <rPh sb="7" eb="8">
      <t>カル</t>
    </rPh>
    <rPh sb="9" eb="11">
      <t>タイソウ</t>
    </rPh>
    <phoneticPr fontId="3"/>
  </si>
  <si>
    <t>ジョギ
ング・
マラソ
ン</t>
    <phoneticPr fontId="3"/>
  </si>
  <si>
    <t>サイクリング</t>
    <phoneticPr fontId="3"/>
  </si>
  <si>
    <t>登山・ハイキング</t>
    <rPh sb="0" eb="2">
      <t>トザン</t>
    </rPh>
    <phoneticPr fontId="3"/>
  </si>
  <si>
    <t>スキー
・
スノーボード</t>
    <phoneticPr fontId="3"/>
  </si>
  <si>
    <t>水泳</t>
  </si>
  <si>
    <t>つり</t>
    <phoneticPr fontId="3"/>
  </si>
  <si>
    <t>ボウリ
ング</t>
    <phoneticPr fontId="3"/>
  </si>
  <si>
    <t>ゲート
ボール</t>
    <phoneticPr fontId="3"/>
  </si>
  <si>
    <t>剣道</t>
    <rPh sb="0" eb="2">
      <t>ケンドウ</t>
    </rPh>
    <phoneticPr fontId="3"/>
  </si>
  <si>
    <t>柔道</t>
    <rPh sb="0" eb="2">
      <t>ジュウドウ</t>
    </rPh>
    <phoneticPr fontId="3"/>
  </si>
  <si>
    <t>ゴルフ（練習場を含む）</t>
    <rPh sb="4" eb="6">
      <t>レンシュウ</t>
    </rPh>
    <rPh sb="6" eb="7">
      <t>バ</t>
    </rPh>
    <rPh sb="8" eb="9">
      <t>フク</t>
    </rPh>
    <phoneticPr fontId="3"/>
  </si>
  <si>
    <t>バドミ
ントン</t>
    <phoneticPr fontId="3"/>
  </si>
  <si>
    <t>テニス</t>
    <phoneticPr fontId="3"/>
  </si>
  <si>
    <t>卓球</t>
    <rPh sb="0" eb="2">
      <t>タッキュウ</t>
    </rPh>
    <phoneticPr fontId="3"/>
  </si>
  <si>
    <t>サッカー（フットサルを含む）</t>
    <rPh sb="11" eb="12">
      <t>フク</t>
    </rPh>
    <phoneticPr fontId="3"/>
  </si>
  <si>
    <t>バスケットボール</t>
    <phoneticPr fontId="3"/>
  </si>
  <si>
    <t>バレー
ボール</t>
    <phoneticPr fontId="3"/>
  </si>
  <si>
    <t>ソフト
ボール</t>
    <phoneticPr fontId="3"/>
  </si>
  <si>
    <r>
      <t>野球</t>
    </r>
    <r>
      <rPr>
        <sz val="6"/>
        <rFont val="ＭＳ 明朝"/>
        <family val="1"/>
        <charset val="128"/>
      </rPr>
      <t>（キャッチボールを含む）</t>
    </r>
    <rPh sb="11" eb="12">
      <t>フク</t>
    </rPh>
    <phoneticPr fontId="3"/>
  </si>
  <si>
    <t>行動者
総数</t>
    <rPh sb="0" eb="2">
      <t>コウドウ</t>
    </rPh>
    <rPh sb="2" eb="3">
      <t>モノ</t>
    </rPh>
    <rPh sb="4" eb="6">
      <t>ソウスウ</t>
    </rPh>
    <phoneticPr fontId="3"/>
  </si>
  <si>
    <t>行動者数</t>
    <rPh sb="0" eb="1">
      <t>ギョウ</t>
    </rPh>
    <rPh sb="1" eb="2">
      <t>ドウ</t>
    </rPh>
    <rPh sb="2" eb="3">
      <t>シャ</t>
    </rPh>
    <phoneticPr fontId="3"/>
  </si>
  <si>
    <t>男女年齢</t>
    <phoneticPr fontId="3"/>
  </si>
  <si>
    <t>平成28年社会生活基本調査結果</t>
    <phoneticPr fontId="3"/>
  </si>
  <si>
    <t>単位　千人</t>
    <rPh sb="0" eb="2">
      <t>タンイ</t>
    </rPh>
    <rPh sb="3" eb="5">
      <t>センニン</t>
    </rPh>
    <phoneticPr fontId="3"/>
  </si>
  <si>
    <t>　　　　「テレビゲーム・パソコンゲーム」は家庭で行うもので、携帯用を含む。</t>
    <phoneticPr fontId="3"/>
  </si>
  <si>
    <t>　　　　「映画館以外での映画鑑賞」とはテレビ・ＤＶＤ・パソコンなどによるものをいう。</t>
    <rPh sb="5" eb="8">
      <t>エイガカン</t>
    </rPh>
    <rPh sb="8" eb="10">
      <t>イガイ</t>
    </rPh>
    <rPh sb="12" eb="14">
      <t>エイガ</t>
    </rPh>
    <rPh sb="14" eb="16">
      <t>カンショウ</t>
    </rPh>
    <phoneticPr fontId="3"/>
  </si>
  <si>
    <t>　　　などによるものは除く。</t>
    <phoneticPr fontId="3"/>
  </si>
  <si>
    <t>　　　　「スポーツ観覧」、「美術鑑賞」及び「演芸・演劇・舞踊鑑賞」はテレビ・スマートフォン・パソコン</t>
    <rPh sb="9" eb="11">
      <t>カンラン</t>
    </rPh>
    <rPh sb="14" eb="16">
      <t>ビジュツ</t>
    </rPh>
    <rPh sb="16" eb="18">
      <t>カンショウ</t>
    </rPh>
    <rPh sb="19" eb="20">
      <t>オヨ</t>
    </rPh>
    <rPh sb="22" eb="24">
      <t>エンゲイ</t>
    </rPh>
    <rPh sb="25" eb="27">
      <t>エンゲキ</t>
    </rPh>
    <rPh sb="28" eb="30">
      <t>ブヨウ</t>
    </rPh>
    <rPh sb="30" eb="32">
      <t>カンショウ</t>
    </rPh>
    <phoneticPr fontId="3"/>
  </si>
  <si>
    <t>（注）　「行動者数」平成27年10月20日～平成28年10月19日の１年間に該当する種類の活動を行った人の数。</t>
    <rPh sb="1" eb="2">
      <t>チュウ</t>
    </rPh>
    <rPh sb="5" eb="7">
      <t>コウドウ</t>
    </rPh>
    <rPh sb="7" eb="8">
      <t>シャ</t>
    </rPh>
    <rPh sb="8" eb="9">
      <t>スウ</t>
    </rPh>
    <rPh sb="10" eb="12">
      <t>ヘイセイ</t>
    </rPh>
    <rPh sb="14" eb="15">
      <t>ネン</t>
    </rPh>
    <rPh sb="17" eb="18">
      <t>ガツ</t>
    </rPh>
    <rPh sb="20" eb="21">
      <t>ニチ</t>
    </rPh>
    <rPh sb="22" eb="24">
      <t>ヘイセイ</t>
    </rPh>
    <rPh sb="26" eb="27">
      <t>ネン</t>
    </rPh>
    <rPh sb="29" eb="30">
      <t>ガツ</t>
    </rPh>
    <rPh sb="32" eb="33">
      <t>ニチ</t>
    </rPh>
    <rPh sb="35" eb="37">
      <t>ネンカン</t>
    </rPh>
    <rPh sb="38" eb="40">
      <t>ガイトウ</t>
    </rPh>
    <rPh sb="42" eb="44">
      <t>シュルイ</t>
    </rPh>
    <rPh sb="45" eb="47">
      <t>カツドウ</t>
    </rPh>
    <rPh sb="48" eb="49">
      <t>オコナ</t>
    </rPh>
    <rPh sb="51" eb="52">
      <t>ヒト</t>
    </rPh>
    <rPh sb="53" eb="54">
      <t>カズ</t>
    </rPh>
    <phoneticPr fontId="3"/>
  </si>
  <si>
    <t>キャ
ンプ</t>
    <phoneticPr fontId="3"/>
  </si>
  <si>
    <t>遊 園 地・
動植物園・
水族館等
の見物</t>
    <rPh sb="0" eb="1">
      <t>ユウ</t>
    </rPh>
    <rPh sb="2" eb="3">
      <t>エン</t>
    </rPh>
    <rPh sb="4" eb="5">
      <t>チ</t>
    </rPh>
    <rPh sb="7" eb="10">
      <t>ドウショクブツ</t>
    </rPh>
    <rPh sb="10" eb="11">
      <t>エン</t>
    </rPh>
    <rPh sb="13" eb="17">
      <t>スイゾクカンナド</t>
    </rPh>
    <rPh sb="19" eb="21">
      <t>ケンブツ</t>
    </rPh>
    <phoneticPr fontId="3"/>
  </si>
  <si>
    <t>テレビゲーム・パソコンゲーム</t>
    <phoneticPr fontId="3"/>
  </si>
  <si>
    <t>カラ
オケ</t>
    <phoneticPr fontId="3"/>
  </si>
  <si>
    <t>パチ
ンコ</t>
    <phoneticPr fontId="3"/>
  </si>
  <si>
    <t>将棋</t>
    <rPh sb="0" eb="2">
      <t>ショウギ</t>
    </rPh>
    <phoneticPr fontId="3"/>
  </si>
  <si>
    <t>囲碁</t>
    <rPh sb="0" eb="2">
      <t>イゴ</t>
    </rPh>
    <phoneticPr fontId="3"/>
  </si>
  <si>
    <t>趣味と
しての
読書</t>
    <phoneticPr fontId="3"/>
  </si>
  <si>
    <t>詩　　・
和　歌・
俳　句・
小 説 等
の 創 作</t>
    <rPh sb="0" eb="1">
      <t>シ</t>
    </rPh>
    <rPh sb="5" eb="6">
      <t>ワ</t>
    </rPh>
    <rPh sb="7" eb="8">
      <t>ウタ</t>
    </rPh>
    <rPh sb="10" eb="11">
      <t>ハイ</t>
    </rPh>
    <rPh sb="12" eb="13">
      <t>ク</t>
    </rPh>
    <rPh sb="15" eb="16">
      <t>ショウ</t>
    </rPh>
    <rPh sb="17" eb="18">
      <t>セツ</t>
    </rPh>
    <rPh sb="19" eb="20">
      <t>トウ</t>
    </rPh>
    <rPh sb="23" eb="24">
      <t>キズ</t>
    </rPh>
    <rPh sb="25" eb="26">
      <t>サク</t>
    </rPh>
    <phoneticPr fontId="3"/>
  </si>
  <si>
    <t>写真の撮影・プリント</t>
    <rPh sb="0" eb="2">
      <t>シャシン</t>
    </rPh>
    <rPh sb="3" eb="5">
      <t>サツエイ</t>
    </rPh>
    <phoneticPr fontId="3"/>
  </si>
  <si>
    <t>陶芸・工芸</t>
    <rPh sb="0" eb="2">
      <t>トウゲイ</t>
    </rPh>
    <rPh sb="3" eb="5">
      <t>コウゲイ</t>
    </rPh>
    <phoneticPr fontId="3"/>
  </si>
  <si>
    <t>絵画・彫刻の制作</t>
    <rPh sb="0" eb="2">
      <t>カイガ</t>
    </rPh>
    <rPh sb="3" eb="5">
      <t>チョウコク</t>
    </rPh>
    <rPh sb="6" eb="8">
      <t>セイサク</t>
    </rPh>
    <phoneticPr fontId="3"/>
  </si>
  <si>
    <t>日曜
大工</t>
    <phoneticPr fontId="3"/>
  </si>
  <si>
    <r>
      <t>園芸・</t>
    </r>
    <r>
      <rPr>
        <sz val="6"/>
        <rFont val="ＭＳ 明朝"/>
        <family val="1"/>
        <charset val="128"/>
      </rPr>
      <t>庭いじり・ガーデニング</t>
    </r>
    <phoneticPr fontId="3"/>
  </si>
  <si>
    <t>趣味としての料理･菓子作り</t>
    <phoneticPr fontId="3"/>
  </si>
  <si>
    <t>編み物
・手芸</t>
    <phoneticPr fontId="3"/>
  </si>
  <si>
    <t>和裁・洋裁</t>
    <phoneticPr fontId="3"/>
  </si>
  <si>
    <t>茶道</t>
    <rPh sb="0" eb="2">
      <t>サドウ</t>
    </rPh>
    <phoneticPr fontId="3"/>
  </si>
  <si>
    <t>華道</t>
    <rPh sb="0" eb="2">
      <t>カドウ</t>
    </rPh>
    <phoneticPr fontId="3"/>
  </si>
  <si>
    <t>書道</t>
    <rPh sb="0" eb="2">
      <t>ショドウ</t>
    </rPh>
    <phoneticPr fontId="3"/>
  </si>
  <si>
    <t>洋舞・社交ダンス</t>
    <rPh sb="0" eb="2">
      <t>ヨウブ</t>
    </rPh>
    <rPh sb="3" eb="5">
      <t>シャコウ</t>
    </rPh>
    <phoneticPr fontId="3"/>
  </si>
  <si>
    <t>邦舞・おどり</t>
    <rPh sb="0" eb="1">
      <t>ホウ</t>
    </rPh>
    <rPh sb="1" eb="2">
      <t>マイ</t>
    </rPh>
    <phoneticPr fontId="3"/>
  </si>
  <si>
    <t>コーラス・声楽</t>
    <rPh sb="5" eb="7">
      <t>セイガク</t>
    </rPh>
    <phoneticPr fontId="3"/>
  </si>
  <si>
    <r>
      <t xml:space="preserve">邦楽
</t>
    </r>
    <r>
      <rPr>
        <sz val="6"/>
        <rFont val="ＭＳ 明朝"/>
        <family val="1"/>
        <charset val="128"/>
      </rPr>
      <t>（民謡、日本古来の音楽を含む）</t>
    </r>
    <rPh sb="0" eb="2">
      <t>ホウガク</t>
    </rPh>
    <rPh sb="4" eb="6">
      <t>ミンヨウ</t>
    </rPh>
    <rPh sb="7" eb="9">
      <t>ニホン</t>
    </rPh>
    <rPh sb="9" eb="11">
      <t>コライ</t>
    </rPh>
    <rPh sb="12" eb="14">
      <t>オンガク</t>
    </rPh>
    <rPh sb="15" eb="16">
      <t>フク</t>
    </rPh>
    <phoneticPr fontId="3"/>
  </si>
  <si>
    <t>楽器の
演　奏</t>
    <phoneticPr fontId="3"/>
  </si>
  <si>
    <t>映画館以外での
映画鑑賞</t>
    <rPh sb="0" eb="3">
      <t>エイガカン</t>
    </rPh>
    <rPh sb="3" eb="5">
      <t>イガイ</t>
    </rPh>
    <rPh sb="8" eb="10">
      <t>エイガ</t>
    </rPh>
    <rPh sb="10" eb="12">
      <t>カンショウ</t>
    </rPh>
    <phoneticPr fontId="3"/>
  </si>
  <si>
    <t>ＣＤ・スマートフォンなどによる音楽鑑賞</t>
    <rPh sb="15" eb="17">
      <t>オンガク</t>
    </rPh>
    <rPh sb="17" eb="19">
      <t>カンショウ</t>
    </rPh>
    <phoneticPr fontId="3"/>
  </si>
  <si>
    <t>音楽会などによるポピュラー音楽・歌謡曲鑑賞</t>
    <phoneticPr fontId="3"/>
  </si>
  <si>
    <t>音楽会などによるクラシック音楽鑑賞</t>
    <phoneticPr fontId="3"/>
  </si>
  <si>
    <t>映画館での映画
鑑賞</t>
    <rPh sb="0" eb="2">
      <t>エイガ</t>
    </rPh>
    <rPh sb="2" eb="3">
      <t>カン</t>
    </rPh>
    <phoneticPr fontId="3"/>
  </si>
  <si>
    <t>演芸・
演劇・
舞　踊
鑑　賞</t>
    <rPh sb="12" eb="13">
      <t>カンショウ</t>
    </rPh>
    <phoneticPr fontId="3"/>
  </si>
  <si>
    <t>美術
鑑賞</t>
    <phoneticPr fontId="3"/>
  </si>
  <si>
    <t>スポー
ツ観覧</t>
    <phoneticPr fontId="3"/>
  </si>
  <si>
    <t>行動者
総数</t>
    <rPh sb="0" eb="2">
      <t>コウドウ</t>
    </rPh>
    <rPh sb="2" eb="3">
      <t>シャ</t>
    </rPh>
    <rPh sb="4" eb="6">
      <t>ソウスウ</t>
    </rPh>
    <phoneticPr fontId="3"/>
  </si>
  <si>
    <t>行動者数　　</t>
    <rPh sb="0" eb="2">
      <t>コウドウ</t>
    </rPh>
    <phoneticPr fontId="3"/>
  </si>
  <si>
    <t>10歳以上推定人口</t>
    <rPh sb="5" eb="7">
      <t>スイテイ</t>
    </rPh>
    <phoneticPr fontId="3"/>
  </si>
  <si>
    <t>平成28年社会生活基本調査結果</t>
    <phoneticPr fontId="3"/>
  </si>
  <si>
    <t>（各年10月現在）（一社）日本新聞協会「日刊紙の都道府県別発行部数と普及度」より作成</t>
    <rPh sb="1" eb="3">
      <t>カクネン</t>
    </rPh>
    <rPh sb="5" eb="6">
      <t>ガツ</t>
    </rPh>
    <rPh sb="6" eb="8">
      <t>ゲンザイ</t>
    </rPh>
    <rPh sb="10" eb="11">
      <t>イチ</t>
    </rPh>
    <rPh sb="11" eb="12">
      <t>シャ</t>
    </rPh>
    <rPh sb="13" eb="15">
      <t>ニホン</t>
    </rPh>
    <rPh sb="15" eb="17">
      <t>シンブン</t>
    </rPh>
    <rPh sb="17" eb="19">
      <t>キョウカイ</t>
    </rPh>
    <rPh sb="20" eb="23">
      <t>ニッカンシ</t>
    </rPh>
    <rPh sb="24" eb="28">
      <t>トドウフケン</t>
    </rPh>
    <rPh sb="28" eb="29">
      <t>ベツ</t>
    </rPh>
    <rPh sb="29" eb="31">
      <t>ハッコウ</t>
    </rPh>
    <rPh sb="31" eb="33">
      <t>ブスウ</t>
    </rPh>
    <rPh sb="34" eb="37">
      <t>フキュウド</t>
    </rPh>
    <rPh sb="40" eb="42">
      <t>サクセイ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</si>
</sst>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176" formatCode="#,##0_);[Red]\(#,##0\)"/>
    <numFmt numFmtId="177" formatCode="&quot;令　 和 　&quot;&quot;元&quot;&quot;　 年&quot;"/>
    <numFmt numFmtId="178" formatCode="&quot;　　　&quot;#&quot;　 年&quot;"/>
    <numFmt numFmtId="179" formatCode="&quot;平   成   &quot;#&quot;   年&quot;"/>
    <numFmt numFmtId="180" formatCode="#,##0_ "/>
  </numFmts>
  <fonts count="3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明朝"/>
      <family val="1"/>
      <charset val="128"/>
    </font>
    <font>
      <b/>
      <sz val="7"/>
      <name val="ＭＳ 明朝"/>
      <family val="1"/>
      <charset val="128"/>
    </font>
    <font>
      <sz val="7"/>
      <name val="ＭＳ 明朝"/>
      <family val="1"/>
      <charset val="128"/>
    </font>
    <font>
      <b/>
      <sz val="7"/>
      <name val="ＭＳ ゴシック"/>
      <family val="3"/>
      <charset val="128"/>
    </font>
    <font>
      <b/>
      <sz val="12"/>
      <name val="ＭＳ ゴシック"/>
      <family val="3"/>
      <charset val="128"/>
    </font>
    <font>
      <sz val="7"/>
      <name val="ＭＳ 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8"/>
      <color rgb="FFFF0000"/>
      <name val="ＭＳ ゴシック"/>
      <family val="3"/>
      <charset val="128"/>
    </font>
    <font>
      <b/>
      <sz val="8"/>
      <name val="ＭＳ 明朝"/>
      <family val="1"/>
      <charset val="128"/>
    </font>
    <font>
      <b/>
      <sz val="8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7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7"/>
      <color rgb="FFFF0000"/>
      <name val="ＭＳ ゴシック"/>
      <family val="3"/>
      <charset val="128"/>
    </font>
    <font>
      <b/>
      <sz val="7"/>
      <color rgb="FFFF0000"/>
      <name val="ＭＳ ゴシック"/>
      <family val="3"/>
      <charset val="128"/>
    </font>
    <font>
      <sz val="5"/>
      <name val="ＭＳ 明朝"/>
      <family val="1"/>
      <charset val="128"/>
    </font>
    <font>
      <vertAlign val="subscript"/>
      <sz val="8"/>
      <name val="ＭＳ 明朝"/>
      <family val="1"/>
      <charset val="128"/>
    </font>
    <font>
      <b/>
      <sz val="8"/>
      <color rgb="FFFF0000"/>
      <name val="ＭＳ 明朝"/>
      <family val="1"/>
      <charset val="128"/>
    </font>
    <font>
      <strike/>
      <sz val="8"/>
      <color indexed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.5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38" fontId="21" fillId="0" borderId="0" applyFont="0" applyFill="0" applyBorder="0" applyAlignment="0" applyProtection="0"/>
    <xf numFmtId="0" fontId="2" fillId="0" borderId="0"/>
  </cellStyleXfs>
  <cellXfs count="409">
    <xf numFmtId="0" fontId="0" fillId="0" borderId="0" xfId="0"/>
    <xf numFmtId="0" fontId="11" fillId="0" borderId="0" xfId="1" applyFont="1" applyFill="1" applyAlignment="1">
      <alignment horizontal="distributed" vertical="center"/>
    </xf>
    <xf numFmtId="0" fontId="11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5" fillId="0" borderId="0" xfId="1" applyFont="1" applyFill="1" applyAlignment="1">
      <alignment horizontal="distributed" vertical="center"/>
    </xf>
    <xf numFmtId="0" fontId="5" fillId="0" borderId="0" xfId="1" applyFont="1" applyFill="1" applyAlignment="1">
      <alignment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distributed" vertical="center"/>
    </xf>
    <xf numFmtId="0" fontId="6" fillId="0" borderId="3" xfId="1" applyFont="1" applyFill="1" applyBorder="1" applyAlignment="1">
      <alignment vertical="center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distributed" vertical="center"/>
    </xf>
    <xf numFmtId="0" fontId="5" fillId="0" borderId="3" xfId="1" applyFont="1" applyFill="1" applyBorder="1" applyAlignment="1">
      <alignment vertical="center"/>
    </xf>
    <xf numFmtId="0" fontId="8" fillId="0" borderId="0" xfId="1" applyFont="1" applyFill="1" applyAlignment="1">
      <alignment vertical="center"/>
    </xf>
    <xf numFmtId="0" fontId="5" fillId="0" borderId="4" xfId="1" applyFont="1" applyFill="1" applyBorder="1" applyAlignment="1">
      <alignment vertical="center"/>
    </xf>
    <xf numFmtId="0" fontId="5" fillId="0" borderId="4" xfId="1" applyFont="1" applyFill="1" applyBorder="1" applyAlignment="1">
      <alignment horizontal="distributed" vertical="center"/>
    </xf>
    <xf numFmtId="0" fontId="5" fillId="0" borderId="5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4" fillId="0" borderId="3" xfId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0" fontId="10" fillId="0" borderId="0" xfId="1" applyFont="1" applyFill="1" applyAlignment="1">
      <alignment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 wrapText="1"/>
    </xf>
    <xf numFmtId="3" fontId="6" fillId="0" borderId="0" xfId="1" applyNumberFormat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left" vertical="center"/>
    </xf>
    <xf numFmtId="0" fontId="5" fillId="0" borderId="0" xfId="1" applyFont="1" applyFill="1" applyAlignment="1">
      <alignment horizontal="right" vertical="center"/>
    </xf>
    <xf numFmtId="0" fontId="6" fillId="0" borderId="0" xfId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41" fontId="14" fillId="0" borderId="0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vertical="center"/>
    </xf>
    <xf numFmtId="0" fontId="2" fillId="0" borderId="0" xfId="1" applyFont="1" applyBorder="1" applyAlignment="1">
      <alignment horizontal="distributed" vertical="center"/>
    </xf>
    <xf numFmtId="0" fontId="2" fillId="0" borderId="0" xfId="1" applyFont="1" applyBorder="1" applyAlignment="1">
      <alignment vertical="center"/>
    </xf>
    <xf numFmtId="41" fontId="14" fillId="0" borderId="4" xfId="1" applyNumberFormat="1" applyFont="1" applyBorder="1" applyAlignment="1">
      <alignment horizontal="right" vertical="center"/>
    </xf>
    <xf numFmtId="0" fontId="2" fillId="0" borderId="5" xfId="1" applyFont="1" applyBorder="1" applyAlignment="1">
      <alignment vertical="center"/>
    </xf>
    <xf numFmtId="0" fontId="2" fillId="0" borderId="4" xfId="1" applyFont="1" applyBorder="1" applyAlignment="1">
      <alignment horizontal="distributed" vertical="center"/>
    </xf>
    <xf numFmtId="0" fontId="2" fillId="0" borderId="4" xfId="1" applyFont="1" applyBorder="1" applyAlignment="1">
      <alignment vertical="center"/>
    </xf>
    <xf numFmtId="0" fontId="2" fillId="0" borderId="0" xfId="0" applyFont="1" applyAlignment="1">
      <alignment vertical="center"/>
    </xf>
    <xf numFmtId="41" fontId="14" fillId="0" borderId="0" xfId="0" applyNumberFormat="1" applyFont="1" applyFill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41" fontId="14" fillId="0" borderId="0" xfId="0" applyNumberFormat="1" applyFont="1" applyFill="1" applyAlignment="1">
      <alignment horizontal="right" vertical="center"/>
    </xf>
    <xf numFmtId="41" fontId="15" fillId="0" borderId="0" xfId="0" applyNumberFormat="1" applyFont="1" applyFill="1" applyAlignment="1">
      <alignment horizontal="right" vertical="center"/>
    </xf>
    <xf numFmtId="41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2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41" fontId="14" fillId="0" borderId="0" xfId="1" applyNumberFormat="1" applyFont="1" applyFill="1" applyBorder="1" applyAlignment="1">
      <alignment horizontal="right" vertical="center"/>
    </xf>
    <xf numFmtId="0" fontId="2" fillId="0" borderId="3" xfId="1" applyFont="1" applyBorder="1" applyAlignment="1">
      <alignment vertical="center"/>
    </xf>
    <xf numFmtId="0" fontId="8" fillId="0" borderId="0" xfId="1" applyFont="1" applyAlignment="1">
      <alignment horizontal="right" vertical="center"/>
    </xf>
    <xf numFmtId="41" fontId="15" fillId="0" borderId="0" xfId="1" applyNumberFormat="1" applyFont="1" applyFill="1" applyBorder="1" applyAlignment="1">
      <alignment horizontal="right" vertical="center"/>
    </xf>
    <xf numFmtId="41" fontId="8" fillId="0" borderId="0" xfId="1" applyNumberFormat="1" applyFont="1" applyFill="1" applyAlignment="1">
      <alignment horizontal="right" vertical="center"/>
    </xf>
    <xf numFmtId="0" fontId="5" fillId="0" borderId="0" xfId="1" applyFont="1" applyBorder="1" applyAlignment="1">
      <alignment horizontal="distributed" vertical="center"/>
    </xf>
    <xf numFmtId="0" fontId="8" fillId="0" borderId="0" xfId="1" applyFont="1" applyFill="1" applyAlignment="1">
      <alignment horizontal="right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17" fillId="0" borderId="0" xfId="1" applyFont="1" applyFill="1" applyBorder="1" applyAlignment="1">
      <alignment horizontal="right" vertical="center"/>
    </xf>
    <xf numFmtId="3" fontId="17" fillId="0" borderId="0" xfId="1" applyNumberFormat="1" applyFont="1" applyFill="1" applyBorder="1" applyAlignment="1">
      <alignment horizontal="right" vertical="center"/>
    </xf>
    <xf numFmtId="0" fontId="18" fillId="0" borderId="3" xfId="1" applyFont="1" applyBorder="1" applyAlignment="1">
      <alignment vertical="center"/>
    </xf>
    <xf numFmtId="0" fontId="18" fillId="0" borderId="0" xfId="1" applyFont="1" applyBorder="1" applyAlignment="1">
      <alignment horizontal="right" vertical="center"/>
    </xf>
    <xf numFmtId="0" fontId="18" fillId="0" borderId="0" xfId="1" applyFont="1" applyBorder="1" applyAlignment="1">
      <alignment vertical="center"/>
    </xf>
    <xf numFmtId="3" fontId="6" fillId="0" borderId="0" xfId="1" applyNumberFormat="1" applyFont="1" applyAlignment="1">
      <alignment horizontal="right" vertical="center"/>
    </xf>
    <xf numFmtId="3" fontId="19" fillId="0" borderId="0" xfId="1" applyNumberFormat="1" applyFont="1" applyBorder="1" applyAlignment="1">
      <alignment horizontal="right" vertical="center"/>
    </xf>
    <xf numFmtId="0" fontId="18" fillId="0" borderId="3" xfId="1" applyFont="1" applyFill="1" applyBorder="1" applyAlignment="1">
      <alignment vertical="center"/>
    </xf>
    <xf numFmtId="0" fontId="2" fillId="0" borderId="0" xfId="1" applyFont="1" applyBorder="1" applyAlignment="1">
      <alignment horizontal="distributed" vertical="center" justifyLastLine="1"/>
    </xf>
    <xf numFmtId="0" fontId="2" fillId="0" borderId="0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11" xfId="1" applyFont="1" applyBorder="1" applyAlignment="1">
      <alignment horizontal="distributed" vertical="center" justifyLastLine="1"/>
    </xf>
    <xf numFmtId="0" fontId="2" fillId="0" borderId="0" xfId="1" applyFont="1" applyFill="1" applyAlignment="1">
      <alignment horizontal="right" vertical="center"/>
    </xf>
    <xf numFmtId="0" fontId="2" fillId="0" borderId="0" xfId="1" applyFont="1" applyFill="1" applyAlignment="1">
      <alignment vertical="center"/>
    </xf>
    <xf numFmtId="0" fontId="20" fillId="0" borderId="0" xfId="1" applyFont="1" applyAlignment="1">
      <alignment vertical="center"/>
    </xf>
    <xf numFmtId="0" fontId="5" fillId="0" borderId="0" xfId="1" applyFont="1"/>
    <xf numFmtId="0" fontId="5" fillId="0" borderId="0" xfId="1" applyFont="1" applyFill="1"/>
    <xf numFmtId="0" fontId="5" fillId="0" borderId="4" xfId="1" applyFont="1" applyBorder="1"/>
    <xf numFmtId="0" fontId="5" fillId="0" borderId="5" xfId="1" applyFont="1" applyBorder="1"/>
    <xf numFmtId="3" fontId="5" fillId="0" borderId="0" xfId="1" applyNumberFormat="1" applyFont="1" applyAlignment="1">
      <alignment vertical="center"/>
    </xf>
    <xf numFmtId="0" fontId="5" fillId="0" borderId="0" xfId="1" applyFont="1" applyBorder="1" applyAlignment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3" fontId="8" fillId="0" borderId="0" xfId="1" applyNumberFormat="1" applyFont="1" applyFill="1" applyBorder="1" applyAlignment="1">
      <alignment vertical="center"/>
    </xf>
    <xf numFmtId="3" fontId="8" fillId="0" borderId="17" xfId="1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horizontal="right" vertical="center"/>
    </xf>
    <xf numFmtId="0" fontId="5" fillId="0" borderId="3" xfId="1" applyFont="1" applyBorder="1" applyAlignment="1">
      <alignment vertical="center"/>
    </xf>
    <xf numFmtId="179" fontId="5" fillId="0" borderId="0" xfId="0" applyNumberFormat="1" applyFont="1" applyFill="1" applyBorder="1" applyAlignment="1">
      <alignment horizontal="right" vertical="center"/>
    </xf>
    <xf numFmtId="0" fontId="5" fillId="0" borderId="0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5" fillId="0" borderId="0" xfId="1" applyFont="1" applyAlignment="1">
      <alignment horizontal="right" vertical="center"/>
    </xf>
    <xf numFmtId="0" fontId="24" fillId="0" borderId="0" xfId="0" applyFont="1" applyFill="1"/>
    <xf numFmtId="0" fontId="2" fillId="0" borderId="0" xfId="0" applyFont="1" applyFill="1"/>
    <xf numFmtId="41" fontId="24" fillId="0" borderId="0" xfId="0" applyNumberFormat="1" applyFont="1" applyFill="1"/>
    <xf numFmtId="0" fontId="24" fillId="0" borderId="4" xfId="0" applyFont="1" applyFill="1" applyBorder="1" applyAlignment="1">
      <alignment vertical="center"/>
    </xf>
    <xf numFmtId="0" fontId="24" fillId="0" borderId="5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25" fillId="0" borderId="3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41" fontId="24" fillId="0" borderId="0" xfId="0" applyNumberFormat="1" applyFont="1" applyFill="1" applyAlignment="1">
      <alignment vertical="center"/>
    </xf>
    <xf numFmtId="0" fontId="25" fillId="0" borderId="3" xfId="0" applyFont="1" applyFill="1" applyBorder="1" applyAlignment="1" applyProtection="1">
      <alignment horizontal="distributed" vertical="center"/>
      <protection locked="0"/>
    </xf>
    <xf numFmtId="0" fontId="2" fillId="0" borderId="0" xfId="0" applyFont="1" applyFill="1" applyBorder="1" applyAlignment="1" applyProtection="1">
      <alignment horizontal="distributed" vertical="center"/>
      <protection locked="0"/>
    </xf>
    <xf numFmtId="41" fontId="19" fillId="0" borderId="0" xfId="2" applyNumberFormat="1" applyFont="1" applyFill="1" applyBorder="1" applyAlignment="1">
      <alignment vertical="center"/>
    </xf>
    <xf numFmtId="0" fontId="19" fillId="0" borderId="3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right" vertical="center"/>
    </xf>
    <xf numFmtId="41" fontId="19" fillId="0" borderId="17" xfId="2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distributed" vertical="center" justifyLastLine="1"/>
    </xf>
    <xf numFmtId="0" fontId="25" fillId="0" borderId="0" xfId="0" applyFont="1" applyFill="1" applyBorder="1" applyAlignment="1" applyProtection="1">
      <alignment horizontal="distributed" vertical="center"/>
      <protection locked="0"/>
    </xf>
    <xf numFmtId="0" fontId="25" fillId="0" borderId="0" xfId="0" applyFont="1" applyFill="1" applyBorder="1" applyAlignment="1">
      <alignment horizontal="distributed" vertical="center"/>
    </xf>
    <xf numFmtId="0" fontId="25" fillId="0" borderId="3" xfId="0" applyFont="1" applyBorder="1" applyAlignment="1">
      <alignment horizontal="distributed" vertical="center"/>
    </xf>
    <xf numFmtId="0" fontId="24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3" xfId="0" applyFont="1" applyFill="1" applyBorder="1" applyAlignment="1" applyProtection="1">
      <alignment horizontal="distributed" vertical="center" justifyLastLine="1"/>
      <protection locked="0"/>
    </xf>
    <xf numFmtId="0" fontId="2" fillId="0" borderId="11" xfId="0" applyFont="1" applyFill="1" applyBorder="1" applyAlignment="1">
      <alignment horizontal="distributed" vertical="center" justifyLastLine="1"/>
    </xf>
    <xf numFmtId="0" fontId="2" fillId="0" borderId="11" xfId="0" applyFont="1" applyFill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13" xfId="0" applyFont="1" applyFill="1" applyBorder="1" applyAlignment="1">
      <alignment vertical="center"/>
    </xf>
    <xf numFmtId="0" fontId="2" fillId="0" borderId="6" xfId="0" applyFont="1" applyBorder="1" applyAlignment="1">
      <alignment horizontal="distributed"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16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41" fontId="14" fillId="0" borderId="0" xfId="2" applyNumberFormat="1" applyFont="1" applyFill="1" applyBorder="1" applyAlignment="1">
      <alignment vertical="center"/>
    </xf>
    <xf numFmtId="41" fontId="14" fillId="0" borderId="0" xfId="2" applyNumberFormat="1" applyFont="1" applyFill="1" applyBorder="1" applyAlignment="1">
      <alignment horizontal="right" vertical="center"/>
    </xf>
    <xf numFmtId="41" fontId="14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1" applyFill="1" applyAlignment="1">
      <alignment vertical="center"/>
    </xf>
    <xf numFmtId="0" fontId="2" fillId="0" borderId="0" xfId="1" applyFill="1" applyBorder="1" applyAlignment="1">
      <alignment vertical="center"/>
    </xf>
    <xf numFmtId="41" fontId="8" fillId="0" borderId="0" xfId="1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vertical="center"/>
    </xf>
    <xf numFmtId="0" fontId="0" fillId="0" borderId="0" xfId="0" applyFill="1"/>
    <xf numFmtId="41" fontId="5" fillId="0" borderId="0" xfId="1" applyNumberFormat="1" applyFont="1" applyFill="1" applyBorder="1" applyAlignment="1">
      <alignment horizontal="right" vertical="center"/>
    </xf>
    <xf numFmtId="41" fontId="26" fillId="0" borderId="0" xfId="1" applyNumberFormat="1" applyFont="1" applyFill="1" applyBorder="1" applyAlignment="1">
      <alignment horizontal="right" vertical="center"/>
    </xf>
    <xf numFmtId="0" fontId="27" fillId="0" borderId="0" xfId="1" applyFont="1" applyFill="1" applyBorder="1" applyAlignment="1">
      <alignment vertical="center"/>
    </xf>
    <xf numFmtId="0" fontId="26" fillId="0" borderId="0" xfId="1" applyFont="1" applyFill="1" applyBorder="1" applyAlignment="1">
      <alignment vertical="center"/>
    </xf>
    <xf numFmtId="41" fontId="2" fillId="0" borderId="0" xfId="1" applyNumberFormat="1" applyFont="1" applyFill="1" applyBorder="1" applyAlignment="1">
      <alignment vertical="center"/>
    </xf>
    <xf numFmtId="41" fontId="5" fillId="0" borderId="0" xfId="1" applyNumberFormat="1" applyFont="1" applyFill="1" applyAlignment="1">
      <alignment vertical="center"/>
    </xf>
    <xf numFmtId="41" fontId="2" fillId="0" borderId="4" xfId="1" applyNumberFormat="1" applyFont="1" applyFill="1" applyBorder="1" applyAlignment="1">
      <alignment vertical="center"/>
    </xf>
    <xf numFmtId="0" fontId="2" fillId="0" borderId="20" xfId="1" applyFont="1" applyFill="1" applyBorder="1" applyAlignment="1">
      <alignment vertical="center"/>
    </xf>
    <xf numFmtId="0" fontId="2" fillId="0" borderId="4" xfId="1" applyFill="1" applyBorder="1" applyAlignment="1">
      <alignment vertical="center"/>
    </xf>
    <xf numFmtId="0" fontId="2" fillId="0" borderId="4" xfId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41" fontId="8" fillId="0" borderId="0" xfId="0" applyNumberFormat="1" applyFont="1" applyFill="1" applyBorder="1" applyAlignment="1">
      <alignment horizontal="right" vertical="center"/>
    </xf>
    <xf numFmtId="41" fontId="8" fillId="0" borderId="17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41" fontId="28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Alignment="1">
      <alignment vertical="center"/>
    </xf>
    <xf numFmtId="0" fontId="27" fillId="0" borderId="0" xfId="1" applyFont="1" applyFill="1" applyAlignment="1">
      <alignment vertical="center"/>
    </xf>
    <xf numFmtId="41" fontId="28" fillId="0" borderId="0" xfId="1" applyNumberFormat="1" applyFont="1" applyFill="1" applyBorder="1" applyAlignment="1">
      <alignment horizontal="right" vertical="center"/>
    </xf>
    <xf numFmtId="41" fontId="8" fillId="0" borderId="17" xfId="1" applyNumberFormat="1" applyFont="1" applyFill="1" applyBorder="1" applyAlignment="1">
      <alignment horizontal="right" vertical="center"/>
    </xf>
    <xf numFmtId="41" fontId="2" fillId="0" borderId="0" xfId="1" applyNumberFormat="1" applyFont="1" applyFill="1" applyBorder="1" applyAlignment="1">
      <alignment horizontal="right" vertical="center"/>
    </xf>
    <xf numFmtId="41" fontId="28" fillId="0" borderId="17" xfId="1" applyNumberFormat="1" applyFont="1" applyFill="1" applyBorder="1" applyAlignment="1">
      <alignment horizontal="right" vertical="center"/>
    </xf>
    <xf numFmtId="41" fontId="27" fillId="0" borderId="0" xfId="1" applyNumberFormat="1" applyFont="1" applyFill="1" applyAlignment="1">
      <alignment vertical="center"/>
    </xf>
    <xf numFmtId="0" fontId="19" fillId="0" borderId="0" xfId="1" applyFont="1" applyFill="1" applyAlignment="1">
      <alignment horizontal="right" vertical="center"/>
    </xf>
    <xf numFmtId="41" fontId="29" fillId="0" borderId="0" xfId="1" applyNumberFormat="1" applyFont="1" applyFill="1" applyBorder="1" applyAlignment="1">
      <alignment horizontal="right" vertical="center"/>
    </xf>
    <xf numFmtId="41" fontId="29" fillId="0" borderId="17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right" vertical="center"/>
    </xf>
    <xf numFmtId="0" fontId="18" fillId="0" borderId="0" xfId="1" applyFont="1" applyFill="1" applyBorder="1" applyAlignment="1">
      <alignment horizontal="right" vertical="center"/>
    </xf>
    <xf numFmtId="0" fontId="18" fillId="0" borderId="0" xfId="1" applyFont="1" applyFill="1" applyAlignment="1">
      <alignment vertical="center"/>
    </xf>
    <xf numFmtId="41" fontId="6" fillId="0" borderId="0" xfId="1" applyNumberFormat="1" applyFont="1" applyFill="1" applyBorder="1" applyAlignment="1">
      <alignment horizontal="right" vertical="center"/>
    </xf>
    <xf numFmtId="41" fontId="6" fillId="0" borderId="17" xfId="1" applyNumberFormat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horizontal="right" vertical="center"/>
    </xf>
    <xf numFmtId="0" fontId="5" fillId="0" borderId="17" xfId="1" applyFont="1" applyFill="1" applyBorder="1" applyAlignment="1">
      <alignment vertical="center"/>
    </xf>
    <xf numFmtId="0" fontId="2" fillId="0" borderId="0" xfId="1" applyFont="1" applyFill="1" applyAlignment="1">
      <alignment horizontal="center" vertical="center" wrapText="1"/>
    </xf>
    <xf numFmtId="0" fontId="9" fillId="0" borderId="0" xfId="0" applyFont="1" applyFill="1"/>
    <xf numFmtId="0" fontId="12" fillId="0" borderId="6" xfId="1" applyFont="1" applyFill="1" applyBorder="1" applyAlignment="1">
      <alignment horizontal="distributed" vertical="center" wrapText="1" justifyLastLine="1"/>
    </xf>
    <xf numFmtId="0" fontId="5" fillId="0" borderId="1" xfId="1" applyFont="1" applyFill="1" applyBorder="1" applyAlignment="1">
      <alignment horizontal="distributed" vertical="center" wrapText="1" justifyLastLine="1"/>
    </xf>
    <xf numFmtId="0" fontId="5" fillId="0" borderId="6" xfId="1" applyFont="1" applyFill="1" applyBorder="1" applyAlignment="1">
      <alignment horizontal="distributed" vertical="center" wrapText="1" justifyLastLine="1"/>
    </xf>
    <xf numFmtId="0" fontId="5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2" fillId="0" borderId="0" xfId="3" applyFont="1" applyFill="1" applyAlignment="1">
      <alignment vertical="center"/>
    </xf>
    <xf numFmtId="0" fontId="2" fillId="0" borderId="0" xfId="3" applyFont="1" applyFill="1" applyAlignment="1">
      <alignment horizontal="left" vertical="center"/>
    </xf>
    <xf numFmtId="0" fontId="2" fillId="0" borderId="4" xfId="3" applyFont="1" applyFill="1" applyBorder="1" applyAlignment="1">
      <alignment horizontal="left" vertical="center"/>
    </xf>
    <xf numFmtId="3" fontId="8" fillId="0" borderId="4" xfId="3" applyNumberFormat="1" applyFont="1" applyFill="1" applyBorder="1" applyAlignment="1">
      <alignment vertical="center"/>
    </xf>
    <xf numFmtId="3" fontId="8" fillId="0" borderId="5" xfId="3" applyNumberFormat="1" applyFont="1" applyFill="1" applyBorder="1" applyAlignment="1">
      <alignment vertical="center"/>
    </xf>
    <xf numFmtId="3" fontId="5" fillId="0" borderId="4" xfId="3" applyNumberFormat="1" applyFont="1" applyFill="1" applyBorder="1" applyAlignment="1">
      <alignment vertical="center"/>
    </xf>
    <xf numFmtId="3" fontId="8" fillId="0" borderId="0" xfId="3" applyNumberFormat="1" applyFont="1" applyFill="1" applyAlignment="1">
      <alignment vertical="center"/>
    </xf>
    <xf numFmtId="0" fontId="2" fillId="0" borderId="0" xfId="3" applyFont="1" applyFill="1" applyBorder="1" applyAlignment="1">
      <alignment horizontal="left" vertical="center"/>
    </xf>
    <xf numFmtId="41" fontId="8" fillId="0" borderId="0" xfId="3" applyNumberFormat="1" applyFont="1" applyFill="1" applyBorder="1" applyAlignment="1">
      <alignment horizontal="right" vertical="center"/>
    </xf>
    <xf numFmtId="0" fontId="8" fillId="0" borderId="0" xfId="3" applyFont="1" applyFill="1" applyBorder="1" applyAlignment="1">
      <alignment horizontal="right" vertical="center"/>
    </xf>
    <xf numFmtId="0" fontId="2" fillId="0" borderId="3" xfId="3" applyFont="1" applyFill="1" applyBorder="1" applyAlignment="1">
      <alignment vertical="center"/>
    </xf>
    <xf numFmtId="0" fontId="2" fillId="0" borderId="0" xfId="3" applyFont="1" applyFill="1" applyBorder="1" applyAlignment="1">
      <alignment horizontal="distributed" vertical="center"/>
    </xf>
    <xf numFmtId="0" fontId="2" fillId="0" borderId="0" xfId="3" applyFont="1" applyFill="1" applyBorder="1" applyAlignment="1">
      <alignment vertical="center" textRotation="255"/>
    </xf>
    <xf numFmtId="0" fontId="2" fillId="0" borderId="0" xfId="3" applyFont="1" applyFill="1" applyBorder="1" applyAlignment="1">
      <alignment vertical="center"/>
    </xf>
    <xf numFmtId="0" fontId="2" fillId="0" borderId="0" xfId="3" applyFont="1" applyFill="1" applyBorder="1" applyAlignment="1">
      <alignment horizontal="left" vertical="center" indent="1"/>
    </xf>
    <xf numFmtId="0" fontId="2" fillId="0" borderId="0" xfId="3" applyFont="1" applyFill="1" applyAlignment="1">
      <alignment horizontal="right" vertical="center"/>
    </xf>
    <xf numFmtId="0" fontId="28" fillId="0" borderId="0" xfId="3" applyFont="1" applyFill="1" applyBorder="1" applyAlignment="1">
      <alignment horizontal="right" vertical="center"/>
    </xf>
    <xf numFmtId="41" fontId="2" fillId="0" borderId="0" xfId="3" applyNumberFormat="1" applyFont="1" applyFill="1" applyAlignment="1">
      <alignment vertical="center"/>
    </xf>
    <xf numFmtId="0" fontId="2" fillId="0" borderId="0" xfId="3" applyFont="1" applyFill="1" applyBorder="1" applyAlignment="1">
      <alignment horizontal="center" vertical="center" textRotation="255"/>
    </xf>
    <xf numFmtId="41" fontId="8" fillId="0" borderId="0" xfId="3" applyNumberFormat="1" applyFont="1" applyFill="1" applyBorder="1" applyAlignment="1">
      <alignment horizontal="center" vertical="center"/>
    </xf>
    <xf numFmtId="0" fontId="2" fillId="0" borderId="0" xfId="3" applyFont="1" applyFill="1" applyBorder="1" applyAlignment="1">
      <alignment horizontal="left" vertical="center" wrapText="1"/>
    </xf>
    <xf numFmtId="0" fontId="12" fillId="0" borderId="0" xfId="3" applyFont="1" applyFill="1" applyAlignment="1">
      <alignment vertical="center"/>
    </xf>
    <xf numFmtId="0" fontId="19" fillId="0" borderId="0" xfId="3" applyFont="1" applyFill="1" applyAlignment="1">
      <alignment vertical="center"/>
    </xf>
    <xf numFmtId="0" fontId="32" fillId="0" borderId="0" xfId="3" applyFont="1" applyFill="1" applyBorder="1" applyAlignment="1">
      <alignment vertical="center"/>
    </xf>
    <xf numFmtId="41" fontId="29" fillId="0" borderId="0" xfId="3" applyNumberFormat="1" applyFont="1" applyFill="1" applyBorder="1" applyAlignment="1">
      <alignment horizontal="right" vertical="center"/>
    </xf>
    <xf numFmtId="41" fontId="6" fillId="0" borderId="3" xfId="3" applyNumberFormat="1" applyFont="1" applyFill="1" applyBorder="1" applyAlignment="1">
      <alignment horizontal="right" vertical="center"/>
    </xf>
    <xf numFmtId="0" fontId="6" fillId="0" borderId="0" xfId="3" applyFont="1" applyFill="1" applyBorder="1" applyAlignment="1">
      <alignment horizontal="right" vertical="center"/>
    </xf>
    <xf numFmtId="0" fontId="19" fillId="0" borderId="3" xfId="3" applyFont="1" applyFill="1" applyBorder="1" applyAlignment="1">
      <alignment vertical="center"/>
    </xf>
    <xf numFmtId="0" fontId="18" fillId="0" borderId="0" xfId="3" applyFont="1" applyFill="1" applyBorder="1" applyAlignment="1">
      <alignment vertical="center"/>
    </xf>
    <xf numFmtId="3" fontId="6" fillId="0" borderId="0" xfId="3" applyNumberFormat="1" applyFont="1" applyFill="1" applyBorder="1" applyAlignment="1">
      <alignment vertical="center"/>
    </xf>
    <xf numFmtId="0" fontId="2" fillId="0" borderId="0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vertical="center" textRotation="255"/>
    </xf>
    <xf numFmtId="0" fontId="8" fillId="0" borderId="0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horizontal="center" vertical="center" wrapText="1"/>
    </xf>
    <xf numFmtId="0" fontId="2" fillId="0" borderId="3" xfId="3" applyFont="1" applyFill="1" applyBorder="1" applyAlignment="1">
      <alignment horizontal="center" vertical="center"/>
    </xf>
    <xf numFmtId="0" fontId="5" fillId="0" borderId="10" xfId="3" applyFont="1" applyFill="1" applyBorder="1" applyAlignment="1">
      <alignment vertical="center" textRotation="255"/>
    </xf>
    <xf numFmtId="0" fontId="5" fillId="0" borderId="10" xfId="3" applyFont="1" applyFill="1" applyBorder="1" applyAlignment="1">
      <alignment horizontal="center" vertical="center" wrapText="1"/>
    </xf>
    <xf numFmtId="0" fontId="5" fillId="0" borderId="22" xfId="3" applyFont="1" applyFill="1" applyBorder="1" applyAlignment="1">
      <alignment horizontal="center" vertical="center" wrapText="1"/>
    </xf>
    <xf numFmtId="0" fontId="5" fillId="0" borderId="22" xfId="3" applyFont="1" applyFill="1" applyBorder="1" applyAlignment="1">
      <alignment horizontal="center" vertical="center" textRotation="255" wrapText="1"/>
    </xf>
    <xf numFmtId="0" fontId="2" fillId="0" borderId="23" xfId="3" applyFont="1" applyFill="1" applyBorder="1" applyAlignment="1">
      <alignment horizontal="center" vertical="center"/>
    </xf>
    <xf numFmtId="0" fontId="5" fillId="0" borderId="0" xfId="3" applyFont="1" applyFill="1" applyAlignment="1">
      <alignment horizontal="right" vertical="center"/>
    </xf>
    <xf numFmtId="0" fontId="18" fillId="0" borderId="0" xfId="3" applyFont="1" applyFill="1" applyAlignment="1">
      <alignment vertical="center"/>
    </xf>
    <xf numFmtId="0" fontId="2" fillId="0" borderId="0" xfId="1" applyAlignment="1">
      <alignment vertical="center"/>
    </xf>
    <xf numFmtId="0" fontId="0" fillId="0" borderId="0" xfId="0" applyAlignment="1">
      <alignment vertical="center"/>
    </xf>
    <xf numFmtId="0" fontId="5" fillId="0" borderId="0" xfId="1" applyFont="1" applyAlignment="1">
      <alignment horizontal="distributed" vertical="center"/>
    </xf>
    <xf numFmtId="0" fontId="33" fillId="0" borderId="0" xfId="1" applyFont="1" applyAlignment="1">
      <alignment vertical="center"/>
    </xf>
    <xf numFmtId="0" fontId="0" fillId="0" borderId="4" xfId="0" applyFont="1" applyFill="1" applyBorder="1" applyAlignment="1">
      <alignment vertical="center"/>
    </xf>
    <xf numFmtId="0" fontId="2" fillId="0" borderId="4" xfId="1" applyBorder="1" applyAlignment="1">
      <alignment vertical="center"/>
    </xf>
    <xf numFmtId="0" fontId="2" fillId="0" borderId="20" xfId="1" applyBorder="1" applyAlignment="1">
      <alignment vertical="center"/>
    </xf>
    <xf numFmtId="0" fontId="5" fillId="0" borderId="4" xfId="1" applyFont="1" applyBorder="1" applyAlignment="1">
      <alignment vertical="center"/>
    </xf>
    <xf numFmtId="0" fontId="5" fillId="0" borderId="4" xfId="1" applyFont="1" applyBorder="1" applyAlignment="1">
      <alignment horizontal="distributed" vertical="center"/>
    </xf>
    <xf numFmtId="0" fontId="8" fillId="0" borderId="0" xfId="0" applyNumberFormat="1" applyFont="1" applyFill="1" applyAlignment="1">
      <alignment horizontal="right" vertical="center"/>
    </xf>
    <xf numFmtId="0" fontId="8" fillId="0" borderId="0" xfId="0" applyNumberFormat="1" applyFont="1" applyFill="1" applyBorder="1" applyAlignment="1">
      <alignment horizontal="right" vertical="center"/>
    </xf>
    <xf numFmtId="0" fontId="8" fillId="0" borderId="0" xfId="1" applyNumberFormat="1" applyFont="1" applyFill="1" applyAlignment="1">
      <alignment horizontal="right" vertical="center"/>
    </xf>
    <xf numFmtId="0" fontId="8" fillId="0" borderId="0" xfId="1" applyNumberFormat="1" applyFont="1" applyFill="1" applyBorder="1" applyAlignment="1">
      <alignment horizontal="right" vertical="center"/>
    </xf>
    <xf numFmtId="3" fontId="8" fillId="0" borderId="17" xfId="1" applyNumberFormat="1" applyFont="1" applyFill="1" applyBorder="1" applyAlignment="1">
      <alignment horizontal="right" vertical="center"/>
    </xf>
    <xf numFmtId="0" fontId="8" fillId="0" borderId="0" xfId="1" applyFont="1" applyBorder="1" applyAlignment="1">
      <alignment vertical="center"/>
    </xf>
    <xf numFmtId="0" fontId="8" fillId="0" borderId="0" xfId="0" applyNumberFormat="1" applyFont="1" applyFill="1" applyAlignment="1">
      <alignment vertical="center"/>
    </xf>
    <xf numFmtId="0" fontId="8" fillId="0" borderId="0" xfId="1" applyNumberFormat="1" applyFont="1" applyFill="1" applyAlignment="1">
      <alignment vertical="center"/>
    </xf>
    <xf numFmtId="3" fontId="8" fillId="0" borderId="0" xfId="1" applyNumberFormat="1" applyFont="1" applyFill="1" applyBorder="1" applyAlignment="1">
      <alignment horizontal="right" vertical="center"/>
    </xf>
    <xf numFmtId="0" fontId="8" fillId="0" borderId="17" xfId="1" applyFont="1" applyFill="1" applyBorder="1" applyAlignment="1">
      <alignment horizontal="right" vertical="center"/>
    </xf>
    <xf numFmtId="0" fontId="19" fillId="0" borderId="0" xfId="1" applyFont="1" applyAlignment="1">
      <alignment vertical="center"/>
    </xf>
    <xf numFmtId="0" fontId="6" fillId="0" borderId="3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6" fillId="0" borderId="0" xfId="0" applyNumberFormat="1" applyFont="1" applyFill="1" applyBorder="1" applyAlignment="1">
      <alignment horizontal="right" vertical="center"/>
    </xf>
    <xf numFmtId="0" fontId="6" fillId="0" borderId="0" xfId="1" applyNumberFormat="1" applyFont="1" applyFill="1" applyBorder="1" applyAlignment="1">
      <alignment horizontal="right" vertical="center"/>
    </xf>
    <xf numFmtId="0" fontId="4" fillId="0" borderId="0" xfId="1" applyFont="1" applyBorder="1" applyAlignment="1">
      <alignment horizontal="distributed" vertical="center"/>
    </xf>
    <xf numFmtId="3" fontId="6" fillId="0" borderId="17" xfId="1" applyNumberFormat="1" applyFont="1" applyFill="1" applyBorder="1" applyAlignment="1">
      <alignment horizontal="right" vertical="center"/>
    </xf>
    <xf numFmtId="0" fontId="6" fillId="0" borderId="0" xfId="1" applyFont="1" applyBorder="1" applyAlignment="1">
      <alignment vertical="center"/>
    </xf>
    <xf numFmtId="0" fontId="12" fillId="0" borderId="0" xfId="1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12" fillId="0" borderId="18" xfId="1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23" fillId="0" borderId="0" xfId="0" applyFont="1"/>
    <xf numFmtId="0" fontId="21" fillId="0" borderId="4" xfId="0" applyFont="1" applyBorder="1" applyAlignment="1">
      <alignment vertical="center"/>
    </xf>
    <xf numFmtId="3" fontId="8" fillId="0" borderId="0" xfId="0" applyNumberFormat="1" applyFont="1" applyFill="1" applyBorder="1" applyAlignment="1">
      <alignment horizontal="right" vertical="center"/>
    </xf>
    <xf numFmtId="0" fontId="14" fillId="0" borderId="3" xfId="1" applyFont="1" applyBorder="1" applyAlignment="1">
      <alignment vertical="center"/>
    </xf>
    <xf numFmtId="0" fontId="19" fillId="0" borderId="0" xfId="0" applyFont="1" applyFill="1" applyAlignment="1">
      <alignment vertical="center"/>
    </xf>
    <xf numFmtId="0" fontId="19" fillId="0" borderId="0" xfId="1" applyFont="1" applyFill="1" applyAlignment="1">
      <alignment vertical="center"/>
    </xf>
    <xf numFmtId="0" fontId="19" fillId="0" borderId="3" xfId="1" applyFont="1" applyBorder="1" applyAlignment="1">
      <alignment vertical="center"/>
    </xf>
    <xf numFmtId="3" fontId="6" fillId="0" borderId="0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2" fillId="0" borderId="0" xfId="1" applyBorder="1" applyAlignment="1">
      <alignment horizontal="center" vertical="center" wrapText="1"/>
    </xf>
    <xf numFmtId="0" fontId="2" fillId="0" borderId="0" xfId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5" fillId="0" borderId="19" xfId="0" applyFont="1" applyBorder="1" applyAlignment="1">
      <alignment horizontal="distributed" vertical="center" justifyLastLine="1"/>
    </xf>
    <xf numFmtId="0" fontId="12" fillId="0" borderId="1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distributed" vertical="center" justifyLastLine="1"/>
    </xf>
    <xf numFmtId="0" fontId="5" fillId="0" borderId="19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distributed" vertical="center" justifyLastLine="1"/>
    </xf>
    <xf numFmtId="0" fontId="12" fillId="0" borderId="11" xfId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/>
    </xf>
    <xf numFmtId="0" fontId="2" fillId="0" borderId="0" xfId="1" applyBorder="1" applyAlignment="1">
      <alignment vertical="center"/>
    </xf>
    <xf numFmtId="0" fontId="0" fillId="0" borderId="25" xfId="0" applyBorder="1" applyAlignment="1">
      <alignment vertical="center"/>
    </xf>
    <xf numFmtId="0" fontId="2" fillId="0" borderId="25" xfId="1" applyBorder="1" applyAlignment="1">
      <alignment vertical="center"/>
    </xf>
    <xf numFmtId="0" fontId="2" fillId="0" borderId="26" xfId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5" fillId="0" borderId="19" xfId="0" applyFont="1" applyBorder="1" applyAlignment="1">
      <alignment horizontal="distributed" vertical="center" wrapText="1" justifyLastLine="1"/>
    </xf>
    <xf numFmtId="0" fontId="5" fillId="0" borderId="11" xfId="0" applyFont="1" applyBorder="1" applyAlignment="1">
      <alignment horizontal="distributed" vertical="center" wrapText="1" justifyLastLine="1"/>
    </xf>
    <xf numFmtId="0" fontId="36" fillId="0" borderId="1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36" fillId="0" borderId="21" xfId="0" applyFont="1" applyBorder="1" applyAlignment="1">
      <alignment horizontal="distributed" vertical="center" wrapText="1" justifyLastLine="1"/>
    </xf>
    <xf numFmtId="0" fontId="5" fillId="0" borderId="21" xfId="0" applyFont="1" applyBorder="1" applyAlignment="1">
      <alignment horizontal="distributed" vertical="center" wrapText="1" justifyLastLine="1"/>
    </xf>
    <xf numFmtId="0" fontId="5" fillId="0" borderId="21" xfId="0" applyFont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9" xfId="1" applyFont="1" applyFill="1" applyBorder="1" applyAlignment="1">
      <alignment horizontal="center" vertical="center" wrapText="1"/>
    </xf>
    <xf numFmtId="0" fontId="12" fillId="0" borderId="11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distributed" vertical="center" wrapText="1" justifyLastLine="1"/>
    </xf>
    <xf numFmtId="0" fontId="5" fillId="0" borderId="11" xfId="1" applyFont="1" applyBorder="1" applyAlignment="1">
      <alignment horizontal="distributed" vertical="center" wrapText="1" justifyLastLine="1"/>
    </xf>
    <xf numFmtId="3" fontId="29" fillId="0" borderId="0" xfId="3" applyNumberFormat="1" applyFont="1" applyFill="1" applyBorder="1" applyAlignment="1">
      <alignment vertical="center"/>
    </xf>
    <xf numFmtId="41" fontId="6" fillId="0" borderId="3" xfId="3" applyNumberFormat="1" applyFont="1" applyFill="1" applyBorder="1" applyAlignment="1">
      <alignment vertical="center"/>
    </xf>
    <xf numFmtId="180" fontId="8" fillId="0" borderId="3" xfId="0" applyNumberFormat="1" applyFont="1" applyBorder="1" applyAlignment="1" applyProtection="1">
      <alignment vertical="center"/>
      <protection locked="0"/>
    </xf>
    <xf numFmtId="41" fontId="8" fillId="0" borderId="3" xfId="3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2" fillId="0" borderId="14" xfId="3" applyFont="1" applyFill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2" fillId="0" borderId="0" xfId="3" applyFont="1" applyFill="1" applyBorder="1" applyAlignment="1">
      <alignment horizontal="center" vertical="center" textRotation="255"/>
    </xf>
    <xf numFmtId="0" fontId="2" fillId="0" borderId="0" xfId="3" applyFont="1" applyFill="1" applyBorder="1" applyAlignment="1">
      <alignment vertical="center" textRotation="255"/>
    </xf>
    <xf numFmtId="0" fontId="2" fillId="0" borderId="0" xfId="3" applyFont="1" applyFill="1" applyAlignment="1">
      <alignment vertical="center" textRotation="255"/>
    </xf>
    <xf numFmtId="0" fontId="2" fillId="0" borderId="7" xfId="3" applyFont="1" applyFill="1" applyBorder="1" applyAlignment="1">
      <alignment horizontal="center" vertical="center"/>
    </xf>
    <xf numFmtId="0" fontId="2" fillId="0" borderId="1" xfId="3" applyFont="1" applyFill="1" applyBorder="1" applyAlignment="1">
      <alignment horizontal="center" vertical="center"/>
    </xf>
    <xf numFmtId="0" fontId="2" fillId="0" borderId="21" xfId="3" applyFont="1" applyFill="1" applyBorder="1" applyAlignment="1">
      <alignment horizontal="center" vertical="center"/>
    </xf>
    <xf numFmtId="0" fontId="2" fillId="0" borderId="11" xfId="3" applyFont="1" applyFill="1" applyBorder="1" applyAlignment="1">
      <alignment horizontal="center" vertical="center"/>
    </xf>
    <xf numFmtId="0" fontId="2" fillId="0" borderId="1" xfId="3" applyFont="1" applyFill="1" applyBorder="1" applyAlignment="1">
      <alignment horizontal="center" vertical="center" textRotation="255"/>
    </xf>
    <xf numFmtId="0" fontId="2" fillId="0" borderId="11" xfId="3" applyFont="1" applyFill="1" applyBorder="1" applyAlignment="1">
      <alignment horizontal="center" vertical="center" textRotation="255"/>
    </xf>
    <xf numFmtId="0" fontId="2" fillId="0" borderId="2" xfId="3" applyFont="1" applyFill="1" applyBorder="1" applyAlignment="1">
      <alignment horizontal="distributed" vertical="center" wrapText="1"/>
    </xf>
    <xf numFmtId="0" fontId="2" fillId="0" borderId="7" xfId="3" applyFont="1" applyFill="1" applyBorder="1" applyAlignment="1">
      <alignment horizontal="distributed" vertical="center"/>
    </xf>
    <xf numFmtId="0" fontId="2" fillId="0" borderId="1" xfId="3" applyFont="1" applyFill="1" applyBorder="1" applyAlignment="1">
      <alignment horizontal="center" vertical="center" wrapText="1"/>
    </xf>
    <xf numFmtId="0" fontId="2" fillId="0" borderId="11" xfId="3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/>
    </xf>
    <xf numFmtId="0" fontId="2" fillId="0" borderId="6" xfId="3" applyFont="1" applyFill="1" applyBorder="1" applyAlignment="1">
      <alignment horizontal="center" vertical="center"/>
    </xf>
    <xf numFmtId="0" fontId="2" fillId="0" borderId="15" xfId="3" applyFont="1" applyFill="1" applyBorder="1" applyAlignment="1">
      <alignment horizontal="distributed" vertical="center" wrapText="1" justifyLastLine="1"/>
    </xf>
    <xf numFmtId="0" fontId="2" fillId="0" borderId="22" xfId="3" applyFont="1" applyFill="1" applyBorder="1" applyAlignment="1">
      <alignment horizontal="distributed" vertical="center" justifyLastLine="1"/>
    </xf>
    <xf numFmtId="0" fontId="2" fillId="0" borderId="10" xfId="3" applyFont="1" applyFill="1" applyBorder="1" applyAlignment="1">
      <alignment horizontal="distributed" vertical="center" justifyLastLine="1"/>
    </xf>
    <xf numFmtId="0" fontId="2" fillId="0" borderId="11" xfId="3" applyFont="1" applyFill="1" applyBorder="1" applyAlignment="1">
      <alignment vertical="center" textRotation="255"/>
    </xf>
    <xf numFmtId="0" fontId="5" fillId="0" borderId="22" xfId="3" applyFont="1" applyFill="1" applyBorder="1" applyAlignment="1">
      <alignment vertical="distributed" textRotation="255"/>
    </xf>
    <xf numFmtId="0" fontId="19" fillId="0" borderId="0" xfId="3" applyFont="1" applyFill="1" applyBorder="1" applyAlignment="1">
      <alignment horizontal="center" vertical="center"/>
    </xf>
    <xf numFmtId="0" fontId="19" fillId="0" borderId="3" xfId="3" applyFont="1" applyFill="1" applyBorder="1" applyAlignment="1">
      <alignment horizontal="center" vertical="center"/>
    </xf>
    <xf numFmtId="0" fontId="2" fillId="0" borderId="15" xfId="3" applyFont="1" applyFill="1" applyBorder="1" applyAlignment="1">
      <alignment horizontal="center" vertical="center" textRotation="255"/>
    </xf>
    <xf numFmtId="0" fontId="2" fillId="0" borderId="22" xfId="3" applyFont="1" applyFill="1" applyBorder="1" applyAlignment="1">
      <alignment horizontal="center" vertical="center" textRotation="255"/>
    </xf>
    <xf numFmtId="0" fontId="2" fillId="0" borderId="10" xfId="3" applyFont="1" applyFill="1" applyBorder="1" applyAlignment="1">
      <alignment horizontal="center" vertical="center" textRotation="255"/>
    </xf>
    <xf numFmtId="180" fontId="8" fillId="0" borderId="3" xfId="0" applyNumberFormat="1" applyFont="1" applyBorder="1" applyAlignment="1" applyProtection="1">
      <alignment horizontal="right" vertical="center"/>
      <protection locked="0"/>
    </xf>
    <xf numFmtId="0" fontId="2" fillId="0" borderId="14" xfId="1" applyFont="1" applyBorder="1" applyAlignment="1">
      <alignment horizontal="distributed" vertical="center" justifyLastLine="1"/>
    </xf>
    <xf numFmtId="0" fontId="2" fillId="0" borderId="9" xfId="1" applyFont="1" applyBorder="1" applyAlignment="1">
      <alignment horizontal="distributed" vertical="center" justifyLastLine="1"/>
    </xf>
    <xf numFmtId="0" fontId="18" fillId="0" borderId="0" xfId="1" applyFont="1" applyFill="1" applyBorder="1" applyAlignment="1">
      <alignment horizontal="distributed" vertical="center"/>
    </xf>
    <xf numFmtId="0" fontId="2" fillId="0" borderId="0" xfId="1" applyFont="1" applyBorder="1" applyAlignment="1">
      <alignment horizontal="distributed" vertical="center"/>
    </xf>
    <xf numFmtId="0" fontId="2" fillId="0" borderId="8" xfId="1" applyFont="1" applyBorder="1" applyAlignment="1">
      <alignment horizontal="distributed" vertical="center" justifyLastLine="1"/>
    </xf>
    <xf numFmtId="0" fontId="2" fillId="0" borderId="16" xfId="1" applyFont="1" applyBorder="1" applyAlignment="1">
      <alignment horizontal="distributed" vertical="center" justifyLastLine="1"/>
    </xf>
    <xf numFmtId="0" fontId="2" fillId="0" borderId="13" xfId="1" applyFont="1" applyBorder="1" applyAlignment="1">
      <alignment horizontal="distributed" vertical="center" justifyLastLine="1"/>
    </xf>
    <xf numFmtId="0" fontId="2" fillId="0" borderId="12" xfId="1" applyFont="1" applyBorder="1" applyAlignment="1">
      <alignment horizontal="distributed" vertical="center" justifyLastLine="1"/>
    </xf>
    <xf numFmtId="0" fontId="2" fillId="0" borderId="15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13" fillId="0" borderId="0" xfId="1" applyFont="1" applyFill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5" fillId="0" borderId="8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5" fillId="0" borderId="4" xfId="0" applyFont="1" applyBorder="1" applyAlignment="1">
      <alignment horizontal="right" vertical="center"/>
    </xf>
    <xf numFmtId="0" fontId="34" fillId="0" borderId="4" xfId="0" applyFont="1" applyBorder="1" applyAlignment="1">
      <alignment horizontal="right" vertical="center"/>
    </xf>
    <xf numFmtId="0" fontId="5" fillId="0" borderId="8" xfId="1" applyFont="1" applyBorder="1" applyAlignment="1">
      <alignment horizontal="distributed" vertical="center" justifyLastLine="1"/>
    </xf>
    <xf numFmtId="0" fontId="5" fillId="0" borderId="16" xfId="1" applyFont="1" applyBorder="1" applyAlignment="1">
      <alignment horizontal="distributed" vertical="center" justifyLastLine="1"/>
    </xf>
    <xf numFmtId="0" fontId="5" fillId="0" borderId="13" xfId="1" applyFont="1" applyBorder="1" applyAlignment="1">
      <alignment horizontal="distributed" vertical="center" justifyLastLine="1"/>
    </xf>
    <xf numFmtId="0" fontId="5" fillId="0" borderId="12" xfId="1" applyFont="1" applyBorder="1" applyAlignment="1">
      <alignment horizontal="distributed" vertical="center" justifyLastLine="1"/>
    </xf>
    <xf numFmtId="0" fontId="5" fillId="0" borderId="1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13" fillId="0" borderId="2" xfId="1" applyFont="1" applyBorder="1" applyAlignment="1">
      <alignment horizontal="distributed" vertical="center" justifyLastLine="1"/>
    </xf>
    <xf numFmtId="0" fontId="13" fillId="0" borderId="6" xfId="1" applyFont="1" applyBorder="1" applyAlignment="1">
      <alignment horizontal="distributed" vertical="center" justifyLastLine="1"/>
    </xf>
    <xf numFmtId="0" fontId="13" fillId="0" borderId="7" xfId="1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5" fillId="0" borderId="19" xfId="0" applyFont="1" applyBorder="1" applyAlignment="1">
      <alignment horizontal="center" vertical="center" textRotation="255"/>
    </xf>
    <xf numFmtId="0" fontId="22" fillId="0" borderId="4" xfId="0" applyFont="1" applyBorder="1" applyAlignment="1">
      <alignment horizontal="right" vertical="center"/>
    </xf>
    <xf numFmtId="0" fontId="37" fillId="0" borderId="4" xfId="0" applyFont="1" applyBorder="1" applyAlignment="1">
      <alignment horizontal="right" vertical="center"/>
    </xf>
    <xf numFmtId="0" fontId="5" fillId="0" borderId="15" xfId="1" applyFont="1" applyBorder="1" applyAlignment="1">
      <alignment horizontal="distributed" vertical="center" wrapText="1" justifyLastLine="1"/>
    </xf>
    <xf numFmtId="0" fontId="5" fillId="0" borderId="10" xfId="1" applyFont="1" applyBorder="1" applyAlignment="1">
      <alignment horizontal="distributed" vertical="center" justifyLastLine="1"/>
    </xf>
    <xf numFmtId="0" fontId="36" fillId="0" borderId="8" xfId="1" applyFont="1" applyBorder="1" applyAlignment="1">
      <alignment vertical="center"/>
    </xf>
    <xf numFmtId="0" fontId="2" fillId="0" borderId="2" xfId="1" applyFont="1" applyBorder="1" applyAlignment="1">
      <alignment horizontal="distributed" vertical="center" wrapText="1" justifyLastLine="1"/>
    </xf>
    <xf numFmtId="0" fontId="2" fillId="0" borderId="6" xfId="1" applyFont="1" applyBorder="1" applyAlignment="1">
      <alignment horizontal="distributed" vertical="center" wrapText="1" justifyLastLine="1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Alignment="1">
      <alignment horizontal="left" vertical="center"/>
    </xf>
    <xf numFmtId="0" fontId="9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5" fillId="0" borderId="15" xfId="1" applyFont="1" applyBorder="1" applyAlignment="1">
      <alignment horizontal="distributed" vertical="center" justifyLastLine="1"/>
    </xf>
    <xf numFmtId="0" fontId="2" fillId="0" borderId="2" xfId="1" applyFont="1" applyBorder="1" applyAlignment="1">
      <alignment horizontal="distributed" vertical="center" justifyLastLine="1"/>
    </xf>
    <xf numFmtId="0" fontId="2" fillId="0" borderId="6" xfId="1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distributed" vertical="center" justifyLastLine="1"/>
    </xf>
    <xf numFmtId="0" fontId="5" fillId="0" borderId="8" xfId="1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6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distributed" vertical="center" justifyLastLine="1"/>
    </xf>
    <xf numFmtId="0" fontId="5" fillId="0" borderId="7" xfId="1" applyFont="1" applyFill="1" applyBorder="1" applyAlignment="1">
      <alignment horizontal="distributed" vertical="center" justifyLastLine="1"/>
    </xf>
    <xf numFmtId="0" fontId="5" fillId="0" borderId="8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</cellXfs>
  <cellStyles count="4">
    <cellStyle name="桁区切り 2" xfId="2"/>
    <cellStyle name="標準" xfId="0" builtinId="0"/>
    <cellStyle name="標準 2" xfId="1"/>
    <cellStyle name="標準_26-335(24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212480</xdr:colOff>
      <xdr:row>11</xdr:row>
      <xdr:rowOff>57150</xdr:rowOff>
    </xdr:from>
    <xdr:to>
      <xdr:col>1</xdr:col>
      <xdr:colOff>63012</xdr:colOff>
      <xdr:row>33</xdr:row>
      <xdr:rowOff>85725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12480" y="1943100"/>
          <a:ext cx="345832" cy="3286125"/>
        </a:xfrm>
        <a:prstGeom prst="leftBrace">
          <a:avLst>
            <a:gd name="adj1" fmla="val 706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35</xdr:row>
      <xdr:rowOff>76200</xdr:rowOff>
    </xdr:from>
    <xdr:to>
      <xdr:col>2</xdr:col>
      <xdr:colOff>0</xdr:colOff>
      <xdr:row>44</xdr:row>
      <xdr:rowOff>85725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495300" y="5562600"/>
          <a:ext cx="495300" cy="1381125"/>
        </a:xfrm>
        <a:prstGeom prst="leftBrace">
          <a:avLst>
            <a:gd name="adj1" fmla="val 1177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76200</xdr:rowOff>
    </xdr:from>
    <xdr:to>
      <xdr:col>1</xdr:col>
      <xdr:colOff>76200</xdr:colOff>
      <xdr:row>60</xdr:row>
      <xdr:rowOff>85725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495300" y="7277100"/>
          <a:ext cx="76200" cy="2066925"/>
        </a:xfrm>
        <a:prstGeom prst="leftBrace">
          <a:avLst>
            <a:gd name="adj1" fmla="val 18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8"/>
  <sheetViews>
    <sheetView tabSelected="1" zoomScaleNormal="100" zoomScalePageLayoutView="136" workbookViewId="0"/>
  </sheetViews>
  <sheetFormatPr defaultColWidth="10.125" defaultRowHeight="10.5"/>
  <cols>
    <col min="1" max="1" width="1.625" style="106" customWidth="1"/>
    <col min="2" max="2" width="11.375" style="107" customWidth="1"/>
    <col min="3" max="3" width="1.625" style="106" customWidth="1"/>
    <col min="4" max="4" width="14.375" style="106" customWidth="1"/>
    <col min="5" max="5" width="14.125" style="106" customWidth="1"/>
    <col min="6" max="6" width="14.375" style="106" customWidth="1"/>
    <col min="7" max="8" width="7.25" style="106" customWidth="1"/>
    <col min="9" max="9" width="9.25" style="106" bestFit="1" customWidth="1"/>
    <col min="10" max="10" width="6.875" style="106" customWidth="1"/>
    <col min="11" max="16384" width="10.125" style="106"/>
  </cols>
  <sheetData>
    <row r="1" spans="1:8" s="107" customFormat="1" ht="12.75" customHeight="1" thickBot="1">
      <c r="B1" s="107" t="s">
        <v>136</v>
      </c>
      <c r="F1" s="137" t="s">
        <v>135</v>
      </c>
    </row>
    <row r="2" spans="1:8" s="127" customFormat="1" ht="15" customHeight="1" thickTop="1">
      <c r="A2" s="136"/>
      <c r="B2" s="313" t="s">
        <v>134</v>
      </c>
      <c r="C2" s="135"/>
      <c r="D2" s="134"/>
      <c r="E2" s="133" t="s">
        <v>133</v>
      </c>
      <c r="F2" s="133"/>
    </row>
    <row r="3" spans="1:8" s="127" customFormat="1" ht="15" customHeight="1">
      <c r="A3" s="132"/>
      <c r="B3" s="314"/>
      <c r="C3" s="131"/>
      <c r="D3" s="130" t="s">
        <v>120</v>
      </c>
      <c r="E3" s="129" t="s">
        <v>132</v>
      </c>
      <c r="F3" s="128" t="s">
        <v>131</v>
      </c>
    </row>
    <row r="4" spans="1:8" s="112" customFormat="1" ht="7.5" customHeight="1">
      <c r="A4" s="126"/>
      <c r="B4" s="52"/>
      <c r="C4" s="125"/>
      <c r="D4" s="124"/>
      <c r="E4" s="124"/>
      <c r="F4" s="123"/>
    </row>
    <row r="5" spans="1:8" s="112" customFormat="1" ht="12.6" customHeight="1">
      <c r="B5" s="122" t="s">
        <v>130</v>
      </c>
      <c r="C5" s="119"/>
      <c r="D5" s="121">
        <v>200694</v>
      </c>
      <c r="E5" s="118">
        <v>16649</v>
      </c>
      <c r="F5" s="118">
        <v>184044</v>
      </c>
    </row>
    <row r="6" spans="1:8" s="112" customFormat="1" ht="12.6" customHeight="1">
      <c r="B6" s="122" t="s">
        <v>129</v>
      </c>
      <c r="C6" s="119"/>
      <c r="D6" s="121">
        <v>200264.34123510885</v>
      </c>
      <c r="E6" s="118">
        <v>17914.044934999998</v>
      </c>
      <c r="F6" s="118">
        <v>182350.29630010884</v>
      </c>
    </row>
    <row r="7" spans="1:8" s="112" customFormat="1" ht="12.6" customHeight="1">
      <c r="B7" s="122" t="s">
        <v>128</v>
      </c>
      <c r="C7" s="119"/>
      <c r="D7" s="121">
        <v>204668.07</v>
      </c>
      <c r="E7" s="118">
        <v>17353.36</v>
      </c>
      <c r="F7" s="118">
        <v>187314.70999999993</v>
      </c>
      <c r="H7" s="115"/>
    </row>
    <row r="8" spans="1:8" s="112" customFormat="1" ht="6.75" customHeight="1">
      <c r="B8" s="120"/>
      <c r="C8" s="119"/>
      <c r="D8" s="118"/>
      <c r="E8" s="118"/>
      <c r="F8" s="118"/>
      <c r="H8" s="115"/>
    </row>
    <row r="9" spans="1:8" s="112" customFormat="1" ht="12" customHeight="1">
      <c r="B9" s="114" t="s">
        <v>0</v>
      </c>
      <c r="C9" s="113"/>
      <c r="D9" s="138">
        <v>55823.951000000001</v>
      </c>
      <c r="E9" s="138">
        <v>7084.51</v>
      </c>
      <c r="F9" s="138">
        <v>48739.440999999999</v>
      </c>
      <c r="H9" s="115"/>
    </row>
    <row r="10" spans="1:8" s="112" customFormat="1" ht="12" customHeight="1">
      <c r="B10" s="114" t="s">
        <v>1</v>
      </c>
      <c r="C10" s="113"/>
      <c r="D10" s="138">
        <v>20164.292000000001</v>
      </c>
      <c r="E10" s="139">
        <v>1017.061</v>
      </c>
      <c r="F10" s="138">
        <v>19147.231</v>
      </c>
      <c r="H10" s="115"/>
    </row>
    <row r="11" spans="1:8" s="112" customFormat="1" ht="12" customHeight="1">
      <c r="B11" s="117" t="s">
        <v>75</v>
      </c>
      <c r="C11" s="116"/>
      <c r="D11" s="138">
        <v>11636.892</v>
      </c>
      <c r="E11" s="138">
        <v>735.69200000000001</v>
      </c>
      <c r="F11" s="138">
        <v>10901.2</v>
      </c>
      <c r="H11" s="115"/>
    </row>
    <row r="12" spans="1:8" s="112" customFormat="1" ht="12" customHeight="1">
      <c r="B12" s="114" t="s">
        <v>71</v>
      </c>
      <c r="C12" s="113"/>
      <c r="D12" s="138">
        <v>8751.7739999999994</v>
      </c>
      <c r="E12" s="138">
        <v>360.30599999999998</v>
      </c>
      <c r="F12" s="138">
        <v>8391.4680000000008</v>
      </c>
      <c r="H12" s="115"/>
    </row>
    <row r="13" spans="1:8" s="112" customFormat="1" ht="12" customHeight="1">
      <c r="B13" s="114" t="s">
        <v>2</v>
      </c>
      <c r="C13" s="113"/>
      <c r="D13" s="138">
        <v>7342.6040000000003</v>
      </c>
      <c r="E13" s="138">
        <v>82.998999999999995</v>
      </c>
      <c r="F13" s="138">
        <v>7259.6049999999996</v>
      </c>
      <c r="H13" s="115"/>
    </row>
    <row r="14" spans="1:8" s="112" customFormat="1" ht="5.25" customHeight="1">
      <c r="B14" s="114"/>
      <c r="C14" s="113"/>
      <c r="D14" s="138"/>
      <c r="E14" s="138"/>
      <c r="F14" s="138"/>
      <c r="H14" s="115"/>
    </row>
    <row r="15" spans="1:8" s="112" customFormat="1" ht="12" customHeight="1">
      <c r="B15" s="114" t="s">
        <v>3</v>
      </c>
      <c r="C15" s="113"/>
      <c r="D15" s="138">
        <v>19021.794999999998</v>
      </c>
      <c r="E15" s="138">
        <v>318.64699999999999</v>
      </c>
      <c r="F15" s="138">
        <v>18703.148000000001</v>
      </c>
      <c r="H15" s="115"/>
    </row>
    <row r="16" spans="1:8" s="112" customFormat="1" ht="12" customHeight="1">
      <c r="B16" s="114" t="s">
        <v>4</v>
      </c>
      <c r="C16" s="113"/>
      <c r="D16" s="138">
        <v>19299.823</v>
      </c>
      <c r="E16" s="138">
        <v>581.36699999999996</v>
      </c>
      <c r="F16" s="138">
        <v>18718.455999999998</v>
      </c>
      <c r="H16" s="115"/>
    </row>
    <row r="17" spans="2:8" s="112" customFormat="1" ht="12" customHeight="1">
      <c r="B17" s="114" t="s">
        <v>5</v>
      </c>
      <c r="C17" s="113"/>
      <c r="D17" s="138">
        <v>6248.4639999999999</v>
      </c>
      <c r="E17" s="138">
        <v>389.34</v>
      </c>
      <c r="F17" s="138">
        <v>5859.1239999999998</v>
      </c>
      <c r="H17" s="115"/>
    </row>
    <row r="18" spans="2:8" s="112" customFormat="1" ht="12" customHeight="1">
      <c r="B18" s="114" t="s">
        <v>6</v>
      </c>
      <c r="C18" s="113"/>
      <c r="D18" s="138">
        <v>2573.6729999999998</v>
      </c>
      <c r="E18" s="138">
        <v>77.787000000000006</v>
      </c>
      <c r="F18" s="138">
        <v>2495.886</v>
      </c>
      <c r="H18" s="115"/>
    </row>
    <row r="19" spans="2:8" s="112" customFormat="1" ht="12" customHeight="1">
      <c r="B19" s="117" t="s">
        <v>7</v>
      </c>
      <c r="C19" s="116"/>
      <c r="D19" s="138">
        <v>957.26900000000001</v>
      </c>
      <c r="E19" s="138">
        <v>20.440000000000001</v>
      </c>
      <c r="F19" s="138">
        <v>936.82899999999995</v>
      </c>
      <c r="H19" s="115"/>
    </row>
    <row r="20" spans="2:8" s="112" customFormat="1" ht="5.25" customHeight="1">
      <c r="B20" s="117"/>
      <c r="C20" s="116"/>
      <c r="D20" s="138"/>
      <c r="E20" s="138"/>
      <c r="F20" s="138"/>
      <c r="H20" s="115"/>
    </row>
    <row r="21" spans="2:8" s="112" customFormat="1" ht="12" customHeight="1">
      <c r="B21" s="114" t="s">
        <v>8</v>
      </c>
      <c r="C21" s="113"/>
      <c r="D21" s="138">
        <v>6139.6</v>
      </c>
      <c r="E21" s="139">
        <v>602.1</v>
      </c>
      <c r="F21" s="138">
        <v>5537.5</v>
      </c>
      <c r="H21" s="115"/>
    </row>
    <row r="22" spans="2:8" s="112" customFormat="1" ht="12" customHeight="1">
      <c r="B22" s="114" t="s">
        <v>9</v>
      </c>
      <c r="C22" s="113"/>
      <c r="D22" s="138">
        <v>4472.1679999999997</v>
      </c>
      <c r="E22" s="138">
        <v>102.65900000000001</v>
      </c>
      <c r="F22" s="138">
        <v>4369.509</v>
      </c>
      <c r="H22" s="115"/>
    </row>
    <row r="23" spans="2:8" s="112" customFormat="1" ht="12" customHeight="1">
      <c r="B23" s="114" t="s">
        <v>10</v>
      </c>
      <c r="C23" s="113"/>
      <c r="D23" s="138">
        <v>2941.973</v>
      </c>
      <c r="E23" s="138">
        <v>292.476</v>
      </c>
      <c r="F23" s="138">
        <v>2649.4969999999998</v>
      </c>
      <c r="H23" s="115"/>
    </row>
    <row r="24" spans="2:8" s="112" customFormat="1" ht="12" customHeight="1">
      <c r="B24" s="114" t="s">
        <v>127</v>
      </c>
      <c r="C24" s="113"/>
      <c r="D24" s="138">
        <v>1350.116</v>
      </c>
      <c r="E24" s="139">
        <v>90.706000000000003</v>
      </c>
      <c r="F24" s="138">
        <v>1259.4100000000001</v>
      </c>
      <c r="H24" s="115"/>
    </row>
    <row r="25" spans="2:8" s="112" customFormat="1" ht="12" customHeight="1">
      <c r="B25" s="114" t="s">
        <v>11</v>
      </c>
      <c r="C25" s="113"/>
      <c r="D25" s="138">
        <v>1985.4269999999999</v>
      </c>
      <c r="E25" s="138">
        <v>192.15899999999999</v>
      </c>
      <c r="F25" s="138">
        <v>1793.268</v>
      </c>
      <c r="H25" s="115"/>
    </row>
    <row r="26" spans="2:8" s="112" customFormat="1" ht="5.25" customHeight="1">
      <c r="B26" s="114"/>
      <c r="C26" s="113"/>
      <c r="D26" s="138"/>
      <c r="E26" s="138"/>
      <c r="F26" s="138"/>
      <c r="H26" s="115"/>
    </row>
    <row r="27" spans="2:8" s="112" customFormat="1" ht="12" customHeight="1">
      <c r="B27" s="114" t="s">
        <v>12</v>
      </c>
      <c r="C27" s="113"/>
      <c r="D27" s="138">
        <v>226.73500000000001</v>
      </c>
      <c r="E27" s="139" t="s">
        <v>122</v>
      </c>
      <c r="F27" s="138">
        <v>226.73500000000001</v>
      </c>
      <c r="H27" s="115"/>
    </row>
    <row r="28" spans="2:8" s="112" customFormat="1" ht="12" customHeight="1">
      <c r="B28" s="114" t="s">
        <v>13</v>
      </c>
      <c r="C28" s="113"/>
      <c r="D28" s="138">
        <v>399.47399999999999</v>
      </c>
      <c r="E28" s="139" t="s">
        <v>122</v>
      </c>
      <c r="F28" s="138">
        <v>399.47399999999999</v>
      </c>
      <c r="H28" s="115"/>
    </row>
    <row r="29" spans="2:8" s="112" customFormat="1" ht="12" customHeight="1">
      <c r="B29" s="114" t="s">
        <v>14</v>
      </c>
      <c r="C29" s="113"/>
      <c r="D29" s="138">
        <v>974.44</v>
      </c>
      <c r="E29" s="138">
        <v>81.748999999999995</v>
      </c>
      <c r="F29" s="138">
        <v>892.69100000000003</v>
      </c>
      <c r="H29" s="115"/>
    </row>
    <row r="30" spans="2:8" s="112" customFormat="1" ht="12" customHeight="1">
      <c r="B30" s="114" t="s">
        <v>126</v>
      </c>
      <c r="C30" s="113"/>
      <c r="D30" s="138">
        <v>189.947</v>
      </c>
      <c r="E30" s="139" t="s">
        <v>122</v>
      </c>
      <c r="F30" s="138">
        <v>189.947</v>
      </c>
      <c r="H30" s="115"/>
    </row>
    <row r="31" spans="2:8" s="112" customFormat="1" ht="6" customHeight="1">
      <c r="B31" s="114"/>
      <c r="C31" s="113"/>
      <c r="D31" s="138"/>
      <c r="E31" s="139"/>
      <c r="F31" s="138"/>
      <c r="H31" s="115"/>
    </row>
    <row r="32" spans="2:8" s="112" customFormat="1" ht="12" customHeight="1">
      <c r="B32" s="114" t="s">
        <v>15</v>
      </c>
      <c r="C32" s="113"/>
      <c r="D32" s="138">
        <v>655.08600000000001</v>
      </c>
      <c r="E32" s="139">
        <v>24.777000000000001</v>
      </c>
      <c r="F32" s="138">
        <v>630.30899999999997</v>
      </c>
      <c r="H32" s="115"/>
    </row>
    <row r="33" spans="2:9" s="112" customFormat="1" ht="12" customHeight="1">
      <c r="B33" s="114" t="s">
        <v>16</v>
      </c>
      <c r="C33" s="113"/>
      <c r="D33" s="138">
        <v>2014.1610000000001</v>
      </c>
      <c r="E33" s="139" t="s">
        <v>122</v>
      </c>
      <c r="F33" s="138">
        <v>2014.1610000000001</v>
      </c>
      <c r="H33" s="115"/>
    </row>
    <row r="34" spans="2:9" s="112" customFormat="1" ht="12" customHeight="1">
      <c r="B34" s="114" t="s">
        <v>17</v>
      </c>
      <c r="C34" s="113"/>
      <c r="D34" s="138">
        <v>979.54200000000003</v>
      </c>
      <c r="E34" s="139">
        <v>157.214</v>
      </c>
      <c r="F34" s="138">
        <v>822.32799999999997</v>
      </c>
      <c r="H34" s="115"/>
    </row>
    <row r="35" spans="2:9" s="112" customFormat="1" ht="12" customHeight="1">
      <c r="B35" s="114" t="s">
        <v>18</v>
      </c>
      <c r="C35" s="113"/>
      <c r="D35" s="138">
        <v>550.86</v>
      </c>
      <c r="E35" s="139" t="s">
        <v>122</v>
      </c>
      <c r="F35" s="140">
        <v>550.86</v>
      </c>
      <c r="H35" s="115"/>
    </row>
    <row r="36" spans="2:9" s="112" customFormat="1" ht="12" customHeight="1">
      <c r="B36" s="114" t="s">
        <v>125</v>
      </c>
      <c r="C36" s="113"/>
      <c r="D36" s="138">
        <v>262.27199999999999</v>
      </c>
      <c r="E36" s="139" t="s">
        <v>122</v>
      </c>
      <c r="F36" s="138">
        <v>262.27199999999999</v>
      </c>
      <c r="H36" s="115"/>
    </row>
    <row r="37" spans="2:9" s="112" customFormat="1" ht="5.25" customHeight="1">
      <c r="B37" s="114"/>
      <c r="C37" s="113"/>
      <c r="D37" s="138"/>
      <c r="E37" s="139"/>
      <c r="F37" s="138"/>
      <c r="H37" s="115"/>
    </row>
    <row r="38" spans="2:9" s="112" customFormat="1" ht="12" customHeight="1">
      <c r="B38" s="114" t="s">
        <v>124</v>
      </c>
      <c r="C38" s="113"/>
      <c r="D38" s="138">
        <v>468.81700000000001</v>
      </c>
      <c r="E38" s="139">
        <v>23.512</v>
      </c>
      <c r="F38" s="138">
        <v>445.30500000000001</v>
      </c>
      <c r="H38" s="115"/>
    </row>
    <row r="39" spans="2:9" s="112" customFormat="1" ht="12" customHeight="1">
      <c r="B39" s="114" t="s">
        <v>19</v>
      </c>
      <c r="C39" s="113"/>
      <c r="D39" s="138">
        <v>665.55</v>
      </c>
      <c r="E39" s="139">
        <v>5.0679999999999996</v>
      </c>
      <c r="F39" s="138">
        <v>660.48199999999997</v>
      </c>
      <c r="H39" s="115"/>
    </row>
    <row r="40" spans="2:9" s="112" customFormat="1" ht="12" customHeight="1">
      <c r="B40" s="114" t="s">
        <v>20</v>
      </c>
      <c r="C40" s="113"/>
      <c r="D40" s="138">
        <v>1497.7929999999999</v>
      </c>
      <c r="E40" s="139">
        <v>51.292999999999999</v>
      </c>
      <c r="F40" s="138">
        <v>1446.5</v>
      </c>
      <c r="H40" s="115"/>
    </row>
    <row r="41" spans="2:9" s="112" customFormat="1" ht="12" customHeight="1">
      <c r="B41" s="114" t="s">
        <v>123</v>
      </c>
      <c r="C41" s="113"/>
      <c r="D41" s="138">
        <v>239.99299999999999</v>
      </c>
      <c r="E41" s="139" t="s">
        <v>122</v>
      </c>
      <c r="F41" s="138">
        <v>239.99299999999999</v>
      </c>
      <c r="H41" s="115"/>
    </row>
    <row r="42" spans="2:9" s="112" customFormat="1" ht="12" customHeight="1">
      <c r="B42" s="114" t="s">
        <v>21</v>
      </c>
      <c r="C42" s="113"/>
      <c r="D42" s="138">
        <v>18960</v>
      </c>
      <c r="E42" s="139">
        <v>4296.7269999999999</v>
      </c>
      <c r="F42" s="138">
        <v>14663.272999999999</v>
      </c>
      <c r="H42" s="115"/>
    </row>
    <row r="43" spans="2:9" s="112" customFormat="1" ht="6.75" customHeight="1">
      <c r="B43" s="114"/>
      <c r="C43" s="113"/>
      <c r="D43" s="138"/>
      <c r="E43" s="139"/>
      <c r="F43" s="138"/>
      <c r="H43" s="115"/>
    </row>
    <row r="44" spans="2:9" s="112" customFormat="1" ht="12" customHeight="1">
      <c r="B44" s="114" t="s">
        <v>22</v>
      </c>
      <c r="C44" s="113"/>
      <c r="D44" s="138">
        <v>894.66600000000005</v>
      </c>
      <c r="E44" s="138">
        <v>12.701000000000001</v>
      </c>
      <c r="F44" s="138">
        <v>881.96500000000003</v>
      </c>
      <c r="H44" s="115"/>
    </row>
    <row r="45" spans="2:9" s="112" customFormat="1" ht="12" customHeight="1">
      <c r="B45" s="114" t="s">
        <v>23</v>
      </c>
      <c r="C45" s="113"/>
      <c r="D45" s="138">
        <v>4096.2950000000001</v>
      </c>
      <c r="E45" s="139">
        <v>674.33900000000006</v>
      </c>
      <c r="F45" s="138">
        <v>3421.9560000000001</v>
      </c>
      <c r="H45" s="115"/>
    </row>
    <row r="46" spans="2:9" s="112" customFormat="1" ht="12" customHeight="1">
      <c r="B46" s="114" t="s">
        <v>24</v>
      </c>
      <c r="C46" s="113"/>
      <c r="D46" s="138">
        <v>1295.491</v>
      </c>
      <c r="E46" s="139">
        <v>68.656999999999996</v>
      </c>
      <c r="F46" s="138">
        <v>1226.8340000000001</v>
      </c>
      <c r="H46" s="115"/>
    </row>
    <row r="47" spans="2:9" s="112" customFormat="1" ht="12" customHeight="1">
      <c r="B47" s="114" t="s">
        <v>25</v>
      </c>
      <c r="C47" s="113"/>
      <c r="D47" s="138">
        <v>1587.127</v>
      </c>
      <c r="E47" s="139">
        <v>9.0739999999999998</v>
      </c>
      <c r="F47" s="138">
        <v>1578.0530000000001</v>
      </c>
      <c r="H47" s="115"/>
      <c r="I47" s="115"/>
    </row>
    <row r="48" spans="2:9" s="112" customFormat="1" ht="6.75" customHeight="1">
      <c r="B48" s="114"/>
      <c r="C48" s="113"/>
    </row>
    <row r="49" spans="1:6" ht="3.75" customHeight="1" thickBot="1">
      <c r="A49" s="109"/>
      <c r="B49" s="111"/>
      <c r="C49" s="110"/>
      <c r="D49" s="109"/>
      <c r="E49" s="109"/>
      <c r="F49" s="109"/>
    </row>
    <row r="50" spans="1:6" ht="3.75" customHeight="1" thickTop="1"/>
    <row r="51" spans="1:6">
      <c r="A51" s="141" t="s">
        <v>121</v>
      </c>
      <c r="D51" s="108"/>
      <c r="E51" s="108"/>
      <c r="F51" s="108"/>
    </row>
    <row r="53" spans="1:6">
      <c r="D53" s="108"/>
      <c r="E53" s="108"/>
    </row>
    <row r="54" spans="1:6">
      <c r="F54" s="108"/>
    </row>
    <row r="57" spans="1:6">
      <c r="E57" s="108"/>
      <c r="F57" s="108"/>
    </row>
    <row r="58" spans="1:6">
      <c r="D58" s="108"/>
    </row>
  </sheetData>
  <mergeCells count="1">
    <mergeCell ref="B2:B3"/>
  </mergeCells>
  <phoneticPr fontId="1"/>
  <printOptions horizontalCentered="1"/>
  <pageMargins left="0.86614173228346458" right="0.78740157480314965" top="1.1811023622047245" bottom="0.98425196850393704" header="0.70866141732283472" footer="0.51181102362204722"/>
  <pageSetup paperSize="9" scale="130" orientation="portrait" r:id="rId1"/>
  <headerFooter alignWithMargins="0">
    <oddHeader>&amp;L&amp;9観光客数&amp;R&amp;"ＭＳ ゴシック,標準"&amp;9&amp;F　(&amp;A)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11"/>
  <sheetViews>
    <sheetView zoomScaleNormal="100" workbookViewId="0"/>
  </sheetViews>
  <sheetFormatPr defaultRowHeight="9.75"/>
  <cols>
    <col min="1" max="1" width="0.75" style="88" customWidth="1"/>
    <col min="2" max="2" width="13.375" style="88" customWidth="1"/>
    <col min="3" max="3" width="0.75" style="88" customWidth="1"/>
    <col min="4" max="7" width="10" style="88" customWidth="1"/>
    <col min="8" max="8" width="2.625" style="88" customWidth="1"/>
    <col min="9" max="16384" width="9" style="88"/>
  </cols>
  <sheetData>
    <row r="1" spans="1:10" ht="10.5" customHeight="1" thickBot="1">
      <c r="G1" s="105" t="s">
        <v>367</v>
      </c>
    </row>
    <row r="2" spans="1:10" s="37" customFormat="1" ht="12" customHeight="1" thickTop="1">
      <c r="A2" s="403" t="s">
        <v>119</v>
      </c>
      <c r="B2" s="403"/>
      <c r="C2" s="404"/>
      <c r="D2" s="407" t="s">
        <v>118</v>
      </c>
      <c r="E2" s="408"/>
      <c r="F2" s="408"/>
      <c r="G2" s="408"/>
      <c r="H2" s="104"/>
    </row>
    <row r="3" spans="1:10" s="37" customFormat="1" ht="12" customHeight="1">
      <c r="A3" s="405"/>
      <c r="B3" s="405"/>
      <c r="C3" s="406"/>
      <c r="D3" s="103" t="s">
        <v>117</v>
      </c>
      <c r="E3" s="103" t="s">
        <v>116</v>
      </c>
      <c r="F3" s="103" t="s">
        <v>115</v>
      </c>
      <c r="G3" s="102" t="s">
        <v>114</v>
      </c>
    </row>
    <row r="4" spans="1:10" s="37" customFormat="1" ht="3" customHeight="1">
      <c r="A4" s="100"/>
      <c r="B4" s="100"/>
      <c r="C4" s="100"/>
      <c r="D4" s="101"/>
      <c r="E4" s="100"/>
      <c r="F4" s="100"/>
      <c r="G4" s="100"/>
    </row>
    <row r="5" spans="1:10" s="37" customFormat="1" ht="14.25" customHeight="1">
      <c r="A5" s="93"/>
      <c r="B5" s="99">
        <v>29</v>
      </c>
      <c r="C5" s="98"/>
      <c r="D5" s="96">
        <v>2823046</v>
      </c>
      <c r="E5" s="95">
        <v>1014448</v>
      </c>
      <c r="F5" s="95">
        <v>1759857</v>
      </c>
      <c r="G5" s="95">
        <v>48741</v>
      </c>
      <c r="H5" s="92"/>
    </row>
    <row r="6" spans="1:10" s="37" customFormat="1" ht="14.25" customHeight="1">
      <c r="A6" s="93"/>
      <c r="B6" s="97">
        <v>30</v>
      </c>
      <c r="C6" s="93"/>
      <c r="D6" s="96">
        <v>2636618</v>
      </c>
      <c r="E6" s="95">
        <v>940547</v>
      </c>
      <c r="F6" s="95">
        <v>1651667</v>
      </c>
      <c r="G6" s="95">
        <v>44404</v>
      </c>
      <c r="H6" s="92"/>
    </row>
    <row r="7" spans="1:10" s="37" customFormat="1" ht="14.25" customHeight="1">
      <c r="A7" s="93"/>
      <c r="B7" s="94">
        <v>1</v>
      </c>
      <c r="C7" s="93"/>
      <c r="D7" s="96">
        <v>2491949</v>
      </c>
      <c r="E7" s="95">
        <v>860475</v>
      </c>
      <c r="F7" s="95">
        <v>1588414</v>
      </c>
      <c r="G7" s="95">
        <v>43060</v>
      </c>
      <c r="H7" s="92"/>
    </row>
    <row r="8" spans="1:10" ht="3.75" customHeight="1" thickBot="1">
      <c r="A8" s="90"/>
      <c r="B8" s="90"/>
      <c r="C8" s="91"/>
      <c r="D8" s="90"/>
      <c r="E8" s="90"/>
      <c r="F8" s="90"/>
      <c r="G8" s="90"/>
    </row>
    <row r="9" spans="1:10" ht="5.25" customHeight="1" thickTop="1"/>
    <row r="11" spans="1:10">
      <c r="B11" s="89"/>
      <c r="C11" s="89"/>
      <c r="D11" s="89"/>
      <c r="E11" s="89"/>
      <c r="F11" s="89"/>
      <c r="G11" s="89"/>
      <c r="H11" s="89"/>
      <c r="I11" s="89"/>
      <c r="J11" s="89"/>
    </row>
  </sheetData>
  <mergeCells count="2">
    <mergeCell ref="A2:C3"/>
    <mergeCell ref="D2:G2"/>
  </mergeCells>
  <phoneticPr fontId="1"/>
  <printOptions horizontalCentered="1"/>
  <pageMargins left="0.59055118110236227" right="0.59055118110236227" top="0.94488188976377963" bottom="0.47244094488188981" header="0.51181102362204722" footer="0"/>
  <pageSetup paperSize="9" scale="140" orientation="portrait" r:id="rId1"/>
  <headerFooter alignWithMargins="0">
    <oddHeader>&amp;L&amp;9新聞発行部数&amp;R&amp;9&amp;F  (&amp;A)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66"/>
  <sheetViews>
    <sheetView zoomScaleNormal="100" zoomScalePageLayoutView="150" workbookViewId="0"/>
  </sheetViews>
  <sheetFormatPr defaultColWidth="7" defaultRowHeight="10.5"/>
  <cols>
    <col min="1" max="1" width="3.375" style="187" customWidth="1"/>
    <col min="2" max="2" width="1.125" style="187" customWidth="1"/>
    <col min="3" max="3" width="10.375" style="187" customWidth="1"/>
    <col min="4" max="4" width="1.125" style="187" customWidth="1"/>
    <col min="5" max="13" width="5" style="187" customWidth="1"/>
    <col min="14" max="14" width="10.875" style="187" customWidth="1"/>
    <col min="15" max="15" width="0.875" style="187" customWidth="1"/>
    <col min="16" max="16" width="16.625" style="187" customWidth="1"/>
    <col min="17" max="17" width="9.75" style="187" bestFit="1" customWidth="1"/>
    <col min="18" max="16384" width="7" style="187"/>
  </cols>
  <sheetData>
    <row r="1" spans="1:18" ht="15.75" customHeight="1" thickBot="1">
      <c r="C1" s="228"/>
      <c r="P1" s="227" t="s">
        <v>253</v>
      </c>
    </row>
    <row r="2" spans="1:18" ht="30.75" customHeight="1" thickTop="1">
      <c r="A2" s="324" t="s">
        <v>252</v>
      </c>
      <c r="B2" s="325"/>
      <c r="C2" s="325"/>
      <c r="D2" s="325"/>
      <c r="E2" s="328" t="s">
        <v>251</v>
      </c>
      <c r="F2" s="330" t="s">
        <v>250</v>
      </c>
      <c r="G2" s="331"/>
      <c r="H2" s="332" t="s">
        <v>249</v>
      </c>
      <c r="I2" s="334" t="s">
        <v>248</v>
      </c>
      <c r="J2" s="335"/>
      <c r="K2" s="335"/>
      <c r="L2" s="324"/>
      <c r="M2" s="343" t="s">
        <v>247</v>
      </c>
      <c r="N2" s="336" t="s">
        <v>246</v>
      </c>
      <c r="O2" s="315" t="s">
        <v>245</v>
      </c>
      <c r="P2" s="316"/>
    </row>
    <row r="3" spans="1:18" ht="0.95" customHeight="1">
      <c r="A3" s="326"/>
      <c r="B3" s="327"/>
      <c r="C3" s="327"/>
      <c r="D3" s="327"/>
      <c r="E3" s="329"/>
      <c r="F3" s="339" t="s">
        <v>244</v>
      </c>
      <c r="G3" s="339" t="s">
        <v>243</v>
      </c>
      <c r="H3" s="333"/>
      <c r="I3" s="226"/>
      <c r="J3" s="226"/>
      <c r="K3" s="226"/>
      <c r="L3" s="226"/>
      <c r="M3" s="344"/>
      <c r="N3" s="337"/>
      <c r="O3" s="317"/>
      <c r="P3" s="318"/>
    </row>
    <row r="4" spans="1:18" ht="11.1" customHeight="1">
      <c r="A4" s="326"/>
      <c r="B4" s="327"/>
      <c r="C4" s="327"/>
      <c r="D4" s="327"/>
      <c r="E4" s="329"/>
      <c r="F4" s="339"/>
      <c r="G4" s="339"/>
      <c r="H4" s="333"/>
      <c r="I4" s="224">
        <v>25</v>
      </c>
      <c r="J4" s="224">
        <v>25</v>
      </c>
      <c r="K4" s="224">
        <v>42</v>
      </c>
      <c r="L4" s="340" t="s">
        <v>242</v>
      </c>
      <c r="M4" s="344"/>
      <c r="N4" s="337"/>
      <c r="O4" s="317"/>
      <c r="P4" s="318"/>
    </row>
    <row r="5" spans="1:18" ht="11.1" customHeight="1">
      <c r="A5" s="326"/>
      <c r="B5" s="327"/>
      <c r="C5" s="327"/>
      <c r="D5" s="327"/>
      <c r="E5" s="329"/>
      <c r="F5" s="339"/>
      <c r="G5" s="339"/>
      <c r="H5" s="333"/>
      <c r="I5" s="224" t="s">
        <v>241</v>
      </c>
      <c r="J5" s="225" t="s">
        <v>240</v>
      </c>
      <c r="K5" s="224" t="s">
        <v>239</v>
      </c>
      <c r="L5" s="340"/>
      <c r="M5" s="344"/>
      <c r="N5" s="337"/>
      <c r="O5" s="317"/>
      <c r="P5" s="318"/>
    </row>
    <row r="6" spans="1:18" ht="11.1" customHeight="1">
      <c r="A6" s="326"/>
      <c r="B6" s="327"/>
      <c r="C6" s="327"/>
      <c r="D6" s="327"/>
      <c r="E6" s="329"/>
      <c r="F6" s="339"/>
      <c r="G6" s="339"/>
      <c r="H6" s="333"/>
      <c r="I6" s="224" t="s">
        <v>238</v>
      </c>
      <c r="J6" s="224">
        <v>42</v>
      </c>
      <c r="K6" s="224" t="s">
        <v>237</v>
      </c>
      <c r="L6" s="340"/>
      <c r="M6" s="344"/>
      <c r="N6" s="337"/>
      <c r="O6" s="317"/>
      <c r="P6" s="318"/>
    </row>
    <row r="7" spans="1:18" ht="11.1" customHeight="1">
      <c r="A7" s="326"/>
      <c r="B7" s="327"/>
      <c r="C7" s="327"/>
      <c r="D7" s="327"/>
      <c r="E7" s="329"/>
      <c r="F7" s="339"/>
      <c r="G7" s="339"/>
      <c r="H7" s="333"/>
      <c r="I7" s="224" t="s">
        <v>236</v>
      </c>
      <c r="J7" s="224" t="s">
        <v>235</v>
      </c>
      <c r="K7" s="224" t="s">
        <v>234</v>
      </c>
      <c r="L7" s="340"/>
      <c r="M7" s="344"/>
      <c r="N7" s="337"/>
      <c r="O7" s="317"/>
      <c r="P7" s="318"/>
    </row>
    <row r="8" spans="1:18" ht="6.75" customHeight="1">
      <c r="A8" s="326"/>
      <c r="B8" s="327"/>
      <c r="C8" s="327"/>
      <c r="D8" s="327"/>
      <c r="E8" s="329"/>
      <c r="F8" s="339"/>
      <c r="G8" s="339"/>
      <c r="H8" s="333"/>
      <c r="I8" s="223"/>
      <c r="J8" s="223"/>
      <c r="K8" s="223"/>
      <c r="L8" s="222"/>
      <c r="M8" s="345"/>
      <c r="N8" s="338"/>
      <c r="O8" s="319"/>
      <c r="P8" s="320"/>
    </row>
    <row r="9" spans="1:18" ht="3.75" customHeight="1">
      <c r="A9" s="217"/>
      <c r="B9" s="217"/>
      <c r="C9" s="217"/>
      <c r="D9" s="221"/>
      <c r="E9" s="205"/>
      <c r="F9" s="199"/>
      <c r="G9" s="199"/>
      <c r="H9" s="220"/>
      <c r="I9" s="219"/>
      <c r="J9" s="219"/>
      <c r="K9" s="219"/>
      <c r="L9" s="218"/>
      <c r="M9" s="205"/>
      <c r="N9" s="197"/>
      <c r="O9" s="200"/>
      <c r="P9" s="217"/>
    </row>
    <row r="10" spans="1:18" s="209" customFormat="1" ht="12.95" customHeight="1">
      <c r="A10" s="341" t="s">
        <v>26</v>
      </c>
      <c r="B10" s="341"/>
      <c r="C10" s="341"/>
      <c r="D10" s="342"/>
      <c r="E10" s="216">
        <f t="shared" ref="E10:N10" si="0">SUM(E12:E61)</f>
        <v>608</v>
      </c>
      <c r="F10" s="216">
        <f t="shared" si="0"/>
        <v>77</v>
      </c>
      <c r="G10" s="216">
        <f t="shared" si="0"/>
        <v>368</v>
      </c>
      <c r="H10" s="216">
        <f t="shared" si="0"/>
        <v>163</v>
      </c>
      <c r="I10" s="216">
        <f t="shared" si="0"/>
        <v>84</v>
      </c>
      <c r="J10" s="216">
        <f t="shared" si="0"/>
        <v>115</v>
      </c>
      <c r="K10" s="216">
        <f t="shared" si="0"/>
        <v>239</v>
      </c>
      <c r="L10" s="216">
        <f t="shared" si="0"/>
        <v>35</v>
      </c>
      <c r="M10" s="216">
        <f t="shared" si="0"/>
        <v>591</v>
      </c>
      <c r="N10" s="310">
        <f t="shared" si="0"/>
        <v>5672933</v>
      </c>
      <c r="O10" s="309"/>
      <c r="P10" s="210"/>
    </row>
    <row r="11" spans="1:18" s="209" customFormat="1" ht="7.5" customHeight="1">
      <c r="A11" s="215"/>
      <c r="B11" s="215"/>
      <c r="C11" s="215"/>
      <c r="D11" s="214"/>
      <c r="E11" s="213"/>
      <c r="F11" s="213"/>
      <c r="G11" s="213"/>
      <c r="H11" s="213"/>
      <c r="I11" s="213"/>
      <c r="J11" s="213"/>
      <c r="K11" s="213"/>
      <c r="L11" s="213"/>
      <c r="M11" s="213"/>
      <c r="N11" s="212"/>
      <c r="O11" s="211"/>
      <c r="P11" s="210"/>
    </row>
    <row r="12" spans="1:18" ht="10.5" customHeight="1">
      <c r="A12" s="321" t="s">
        <v>233</v>
      </c>
      <c r="B12" s="205"/>
      <c r="C12" s="198" t="s">
        <v>232</v>
      </c>
      <c r="D12" s="197"/>
      <c r="E12" s="196">
        <v>75</v>
      </c>
      <c r="F12" s="196">
        <v>2</v>
      </c>
      <c r="G12" s="196">
        <v>67</v>
      </c>
      <c r="H12" s="196">
        <v>6</v>
      </c>
      <c r="I12" s="196">
        <v>1</v>
      </c>
      <c r="J12" s="196">
        <v>17</v>
      </c>
      <c r="K12" s="196">
        <v>54</v>
      </c>
      <c r="L12" s="196" t="s">
        <v>200</v>
      </c>
      <c r="M12" s="196">
        <v>46</v>
      </c>
      <c r="N12" s="346">
        <v>4296727</v>
      </c>
      <c r="O12" s="206"/>
      <c r="P12" s="194" t="s">
        <v>230</v>
      </c>
    </row>
    <row r="13" spans="1:18">
      <c r="A13" s="321"/>
      <c r="B13" s="205"/>
      <c r="C13" s="198" t="s">
        <v>231</v>
      </c>
      <c r="D13" s="197"/>
      <c r="E13" s="196">
        <v>11</v>
      </c>
      <c r="F13" s="196" t="s">
        <v>200</v>
      </c>
      <c r="G13" s="196">
        <v>9</v>
      </c>
      <c r="H13" s="196">
        <v>2</v>
      </c>
      <c r="I13" s="196" t="s">
        <v>200</v>
      </c>
      <c r="J13" s="196">
        <v>2</v>
      </c>
      <c r="K13" s="196">
        <v>7</v>
      </c>
      <c r="L13" s="196" t="s">
        <v>200</v>
      </c>
      <c r="M13" s="196">
        <v>9</v>
      </c>
      <c r="N13" s="346"/>
      <c r="O13" s="206"/>
      <c r="P13" s="194" t="s">
        <v>230</v>
      </c>
    </row>
    <row r="14" spans="1:18">
      <c r="A14" s="321"/>
      <c r="B14" s="205"/>
      <c r="C14" s="198" t="s">
        <v>229</v>
      </c>
      <c r="D14" s="197"/>
      <c r="E14" s="196">
        <v>9</v>
      </c>
      <c r="F14" s="196" t="s">
        <v>200</v>
      </c>
      <c r="G14" s="196">
        <v>4</v>
      </c>
      <c r="H14" s="196">
        <v>5</v>
      </c>
      <c r="I14" s="196" t="s">
        <v>226</v>
      </c>
      <c r="J14" s="196">
        <v>1</v>
      </c>
      <c r="K14" s="196">
        <v>3</v>
      </c>
      <c r="L14" s="196" t="s">
        <v>200</v>
      </c>
      <c r="M14" s="196">
        <v>23</v>
      </c>
      <c r="N14" s="346"/>
      <c r="O14" s="206"/>
      <c r="P14" s="194" t="s">
        <v>163</v>
      </c>
      <c r="Q14" s="201"/>
    </row>
    <row r="15" spans="1:18">
      <c r="A15" s="321"/>
      <c r="B15" s="205"/>
      <c r="C15" s="198" t="s">
        <v>228</v>
      </c>
      <c r="D15" s="197"/>
      <c r="E15" s="196">
        <v>35</v>
      </c>
      <c r="F15" s="196">
        <v>17</v>
      </c>
      <c r="G15" s="196">
        <v>2</v>
      </c>
      <c r="H15" s="196">
        <v>16</v>
      </c>
      <c r="I15" s="196" t="s">
        <v>200</v>
      </c>
      <c r="J15" s="196">
        <v>1</v>
      </c>
      <c r="K15" s="196">
        <v>14</v>
      </c>
      <c r="L15" s="196" t="s">
        <v>200</v>
      </c>
      <c r="M15" s="196">
        <v>1</v>
      </c>
      <c r="N15" s="346"/>
      <c r="O15" s="206"/>
      <c r="P15" s="194" t="s">
        <v>163</v>
      </c>
      <c r="Q15" s="196"/>
      <c r="R15" s="204"/>
    </row>
    <row r="16" spans="1:18">
      <c r="A16" s="321"/>
      <c r="B16" s="205"/>
      <c r="C16" s="198" t="s">
        <v>227</v>
      </c>
      <c r="D16" s="197"/>
      <c r="E16" s="196">
        <v>7</v>
      </c>
      <c r="F16" s="196" t="s">
        <v>226</v>
      </c>
      <c r="G16" s="196" t="s">
        <v>122</v>
      </c>
      <c r="H16" s="196">
        <v>7</v>
      </c>
      <c r="I16" s="196" t="s">
        <v>200</v>
      </c>
      <c r="J16" s="196" t="s">
        <v>122</v>
      </c>
      <c r="K16" s="196">
        <v>1</v>
      </c>
      <c r="L16" s="196" t="s">
        <v>200</v>
      </c>
      <c r="M16" s="196" t="s">
        <v>200</v>
      </c>
      <c r="N16" s="346"/>
      <c r="O16" s="206"/>
      <c r="P16" s="194" t="s">
        <v>163</v>
      </c>
    </row>
    <row r="17" spans="1:18" s="209" customFormat="1" ht="4.5" customHeight="1">
      <c r="A17" s="321"/>
      <c r="B17" s="215"/>
      <c r="C17" s="215"/>
      <c r="D17" s="214"/>
      <c r="E17" s="213"/>
      <c r="F17" s="213"/>
      <c r="G17" s="213"/>
      <c r="H17" s="213"/>
      <c r="I17" s="213"/>
      <c r="J17" s="213"/>
      <c r="K17" s="213"/>
      <c r="L17" s="213"/>
      <c r="M17" s="213"/>
      <c r="N17" s="346"/>
      <c r="O17" s="211"/>
      <c r="P17" s="210"/>
    </row>
    <row r="18" spans="1:18">
      <c r="A18" s="321"/>
      <c r="B18" s="205"/>
      <c r="C18" s="198" t="s">
        <v>225</v>
      </c>
      <c r="D18" s="197"/>
      <c r="E18" s="196">
        <v>21</v>
      </c>
      <c r="F18" s="196">
        <v>1</v>
      </c>
      <c r="G18" s="196">
        <v>15</v>
      </c>
      <c r="H18" s="196">
        <v>5</v>
      </c>
      <c r="I18" s="196">
        <v>1</v>
      </c>
      <c r="J18" s="196">
        <v>4</v>
      </c>
      <c r="K18" s="196">
        <v>7</v>
      </c>
      <c r="L18" s="196" t="s">
        <v>200</v>
      </c>
      <c r="M18" s="196">
        <v>18</v>
      </c>
      <c r="N18" s="346"/>
      <c r="O18" s="206"/>
      <c r="P18" s="194" t="s">
        <v>163</v>
      </c>
    </row>
    <row r="19" spans="1:18">
      <c r="A19" s="321"/>
      <c r="B19" s="205"/>
      <c r="C19" s="198" t="s">
        <v>224</v>
      </c>
      <c r="D19" s="197"/>
      <c r="E19" s="196">
        <v>4</v>
      </c>
      <c r="F19" s="196" t="s">
        <v>200</v>
      </c>
      <c r="G19" s="196">
        <v>3</v>
      </c>
      <c r="H19" s="196">
        <v>1</v>
      </c>
      <c r="I19" s="196" t="s">
        <v>200</v>
      </c>
      <c r="J19" s="196">
        <v>1</v>
      </c>
      <c r="K19" s="196">
        <v>2</v>
      </c>
      <c r="L19" s="196" t="s">
        <v>200</v>
      </c>
      <c r="M19" s="196">
        <v>22</v>
      </c>
      <c r="N19" s="346"/>
      <c r="O19" s="206"/>
      <c r="P19" s="194" t="s">
        <v>223</v>
      </c>
      <c r="Q19" s="202"/>
    </row>
    <row r="20" spans="1:18" ht="11.25" customHeight="1">
      <c r="A20" s="321"/>
      <c r="B20" s="205"/>
      <c r="C20" s="198" t="s">
        <v>222</v>
      </c>
      <c r="D20" s="197"/>
      <c r="E20" s="196">
        <v>22</v>
      </c>
      <c r="F20" s="196" t="s">
        <v>200</v>
      </c>
      <c r="G20" s="196">
        <v>17</v>
      </c>
      <c r="H20" s="196">
        <v>5</v>
      </c>
      <c r="I20" s="196">
        <v>1</v>
      </c>
      <c r="J20" s="196">
        <v>3</v>
      </c>
      <c r="K20" s="196">
        <v>9</v>
      </c>
      <c r="L20" s="196" t="s">
        <v>200</v>
      </c>
      <c r="M20" s="196">
        <v>19</v>
      </c>
      <c r="N20" s="346"/>
      <c r="O20" s="206"/>
      <c r="P20" s="194" t="s">
        <v>163</v>
      </c>
    </row>
    <row r="21" spans="1:18" ht="11.25" customHeight="1">
      <c r="A21" s="321"/>
      <c r="B21" s="205"/>
      <c r="C21" s="198" t="s">
        <v>221</v>
      </c>
      <c r="D21" s="197"/>
      <c r="E21" s="196">
        <v>32</v>
      </c>
      <c r="F21" s="196">
        <v>8</v>
      </c>
      <c r="G21" s="196">
        <v>15</v>
      </c>
      <c r="H21" s="196">
        <v>9</v>
      </c>
      <c r="I21" s="196" t="s">
        <v>200</v>
      </c>
      <c r="J21" s="196">
        <v>3</v>
      </c>
      <c r="K21" s="196">
        <v>16</v>
      </c>
      <c r="L21" s="196">
        <v>9</v>
      </c>
      <c r="M21" s="196">
        <v>10</v>
      </c>
      <c r="N21" s="346"/>
      <c r="O21" s="206"/>
      <c r="P21" s="194" t="s">
        <v>163</v>
      </c>
    </row>
    <row r="22" spans="1:18" ht="11.25" customHeight="1">
      <c r="A22" s="321"/>
      <c r="B22" s="205"/>
      <c r="C22" s="198" t="s">
        <v>220</v>
      </c>
      <c r="D22" s="197"/>
      <c r="E22" s="196">
        <v>30</v>
      </c>
      <c r="F22" s="196">
        <v>1</v>
      </c>
      <c r="G22" s="196">
        <v>21</v>
      </c>
      <c r="H22" s="196">
        <v>8</v>
      </c>
      <c r="I22" s="196">
        <v>2</v>
      </c>
      <c r="J22" s="196">
        <v>2</v>
      </c>
      <c r="K22" s="196">
        <v>20</v>
      </c>
      <c r="L22" s="196">
        <v>2</v>
      </c>
      <c r="M22" s="196">
        <v>107</v>
      </c>
      <c r="N22" s="346"/>
      <c r="O22" s="206"/>
      <c r="P22" s="194" t="s">
        <v>163</v>
      </c>
    </row>
    <row r="23" spans="1:18" s="209" customFormat="1" ht="4.5" customHeight="1">
      <c r="A23" s="321"/>
      <c r="B23" s="215"/>
      <c r="C23" s="215"/>
      <c r="D23" s="214"/>
      <c r="E23" s="213"/>
      <c r="F23" s="213"/>
      <c r="G23" s="213"/>
      <c r="H23" s="213"/>
      <c r="I23" s="213"/>
      <c r="J23" s="213"/>
      <c r="K23" s="213"/>
      <c r="L23" s="213"/>
      <c r="M23" s="213"/>
      <c r="N23" s="346"/>
      <c r="O23" s="211"/>
      <c r="P23" s="210"/>
    </row>
    <row r="24" spans="1:18" ht="11.25" customHeight="1">
      <c r="A24" s="321"/>
      <c r="B24" s="205"/>
      <c r="C24" s="198" t="s">
        <v>219</v>
      </c>
      <c r="D24" s="197"/>
      <c r="E24" s="196">
        <v>15</v>
      </c>
      <c r="F24" s="196">
        <v>2</v>
      </c>
      <c r="G24" s="196">
        <v>6</v>
      </c>
      <c r="H24" s="196">
        <v>7</v>
      </c>
      <c r="I24" s="196" t="s">
        <v>200</v>
      </c>
      <c r="J24" s="196">
        <v>3</v>
      </c>
      <c r="K24" s="196">
        <v>5</v>
      </c>
      <c r="L24" s="196" t="s">
        <v>200</v>
      </c>
      <c r="M24" s="196">
        <v>5</v>
      </c>
      <c r="N24" s="346"/>
      <c r="O24" s="206"/>
      <c r="P24" s="194" t="s">
        <v>163</v>
      </c>
    </row>
    <row r="25" spans="1:18" ht="11.25" customHeight="1">
      <c r="A25" s="321"/>
      <c r="B25" s="205"/>
      <c r="C25" s="198" t="s">
        <v>218</v>
      </c>
      <c r="D25" s="197"/>
      <c r="E25" s="196">
        <v>9</v>
      </c>
      <c r="F25" s="196" t="s">
        <v>200</v>
      </c>
      <c r="G25" s="196">
        <v>6</v>
      </c>
      <c r="H25" s="196">
        <v>3</v>
      </c>
      <c r="I25" s="196">
        <v>1</v>
      </c>
      <c r="J25" s="196">
        <v>2</v>
      </c>
      <c r="K25" s="196">
        <v>4</v>
      </c>
      <c r="L25" s="196" t="s">
        <v>200</v>
      </c>
      <c r="M25" s="196">
        <v>142</v>
      </c>
      <c r="N25" s="346"/>
      <c r="O25" s="206"/>
      <c r="P25" s="194" t="s">
        <v>217</v>
      </c>
      <c r="Q25" s="202"/>
    </row>
    <row r="26" spans="1:18" ht="11.25" customHeight="1">
      <c r="A26" s="321"/>
      <c r="B26" s="205"/>
      <c r="C26" s="198" t="s">
        <v>216</v>
      </c>
      <c r="D26" s="197"/>
      <c r="E26" s="196">
        <v>44</v>
      </c>
      <c r="F26" s="196">
        <v>29</v>
      </c>
      <c r="G26" s="196" t="s">
        <v>200</v>
      </c>
      <c r="H26" s="196">
        <v>15</v>
      </c>
      <c r="I26" s="196">
        <v>1</v>
      </c>
      <c r="J26" s="196">
        <v>4</v>
      </c>
      <c r="K26" s="196">
        <v>1</v>
      </c>
      <c r="L26" s="196">
        <v>20</v>
      </c>
      <c r="M26" s="196" t="s">
        <v>200</v>
      </c>
      <c r="N26" s="346"/>
      <c r="O26" s="206"/>
      <c r="P26" s="194" t="s">
        <v>215</v>
      </c>
    </row>
    <row r="27" spans="1:18" ht="11.25" customHeight="1">
      <c r="A27" s="321"/>
      <c r="B27" s="205"/>
      <c r="C27" s="198" t="s">
        <v>214</v>
      </c>
      <c r="D27" s="197"/>
      <c r="E27" s="196">
        <v>15</v>
      </c>
      <c r="F27" s="196">
        <v>3</v>
      </c>
      <c r="G27" s="196">
        <v>10</v>
      </c>
      <c r="H27" s="196">
        <v>2</v>
      </c>
      <c r="I27" s="196" t="s">
        <v>200</v>
      </c>
      <c r="J27" s="196">
        <v>3</v>
      </c>
      <c r="K27" s="196">
        <v>8</v>
      </c>
      <c r="L27" s="196">
        <v>2</v>
      </c>
      <c r="M27" s="196">
        <v>21</v>
      </c>
      <c r="N27" s="346"/>
      <c r="O27" s="206"/>
      <c r="P27" s="207" t="s">
        <v>213</v>
      </c>
      <c r="Q27" s="202"/>
      <c r="R27" s="208"/>
    </row>
    <row r="28" spans="1:18" ht="11.25" customHeight="1">
      <c r="A28" s="321"/>
      <c r="B28" s="205"/>
      <c r="C28" s="198" t="s">
        <v>212</v>
      </c>
      <c r="D28" s="197"/>
      <c r="E28" s="196">
        <v>4</v>
      </c>
      <c r="F28" s="196" t="s">
        <v>200</v>
      </c>
      <c r="G28" s="196">
        <v>3</v>
      </c>
      <c r="H28" s="196">
        <v>1</v>
      </c>
      <c r="I28" s="196" t="s">
        <v>200</v>
      </c>
      <c r="J28" s="196">
        <v>2</v>
      </c>
      <c r="K28" s="196">
        <v>1</v>
      </c>
      <c r="L28" s="196" t="s">
        <v>200</v>
      </c>
      <c r="M28" s="196">
        <v>4</v>
      </c>
      <c r="N28" s="346"/>
      <c r="O28" s="206"/>
      <c r="P28" s="207" t="s">
        <v>211</v>
      </c>
      <c r="Q28" s="202"/>
    </row>
    <row r="29" spans="1:18" s="209" customFormat="1" ht="4.5" customHeight="1">
      <c r="A29" s="321"/>
      <c r="B29" s="215"/>
      <c r="C29" s="215"/>
      <c r="D29" s="214"/>
      <c r="E29" s="213"/>
      <c r="F29" s="213"/>
      <c r="G29" s="213"/>
      <c r="H29" s="213"/>
      <c r="I29" s="213"/>
      <c r="J29" s="213"/>
      <c r="K29" s="213"/>
      <c r="L29" s="213"/>
      <c r="M29" s="213"/>
      <c r="N29" s="346"/>
      <c r="O29" s="211"/>
      <c r="P29" s="210"/>
    </row>
    <row r="30" spans="1:18" ht="11.25" customHeight="1">
      <c r="A30" s="321"/>
      <c r="B30" s="205"/>
      <c r="C30" s="198" t="s">
        <v>210</v>
      </c>
      <c r="D30" s="197"/>
      <c r="E30" s="196">
        <v>1</v>
      </c>
      <c r="F30" s="196" t="s">
        <v>200</v>
      </c>
      <c r="G30" s="196">
        <v>1</v>
      </c>
      <c r="H30" s="196" t="s">
        <v>200</v>
      </c>
      <c r="I30" s="196" t="s">
        <v>200</v>
      </c>
      <c r="J30" s="196">
        <v>1</v>
      </c>
      <c r="K30" s="196" t="s">
        <v>200</v>
      </c>
      <c r="L30" s="196" t="s">
        <v>200</v>
      </c>
      <c r="M30" s="196">
        <v>28</v>
      </c>
      <c r="N30" s="346"/>
      <c r="O30" s="206"/>
      <c r="P30" s="194" t="s">
        <v>209</v>
      </c>
    </row>
    <row r="31" spans="1:18" ht="11.25" customHeight="1">
      <c r="A31" s="321"/>
      <c r="B31" s="205"/>
      <c r="C31" s="198" t="s">
        <v>208</v>
      </c>
      <c r="D31" s="197"/>
      <c r="E31" s="196">
        <v>10</v>
      </c>
      <c r="F31" s="196">
        <v>3</v>
      </c>
      <c r="G31" s="196">
        <v>2</v>
      </c>
      <c r="H31" s="196">
        <v>5</v>
      </c>
      <c r="I31" s="196" t="s">
        <v>122</v>
      </c>
      <c r="J31" s="196">
        <v>3</v>
      </c>
      <c r="K31" s="196">
        <v>3</v>
      </c>
      <c r="L31" s="196" t="s">
        <v>200</v>
      </c>
      <c r="M31" s="196">
        <v>3</v>
      </c>
      <c r="N31" s="346"/>
      <c r="O31" s="206"/>
      <c r="P31" s="194" t="s">
        <v>196</v>
      </c>
    </row>
    <row r="32" spans="1:18" ht="11.25" customHeight="1">
      <c r="A32" s="321"/>
      <c r="B32" s="205"/>
      <c r="C32" s="198" t="s">
        <v>207</v>
      </c>
      <c r="D32" s="197"/>
      <c r="E32" s="196">
        <v>4</v>
      </c>
      <c r="F32" s="196">
        <v>2</v>
      </c>
      <c r="G32" s="196" t="s">
        <v>200</v>
      </c>
      <c r="H32" s="196">
        <v>2</v>
      </c>
      <c r="I32" s="196" t="s">
        <v>200</v>
      </c>
      <c r="J32" s="196">
        <v>1</v>
      </c>
      <c r="K32" s="196">
        <v>1</v>
      </c>
      <c r="L32" s="196">
        <v>2</v>
      </c>
      <c r="M32" s="196">
        <v>1</v>
      </c>
      <c r="N32" s="346"/>
      <c r="O32" s="206"/>
      <c r="P32" s="194" t="s">
        <v>196</v>
      </c>
    </row>
    <row r="33" spans="1:18" ht="11.25" customHeight="1">
      <c r="A33" s="321"/>
      <c r="B33" s="205"/>
      <c r="C33" s="198" t="s">
        <v>206</v>
      </c>
      <c r="D33" s="197"/>
      <c r="E33" s="196">
        <v>112</v>
      </c>
      <c r="F33" s="196" t="s">
        <v>200</v>
      </c>
      <c r="G33" s="196">
        <v>78</v>
      </c>
      <c r="H33" s="196">
        <v>34</v>
      </c>
      <c r="I33" s="196">
        <v>1</v>
      </c>
      <c r="J33" s="196">
        <v>18</v>
      </c>
      <c r="K33" s="196">
        <v>81</v>
      </c>
      <c r="L33" s="196" t="s">
        <v>200</v>
      </c>
      <c r="M33" s="196">
        <v>98</v>
      </c>
      <c r="N33" s="311">
        <v>563694</v>
      </c>
      <c r="O33" s="195"/>
      <c r="P33" s="194" t="s">
        <v>205</v>
      </c>
    </row>
    <row r="34" spans="1:18" ht="11.25" customHeight="1">
      <c r="A34" s="321"/>
      <c r="B34" s="205"/>
      <c r="C34" s="198" t="s">
        <v>204</v>
      </c>
      <c r="D34" s="197"/>
      <c r="E34" s="196">
        <v>7</v>
      </c>
      <c r="F34" s="196" t="s">
        <v>200</v>
      </c>
      <c r="G34" s="196">
        <v>5</v>
      </c>
      <c r="H34" s="196">
        <v>2</v>
      </c>
      <c r="I34" s="196">
        <v>1</v>
      </c>
      <c r="J34" s="196">
        <v>4</v>
      </c>
      <c r="K34" s="196" t="s">
        <v>122</v>
      </c>
      <c r="L34" s="196" t="s">
        <v>200</v>
      </c>
      <c r="M34" s="196">
        <v>2</v>
      </c>
      <c r="N34" s="311">
        <v>115373</v>
      </c>
      <c r="O34" s="195"/>
      <c r="P34" s="194" t="s">
        <v>203</v>
      </c>
      <c r="Q34" s="204"/>
    </row>
    <row r="35" spans="1:18" ht="7.5" customHeight="1">
      <c r="A35" s="200"/>
      <c r="B35" s="200"/>
      <c r="C35" s="200"/>
      <c r="D35" s="197"/>
      <c r="E35" s="203"/>
      <c r="F35" s="203"/>
      <c r="G35" s="203"/>
      <c r="H35" s="203"/>
      <c r="I35" s="203"/>
      <c r="J35" s="203"/>
      <c r="K35" s="203"/>
      <c r="L35" s="203"/>
      <c r="M35" s="203"/>
      <c r="N35" s="312"/>
      <c r="O35" s="195"/>
      <c r="P35" s="194"/>
    </row>
    <row r="36" spans="1:18" ht="10.5" customHeight="1">
      <c r="A36" s="322" t="s">
        <v>202</v>
      </c>
      <c r="B36" s="199"/>
      <c r="C36" s="198" t="s">
        <v>201</v>
      </c>
      <c r="D36" s="197"/>
      <c r="E36" s="196">
        <v>7</v>
      </c>
      <c r="F36" s="196">
        <v>4</v>
      </c>
      <c r="G36" s="196">
        <v>1</v>
      </c>
      <c r="H36" s="196">
        <v>2</v>
      </c>
      <c r="I36" s="196">
        <v>1</v>
      </c>
      <c r="J36" s="196">
        <v>6</v>
      </c>
      <c r="K36" s="196" t="s">
        <v>200</v>
      </c>
      <c r="L36" s="196" t="s">
        <v>200</v>
      </c>
      <c r="M36" s="196">
        <v>5</v>
      </c>
      <c r="N36" s="312">
        <v>26104</v>
      </c>
      <c r="O36" s="195"/>
      <c r="P36" s="194" t="s">
        <v>199</v>
      </c>
    </row>
    <row r="37" spans="1:18" ht="10.5" customHeight="1">
      <c r="A37" s="322"/>
      <c r="B37" s="199"/>
      <c r="C37" s="198" t="s">
        <v>198</v>
      </c>
      <c r="D37" s="197"/>
      <c r="E37" s="196">
        <v>2</v>
      </c>
      <c r="F37" s="196" t="s">
        <v>187</v>
      </c>
      <c r="G37" s="196">
        <v>2</v>
      </c>
      <c r="H37" s="196" t="s">
        <v>187</v>
      </c>
      <c r="I37" s="196">
        <v>2</v>
      </c>
      <c r="J37" s="196" t="s">
        <v>187</v>
      </c>
      <c r="K37" s="196" t="s">
        <v>187</v>
      </c>
      <c r="L37" s="196" t="s">
        <v>187</v>
      </c>
      <c r="M37" s="196">
        <v>1</v>
      </c>
      <c r="N37" s="312">
        <v>21858</v>
      </c>
      <c r="O37" s="195"/>
      <c r="P37" s="194" t="s">
        <v>166</v>
      </c>
    </row>
    <row r="38" spans="1:18" ht="10.5" customHeight="1">
      <c r="A38" s="322"/>
      <c r="B38" s="199"/>
      <c r="C38" s="198" t="s">
        <v>197</v>
      </c>
      <c r="D38" s="197"/>
      <c r="E38" s="196">
        <v>1</v>
      </c>
      <c r="F38" s="196" t="s">
        <v>187</v>
      </c>
      <c r="G38" s="196">
        <v>1</v>
      </c>
      <c r="H38" s="196" t="s">
        <v>187</v>
      </c>
      <c r="I38" s="196" t="s">
        <v>187</v>
      </c>
      <c r="J38" s="196">
        <v>1</v>
      </c>
      <c r="K38" s="196" t="s">
        <v>187</v>
      </c>
      <c r="L38" s="196" t="s">
        <v>187</v>
      </c>
      <c r="M38" s="196">
        <v>1</v>
      </c>
      <c r="N38" s="312">
        <v>4403</v>
      </c>
      <c r="O38" s="195"/>
      <c r="P38" s="194" t="s">
        <v>196</v>
      </c>
    </row>
    <row r="39" spans="1:18">
      <c r="A39" s="322"/>
      <c r="B39" s="199"/>
      <c r="C39" s="198" t="s">
        <v>195</v>
      </c>
      <c r="D39" s="197"/>
      <c r="E39" s="196">
        <v>7</v>
      </c>
      <c r="F39" s="196">
        <v>2</v>
      </c>
      <c r="G39" s="196">
        <v>4</v>
      </c>
      <c r="H39" s="196">
        <v>1</v>
      </c>
      <c r="I39" s="196">
        <v>3</v>
      </c>
      <c r="J39" s="196">
        <v>4</v>
      </c>
      <c r="K39" s="196" t="s">
        <v>187</v>
      </c>
      <c r="L39" s="196" t="s">
        <v>187</v>
      </c>
      <c r="M39" s="196">
        <v>4</v>
      </c>
      <c r="N39" s="312">
        <v>32277</v>
      </c>
      <c r="O39" s="195"/>
      <c r="P39" s="194" t="s">
        <v>194</v>
      </c>
    </row>
    <row r="40" spans="1:18">
      <c r="A40" s="322"/>
      <c r="B40" s="199"/>
      <c r="C40" s="198" t="s">
        <v>193</v>
      </c>
      <c r="D40" s="197"/>
      <c r="E40" s="196">
        <v>4</v>
      </c>
      <c r="F40" s="196" t="s">
        <v>187</v>
      </c>
      <c r="G40" s="196">
        <v>2</v>
      </c>
      <c r="H40" s="196">
        <v>2</v>
      </c>
      <c r="I40" s="196">
        <v>1</v>
      </c>
      <c r="J40" s="196">
        <v>1</v>
      </c>
      <c r="K40" s="196" t="s">
        <v>187</v>
      </c>
      <c r="L40" s="196" t="s">
        <v>187</v>
      </c>
      <c r="M40" s="196">
        <v>1</v>
      </c>
      <c r="N40" s="312">
        <v>9527</v>
      </c>
      <c r="O40" s="195"/>
      <c r="P40" s="194" t="s">
        <v>166</v>
      </c>
    </row>
    <row r="41" spans="1:18" s="209" customFormat="1" ht="4.5" customHeight="1">
      <c r="A41" s="322"/>
      <c r="B41" s="215"/>
      <c r="C41" s="215"/>
      <c r="D41" s="214"/>
      <c r="E41" s="213"/>
      <c r="F41" s="213"/>
      <c r="G41" s="213"/>
      <c r="H41" s="213"/>
      <c r="I41" s="213"/>
      <c r="J41" s="213"/>
      <c r="K41" s="213"/>
      <c r="L41" s="213"/>
      <c r="M41" s="213"/>
      <c r="N41" s="312"/>
      <c r="O41" s="211"/>
      <c r="P41" s="210"/>
    </row>
    <row r="42" spans="1:18">
      <c r="A42" s="322"/>
      <c r="B42" s="199"/>
      <c r="C42" s="198" t="s">
        <v>192</v>
      </c>
      <c r="D42" s="197"/>
      <c r="E42" s="196">
        <v>5</v>
      </c>
      <c r="F42" s="196">
        <v>1</v>
      </c>
      <c r="G42" s="196">
        <v>3</v>
      </c>
      <c r="H42" s="196">
        <v>1</v>
      </c>
      <c r="I42" s="196">
        <v>4</v>
      </c>
      <c r="J42" s="196" t="s">
        <v>187</v>
      </c>
      <c r="K42" s="196" t="s">
        <v>187</v>
      </c>
      <c r="L42" s="196" t="s">
        <v>187</v>
      </c>
      <c r="M42" s="196">
        <v>4</v>
      </c>
      <c r="N42" s="312">
        <v>12900</v>
      </c>
      <c r="O42" s="195"/>
      <c r="P42" s="194" t="s">
        <v>166</v>
      </c>
    </row>
    <row r="43" spans="1:18">
      <c r="A43" s="322"/>
      <c r="B43" s="199"/>
      <c r="C43" s="198" t="s">
        <v>191</v>
      </c>
      <c r="D43" s="197"/>
      <c r="E43" s="196">
        <v>4</v>
      </c>
      <c r="F43" s="196" t="s">
        <v>187</v>
      </c>
      <c r="G43" s="196" t="s">
        <v>190</v>
      </c>
      <c r="H43" s="196">
        <v>4</v>
      </c>
      <c r="I43" s="196" t="s">
        <v>190</v>
      </c>
      <c r="J43" s="196" t="s">
        <v>187</v>
      </c>
      <c r="K43" s="196" t="s">
        <v>187</v>
      </c>
      <c r="L43" s="196" t="s">
        <v>187</v>
      </c>
      <c r="M43" s="196" t="s">
        <v>187</v>
      </c>
      <c r="N43" s="312" t="s">
        <v>187</v>
      </c>
      <c r="O43" s="195"/>
      <c r="P43" s="194" t="s">
        <v>189</v>
      </c>
      <c r="Q43" s="202"/>
    </row>
    <row r="44" spans="1:18">
      <c r="A44" s="322"/>
      <c r="B44" s="199"/>
      <c r="C44" s="198" t="s">
        <v>188</v>
      </c>
      <c r="D44" s="197"/>
      <c r="E44" s="196">
        <v>2</v>
      </c>
      <c r="F44" s="196" t="s">
        <v>187</v>
      </c>
      <c r="G44" s="196">
        <v>1</v>
      </c>
      <c r="H44" s="196">
        <v>1</v>
      </c>
      <c r="I44" s="196">
        <v>2</v>
      </c>
      <c r="J44" s="196" t="s">
        <v>187</v>
      </c>
      <c r="K44" s="196" t="s">
        <v>187</v>
      </c>
      <c r="L44" s="196" t="s">
        <v>187</v>
      </c>
      <c r="M44" s="196">
        <v>1</v>
      </c>
      <c r="N44" s="312">
        <v>16000</v>
      </c>
      <c r="O44" s="195"/>
      <c r="P44" s="194" t="s">
        <v>166</v>
      </c>
    </row>
    <row r="45" spans="1:18">
      <c r="A45" s="323"/>
      <c r="B45" s="199"/>
      <c r="C45" s="198" t="s">
        <v>186</v>
      </c>
      <c r="D45" s="197"/>
      <c r="E45" s="196">
        <v>4</v>
      </c>
      <c r="F45" s="196" t="s">
        <v>167</v>
      </c>
      <c r="G45" s="196">
        <v>4</v>
      </c>
      <c r="H45" s="196" t="s">
        <v>167</v>
      </c>
      <c r="I45" s="196">
        <v>4</v>
      </c>
      <c r="J45" s="196" t="s">
        <v>170</v>
      </c>
      <c r="K45" s="196" t="s">
        <v>167</v>
      </c>
      <c r="L45" s="196" t="s">
        <v>167</v>
      </c>
      <c r="M45" s="196" t="s">
        <v>167</v>
      </c>
      <c r="N45" s="312" t="s">
        <v>167</v>
      </c>
      <c r="O45" s="195"/>
      <c r="P45" s="194" t="s">
        <v>166</v>
      </c>
    </row>
    <row r="46" spans="1:18" ht="7.5" customHeight="1">
      <c r="A46" s="200"/>
      <c r="B46" s="200"/>
      <c r="C46" s="198"/>
      <c r="D46" s="197"/>
      <c r="E46" s="196"/>
      <c r="F46" s="196"/>
      <c r="G46" s="196"/>
      <c r="H46" s="196"/>
      <c r="I46" s="196"/>
      <c r="J46" s="196"/>
      <c r="K46" s="196"/>
      <c r="L46" s="196"/>
      <c r="M46" s="196"/>
      <c r="N46" s="312"/>
      <c r="O46" s="195"/>
      <c r="P46" s="194"/>
    </row>
    <row r="47" spans="1:18" ht="12" customHeight="1">
      <c r="A47" s="322" t="s">
        <v>185</v>
      </c>
      <c r="B47" s="199"/>
      <c r="C47" s="198" t="s">
        <v>184</v>
      </c>
      <c r="D47" s="197"/>
      <c r="E47" s="196">
        <v>40</v>
      </c>
      <c r="F47" s="196" t="s">
        <v>167</v>
      </c>
      <c r="G47" s="196">
        <v>35</v>
      </c>
      <c r="H47" s="196">
        <v>5</v>
      </c>
      <c r="I47" s="196">
        <v>28</v>
      </c>
      <c r="J47" s="196">
        <v>8</v>
      </c>
      <c r="K47" s="196">
        <v>1</v>
      </c>
      <c r="L47" s="196" t="s">
        <v>167</v>
      </c>
      <c r="M47" s="196">
        <v>3</v>
      </c>
      <c r="N47" s="312">
        <v>157283</v>
      </c>
      <c r="O47" s="195"/>
      <c r="P47" s="194" t="s">
        <v>183</v>
      </c>
      <c r="Q47" s="202"/>
      <c r="R47" s="200"/>
    </row>
    <row r="48" spans="1:18" ht="12">
      <c r="A48" s="322"/>
      <c r="B48" s="199"/>
      <c r="C48" s="198" t="s">
        <v>182</v>
      </c>
      <c r="D48" s="197"/>
      <c r="E48" s="196">
        <v>24</v>
      </c>
      <c r="F48" s="196" t="s">
        <v>167</v>
      </c>
      <c r="G48" s="196">
        <v>20</v>
      </c>
      <c r="H48" s="196">
        <v>4</v>
      </c>
      <c r="I48" s="196">
        <v>16</v>
      </c>
      <c r="J48" s="196">
        <v>4</v>
      </c>
      <c r="K48" s="196">
        <v>1</v>
      </c>
      <c r="L48" s="196" t="s">
        <v>167</v>
      </c>
      <c r="M48" s="196">
        <v>3</v>
      </c>
      <c r="N48" s="312">
        <v>100700</v>
      </c>
      <c r="O48" s="195"/>
      <c r="P48" s="194" t="s">
        <v>181</v>
      </c>
      <c r="Q48" s="202"/>
    </row>
    <row r="49" spans="1:18">
      <c r="A49" s="322"/>
      <c r="B49" s="199"/>
      <c r="C49" s="198" t="s">
        <v>180</v>
      </c>
      <c r="D49" s="197"/>
      <c r="E49" s="196">
        <v>11</v>
      </c>
      <c r="F49" s="196">
        <v>2</v>
      </c>
      <c r="G49" s="196">
        <v>5</v>
      </c>
      <c r="H49" s="196">
        <v>4</v>
      </c>
      <c r="I49" s="196">
        <v>4</v>
      </c>
      <c r="J49" s="196" t="s">
        <v>122</v>
      </c>
      <c r="K49" s="196" t="s">
        <v>167</v>
      </c>
      <c r="L49" s="196" t="s">
        <v>167</v>
      </c>
      <c r="M49" s="196">
        <v>4</v>
      </c>
      <c r="N49" s="312">
        <v>1072</v>
      </c>
      <c r="O49" s="195"/>
      <c r="P49" s="194" t="s">
        <v>163</v>
      </c>
    </row>
    <row r="50" spans="1:18" ht="12">
      <c r="A50" s="322"/>
      <c r="B50" s="199"/>
      <c r="C50" s="198" t="s">
        <v>179</v>
      </c>
      <c r="D50" s="197"/>
      <c r="E50" s="196">
        <v>6</v>
      </c>
      <c r="F50" s="196" t="s">
        <v>167</v>
      </c>
      <c r="G50" s="196">
        <v>6</v>
      </c>
      <c r="H50" s="196" t="s">
        <v>122</v>
      </c>
      <c r="I50" s="196">
        <v>2</v>
      </c>
      <c r="J50" s="196">
        <v>4</v>
      </c>
      <c r="K50" s="196" t="s">
        <v>170</v>
      </c>
      <c r="L50" s="196" t="s">
        <v>167</v>
      </c>
      <c r="M50" s="196" t="s">
        <v>167</v>
      </c>
      <c r="N50" s="312" t="s">
        <v>167</v>
      </c>
      <c r="O50" s="195"/>
      <c r="P50" s="194" t="s">
        <v>178</v>
      </c>
    </row>
    <row r="51" spans="1:18">
      <c r="A51" s="322"/>
      <c r="B51" s="199"/>
      <c r="C51" s="198" t="s">
        <v>177</v>
      </c>
      <c r="D51" s="197"/>
      <c r="E51" s="196">
        <v>3</v>
      </c>
      <c r="F51" s="196" t="s">
        <v>167</v>
      </c>
      <c r="G51" s="196">
        <v>3</v>
      </c>
      <c r="H51" s="196" t="s">
        <v>167</v>
      </c>
      <c r="I51" s="196">
        <v>2</v>
      </c>
      <c r="J51" s="196">
        <v>1</v>
      </c>
      <c r="K51" s="196" t="s">
        <v>167</v>
      </c>
      <c r="L51" s="196" t="s">
        <v>167</v>
      </c>
      <c r="M51" s="196" t="s">
        <v>167</v>
      </c>
      <c r="N51" s="312" t="s">
        <v>167</v>
      </c>
      <c r="O51" s="195"/>
      <c r="P51" s="194" t="s">
        <v>176</v>
      </c>
      <c r="Q51" s="201"/>
    </row>
    <row r="52" spans="1:18" s="209" customFormat="1" ht="4.5" customHeight="1">
      <c r="A52" s="322"/>
      <c r="B52" s="215"/>
      <c r="C52" s="215"/>
      <c r="D52" s="214"/>
      <c r="E52" s="213"/>
      <c r="F52" s="213"/>
      <c r="G52" s="213"/>
      <c r="H52" s="213"/>
      <c r="I52" s="213"/>
      <c r="J52" s="213"/>
      <c r="K52" s="213"/>
      <c r="L52" s="213"/>
      <c r="M52" s="213"/>
      <c r="N52" s="312"/>
      <c r="O52" s="211"/>
      <c r="P52" s="210"/>
    </row>
    <row r="53" spans="1:18" ht="12">
      <c r="A53" s="322"/>
      <c r="B53" s="199"/>
      <c r="C53" s="198" t="s">
        <v>175</v>
      </c>
      <c r="D53" s="197"/>
      <c r="E53" s="196">
        <v>3</v>
      </c>
      <c r="F53" s="196" t="s">
        <v>167</v>
      </c>
      <c r="G53" s="196">
        <v>3</v>
      </c>
      <c r="H53" s="196" t="s">
        <v>170</v>
      </c>
      <c r="I53" s="196">
        <v>2</v>
      </c>
      <c r="J53" s="196">
        <v>1</v>
      </c>
      <c r="K53" s="196" t="s">
        <v>167</v>
      </c>
      <c r="L53" s="196" t="s">
        <v>167</v>
      </c>
      <c r="M53" s="196" t="s">
        <v>167</v>
      </c>
      <c r="N53" s="312" t="s">
        <v>167</v>
      </c>
      <c r="O53" s="195"/>
      <c r="P53" s="194" t="s">
        <v>174</v>
      </c>
    </row>
    <row r="54" spans="1:18">
      <c r="A54" s="322"/>
      <c r="B54" s="199"/>
      <c r="C54" s="198" t="s">
        <v>173</v>
      </c>
      <c r="D54" s="197"/>
      <c r="E54" s="196">
        <v>5</v>
      </c>
      <c r="F54" s="196" t="s">
        <v>167</v>
      </c>
      <c r="G54" s="196">
        <v>3</v>
      </c>
      <c r="H54" s="196">
        <v>2</v>
      </c>
      <c r="I54" s="196">
        <v>2</v>
      </c>
      <c r="J54" s="196" t="s">
        <v>167</v>
      </c>
      <c r="K54" s="196" t="s">
        <v>167</v>
      </c>
      <c r="L54" s="196" t="s">
        <v>167</v>
      </c>
      <c r="M54" s="196">
        <v>1</v>
      </c>
      <c r="N54" s="312">
        <v>20095</v>
      </c>
      <c r="O54" s="195"/>
      <c r="P54" s="194" t="s">
        <v>172</v>
      </c>
      <c r="R54" s="200"/>
    </row>
    <row r="55" spans="1:18">
      <c r="A55" s="322"/>
      <c r="B55" s="199"/>
      <c r="C55" s="198" t="s">
        <v>171</v>
      </c>
      <c r="D55" s="197"/>
      <c r="E55" s="196">
        <v>4</v>
      </c>
      <c r="F55" s="196" t="s">
        <v>167</v>
      </c>
      <c r="G55" s="196">
        <v>4</v>
      </c>
      <c r="H55" s="196" t="s">
        <v>167</v>
      </c>
      <c r="I55" s="196" t="s">
        <v>170</v>
      </c>
      <c r="J55" s="196">
        <v>4</v>
      </c>
      <c r="K55" s="196" t="s">
        <v>167</v>
      </c>
      <c r="L55" s="196" t="s">
        <v>167</v>
      </c>
      <c r="M55" s="196">
        <v>3</v>
      </c>
      <c r="N55" s="312">
        <v>54724</v>
      </c>
      <c r="O55" s="195"/>
      <c r="P55" s="194" t="s">
        <v>169</v>
      </c>
    </row>
    <row r="56" spans="1:18">
      <c r="A56" s="322"/>
      <c r="B56" s="199"/>
      <c r="C56" s="198" t="s">
        <v>168</v>
      </c>
      <c r="D56" s="197"/>
      <c r="E56" s="196">
        <v>1</v>
      </c>
      <c r="F56" s="196" t="s">
        <v>167</v>
      </c>
      <c r="G56" s="196">
        <v>1</v>
      </c>
      <c r="H56" s="196" t="s">
        <v>167</v>
      </c>
      <c r="I56" s="196">
        <v>1</v>
      </c>
      <c r="J56" s="196" t="s">
        <v>167</v>
      </c>
      <c r="K56" s="196" t="s">
        <v>167</v>
      </c>
      <c r="L56" s="196" t="s">
        <v>167</v>
      </c>
      <c r="M56" s="196" t="s">
        <v>167</v>
      </c>
      <c r="N56" s="312" t="s">
        <v>167</v>
      </c>
      <c r="O56" s="195"/>
      <c r="P56" s="194" t="s">
        <v>166</v>
      </c>
    </row>
    <row r="57" spans="1:18">
      <c r="A57" s="322"/>
      <c r="B57" s="199"/>
      <c r="C57" s="198" t="s">
        <v>165</v>
      </c>
      <c r="D57" s="197"/>
      <c r="E57" s="196">
        <v>3</v>
      </c>
      <c r="F57" s="196" t="s">
        <v>164</v>
      </c>
      <c r="G57" s="196">
        <v>2</v>
      </c>
      <c r="H57" s="196">
        <v>1</v>
      </c>
      <c r="I57" s="196" t="s">
        <v>164</v>
      </c>
      <c r="J57" s="196">
        <v>2</v>
      </c>
      <c r="K57" s="196" t="s">
        <v>164</v>
      </c>
      <c r="L57" s="196" t="s">
        <v>164</v>
      </c>
      <c r="M57" s="196" t="s">
        <v>164</v>
      </c>
      <c r="N57" s="312" t="s">
        <v>164</v>
      </c>
      <c r="O57" s="195"/>
      <c r="P57" s="194" t="s">
        <v>163</v>
      </c>
    </row>
    <row r="58" spans="1:18" s="209" customFormat="1" ht="4.5" customHeight="1">
      <c r="A58" s="322"/>
      <c r="B58" s="215"/>
      <c r="C58" s="215"/>
      <c r="D58" s="214"/>
      <c r="E58" s="213"/>
      <c r="F58" s="213"/>
      <c r="G58" s="213"/>
      <c r="H58" s="213"/>
      <c r="I58" s="213"/>
      <c r="J58" s="213"/>
      <c r="K58" s="213"/>
      <c r="L58" s="213"/>
      <c r="M58" s="213"/>
      <c r="N58" s="312"/>
      <c r="O58" s="211"/>
      <c r="P58" s="210"/>
    </row>
    <row r="59" spans="1:18" ht="12">
      <c r="A59" s="322"/>
      <c r="B59" s="199"/>
      <c r="C59" s="198" t="s">
        <v>162</v>
      </c>
      <c r="D59" s="197"/>
      <c r="E59" s="196">
        <v>1</v>
      </c>
      <c r="F59" s="196" t="s">
        <v>140</v>
      </c>
      <c r="G59" s="196">
        <v>1</v>
      </c>
      <c r="H59" s="196" t="s">
        <v>140</v>
      </c>
      <c r="I59" s="196" t="s">
        <v>140</v>
      </c>
      <c r="J59" s="196">
        <v>1</v>
      </c>
      <c r="K59" s="196" t="s">
        <v>140</v>
      </c>
      <c r="L59" s="196" t="s">
        <v>140</v>
      </c>
      <c r="M59" s="196" t="s">
        <v>140</v>
      </c>
      <c r="N59" s="312" t="s">
        <v>140</v>
      </c>
      <c r="O59" s="195"/>
      <c r="P59" s="194" t="s">
        <v>161</v>
      </c>
    </row>
    <row r="60" spans="1:18">
      <c r="A60" s="322"/>
      <c r="B60" s="199"/>
      <c r="C60" s="198" t="s">
        <v>160</v>
      </c>
      <c r="D60" s="197"/>
      <c r="E60" s="196">
        <v>2</v>
      </c>
      <c r="F60" s="196" t="s">
        <v>140</v>
      </c>
      <c r="G60" s="196">
        <v>1</v>
      </c>
      <c r="H60" s="196">
        <v>1</v>
      </c>
      <c r="I60" s="196" t="s">
        <v>140</v>
      </c>
      <c r="J60" s="196">
        <v>2</v>
      </c>
      <c r="K60" s="196" t="s">
        <v>140</v>
      </c>
      <c r="L60" s="196" t="s">
        <v>140</v>
      </c>
      <c r="M60" s="196">
        <v>1</v>
      </c>
      <c r="N60" s="312">
        <v>240196</v>
      </c>
      <c r="O60" s="195"/>
      <c r="P60" s="194" t="s">
        <v>158</v>
      </c>
    </row>
    <row r="61" spans="1:18" s="193" customFormat="1" ht="10.5" customHeight="1">
      <c r="A61" s="322"/>
      <c r="B61" s="199"/>
      <c r="C61" s="198" t="s">
        <v>159</v>
      </c>
      <c r="D61" s="197"/>
      <c r="E61" s="196">
        <v>2</v>
      </c>
      <c r="F61" s="196" t="s">
        <v>140</v>
      </c>
      <c r="G61" s="196">
        <v>2</v>
      </c>
      <c r="H61" s="196" t="s">
        <v>140</v>
      </c>
      <c r="I61" s="196">
        <v>1</v>
      </c>
      <c r="J61" s="196">
        <v>1</v>
      </c>
      <c r="K61" s="196" t="s">
        <v>140</v>
      </c>
      <c r="L61" s="196" t="s">
        <v>140</v>
      </c>
      <c r="M61" s="196" t="s">
        <v>140</v>
      </c>
      <c r="N61" s="312" t="s">
        <v>140</v>
      </c>
      <c r="O61" s="195"/>
      <c r="P61" s="194" t="s">
        <v>158</v>
      </c>
    </row>
    <row r="62" spans="1:18" ht="6.75" customHeight="1" thickBot="1">
      <c r="A62" s="192"/>
      <c r="B62" s="192"/>
      <c r="C62" s="192"/>
      <c r="D62" s="191"/>
      <c r="E62" s="190"/>
      <c r="F62" s="190"/>
      <c r="G62" s="190"/>
      <c r="H62" s="190"/>
      <c r="I62" s="190"/>
      <c r="J62" s="190"/>
      <c r="K62" s="190"/>
      <c r="L62" s="190"/>
      <c r="M62" s="190"/>
      <c r="N62" s="191"/>
      <c r="O62" s="190"/>
      <c r="P62" s="189"/>
    </row>
    <row r="63" spans="1:18" ht="3.75" customHeight="1" thickTop="1">
      <c r="P63" s="188"/>
    </row>
    <row r="64" spans="1:18">
      <c r="A64" s="187" t="s">
        <v>157</v>
      </c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88"/>
      <c r="N64" s="188"/>
      <c r="O64" s="188"/>
      <c r="P64" s="188"/>
    </row>
    <row r="65" spans="16:16">
      <c r="P65" s="188"/>
    </row>
    <row r="66" spans="16:16">
      <c r="P66" s="188"/>
    </row>
  </sheetData>
  <mergeCells count="16">
    <mergeCell ref="A47:A61"/>
    <mergeCell ref="N2:N8"/>
    <mergeCell ref="F3:F8"/>
    <mergeCell ref="G3:G8"/>
    <mergeCell ref="L4:L7"/>
    <mergeCell ref="A10:D10"/>
    <mergeCell ref="M2:M8"/>
    <mergeCell ref="N12:N32"/>
    <mergeCell ref="O2:P8"/>
    <mergeCell ref="A12:A34"/>
    <mergeCell ref="A36:A45"/>
    <mergeCell ref="A2:D8"/>
    <mergeCell ref="E2:E8"/>
    <mergeCell ref="F2:G2"/>
    <mergeCell ref="H2:H8"/>
    <mergeCell ref="I2:L2"/>
  </mergeCells>
  <phoneticPr fontId="1"/>
  <pageMargins left="0.59055118110236227" right="0" top="0.62992125984251968" bottom="0" header="0.43307086614173229" footer="0"/>
  <pageSetup paperSize="8" scale="150" fitToWidth="0" fitToHeight="0" orientation="portrait" r:id="rId1"/>
  <headerFooter alignWithMargins="0">
    <oddHeader>&amp;L&amp;10温泉利用状況&amp;R&amp;9&amp;F　(&amp;A)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95"/>
  <sheetViews>
    <sheetView zoomScaleNormal="100" zoomScaleSheetLayoutView="142" workbookViewId="0"/>
  </sheetViews>
  <sheetFormatPr defaultColWidth="9" defaultRowHeight="9.75"/>
  <cols>
    <col min="1" max="1" width="0.75" style="37" customWidth="1"/>
    <col min="2" max="2" width="2" style="37" customWidth="1"/>
    <col min="3" max="3" width="8.75" style="37" customWidth="1"/>
    <col min="4" max="4" width="0.75" style="37" customWidth="1"/>
    <col min="5" max="5" width="7.625" style="37" bestFit="1" customWidth="1"/>
    <col min="6" max="7" width="6.5" style="37" customWidth="1"/>
    <col min="8" max="8" width="5.5" style="37" customWidth="1"/>
    <col min="9" max="10" width="6.5" style="37" customWidth="1"/>
    <col min="11" max="13" width="5.5" style="37" customWidth="1"/>
    <col min="14" max="16384" width="9" style="37"/>
  </cols>
  <sheetData>
    <row r="1" spans="1:15" ht="24" customHeight="1" thickBot="1">
      <c r="A1" s="62"/>
      <c r="B1" s="62"/>
      <c r="C1" s="87"/>
      <c r="D1" s="62"/>
      <c r="E1" s="62"/>
      <c r="F1" s="62"/>
      <c r="G1" s="62"/>
      <c r="H1" s="62"/>
      <c r="I1" s="62"/>
      <c r="J1" s="86"/>
      <c r="K1" s="86"/>
      <c r="L1" s="86"/>
      <c r="M1" s="85" t="s">
        <v>113</v>
      </c>
    </row>
    <row r="2" spans="1:15" ht="14.25" customHeight="1" thickTop="1">
      <c r="A2" s="351" t="s">
        <v>112</v>
      </c>
      <c r="B2" s="351"/>
      <c r="C2" s="351"/>
      <c r="D2" s="352"/>
      <c r="E2" s="355" t="s">
        <v>26</v>
      </c>
      <c r="F2" s="357" t="s">
        <v>111</v>
      </c>
      <c r="G2" s="358"/>
      <c r="H2" s="359"/>
      <c r="I2" s="357" t="s">
        <v>110</v>
      </c>
      <c r="J2" s="358"/>
      <c r="K2" s="359"/>
      <c r="L2" s="360" t="s">
        <v>109</v>
      </c>
      <c r="M2" s="347" t="s">
        <v>108</v>
      </c>
    </row>
    <row r="3" spans="1:15" ht="14.25" customHeight="1">
      <c r="A3" s="353"/>
      <c r="B3" s="353"/>
      <c r="C3" s="353"/>
      <c r="D3" s="354"/>
      <c r="E3" s="356"/>
      <c r="F3" s="84" t="s">
        <v>106</v>
      </c>
      <c r="G3" s="84" t="s">
        <v>107</v>
      </c>
      <c r="H3" s="84" t="s">
        <v>104</v>
      </c>
      <c r="I3" s="84" t="s">
        <v>106</v>
      </c>
      <c r="J3" s="84" t="s">
        <v>105</v>
      </c>
      <c r="K3" s="84" t="s">
        <v>104</v>
      </c>
      <c r="L3" s="361"/>
      <c r="M3" s="348"/>
    </row>
    <row r="4" spans="1:15" ht="4.5" customHeight="1">
      <c r="A4" s="82"/>
      <c r="B4" s="82"/>
      <c r="C4" s="82"/>
      <c r="D4" s="83"/>
      <c r="E4" s="82"/>
      <c r="F4" s="81"/>
      <c r="G4" s="81"/>
      <c r="H4" s="81"/>
      <c r="I4" s="81"/>
      <c r="J4" s="81"/>
      <c r="K4" s="81"/>
      <c r="L4" s="82"/>
      <c r="M4" s="81"/>
      <c r="O4" s="5"/>
    </row>
    <row r="5" spans="1:15" s="71" customFormat="1" ht="15" customHeight="1">
      <c r="A5" s="77"/>
      <c r="B5" s="349" t="s">
        <v>103</v>
      </c>
      <c r="C5" s="349"/>
      <c r="D5" s="75"/>
      <c r="E5" s="79">
        <v>3766</v>
      </c>
      <c r="F5" s="79">
        <v>1238</v>
      </c>
      <c r="G5" s="79">
        <v>1132</v>
      </c>
      <c r="H5" s="79">
        <v>106</v>
      </c>
      <c r="I5" s="79">
        <v>1919</v>
      </c>
      <c r="J5" s="79">
        <v>1856</v>
      </c>
      <c r="K5" s="79">
        <v>63</v>
      </c>
      <c r="L5" s="79">
        <v>260</v>
      </c>
      <c r="M5" s="79">
        <v>349</v>
      </c>
      <c r="N5" s="72"/>
    </row>
    <row r="6" spans="1:15" s="71" customFormat="1" ht="15" customHeight="1">
      <c r="A6" s="77"/>
      <c r="B6" s="349" t="s">
        <v>102</v>
      </c>
      <c r="C6" s="349"/>
      <c r="D6" s="75"/>
      <c r="E6" s="79">
        <v>3762</v>
      </c>
      <c r="F6" s="79">
        <v>1238</v>
      </c>
      <c r="G6" s="79">
        <v>1132</v>
      </c>
      <c r="H6" s="79">
        <v>106</v>
      </c>
      <c r="I6" s="79">
        <v>1920</v>
      </c>
      <c r="J6" s="79">
        <v>1857</v>
      </c>
      <c r="K6" s="79">
        <v>63</v>
      </c>
      <c r="L6" s="79">
        <v>259</v>
      </c>
      <c r="M6" s="79">
        <v>345</v>
      </c>
      <c r="N6" s="72"/>
    </row>
    <row r="7" spans="1:15" s="71" customFormat="1" ht="15" customHeight="1">
      <c r="A7" s="77"/>
      <c r="B7" s="349" t="s">
        <v>101</v>
      </c>
      <c r="C7" s="349"/>
      <c r="D7" s="80"/>
      <c r="E7" s="79">
        <f>SUM(F7,I7,L7:M7)</f>
        <v>3767</v>
      </c>
      <c r="F7" s="79">
        <f t="shared" ref="F7:M7" si="0">SUM(F9,F32,F42,F47:F67,F70,F73,F77,F84,F89)</f>
        <v>1237</v>
      </c>
      <c r="G7" s="79">
        <f t="shared" si="0"/>
        <v>1132</v>
      </c>
      <c r="H7" s="79">
        <f t="shared" si="0"/>
        <v>105</v>
      </c>
      <c r="I7" s="79">
        <f t="shared" si="0"/>
        <v>1922</v>
      </c>
      <c r="J7" s="79">
        <f t="shared" si="0"/>
        <v>1859</v>
      </c>
      <c r="K7" s="79">
        <f t="shared" si="0"/>
        <v>63</v>
      </c>
      <c r="L7" s="79">
        <f t="shared" si="0"/>
        <v>262</v>
      </c>
      <c r="M7" s="79">
        <f t="shared" si="0"/>
        <v>346</v>
      </c>
      <c r="N7" s="78"/>
    </row>
    <row r="8" spans="1:15" s="71" customFormat="1" ht="7.5" customHeight="1">
      <c r="A8" s="77"/>
      <c r="B8" s="76"/>
      <c r="C8" s="76"/>
      <c r="D8" s="75"/>
      <c r="E8" s="74"/>
      <c r="F8" s="74"/>
      <c r="G8" s="74"/>
      <c r="H8" s="73"/>
      <c r="I8" s="74"/>
      <c r="J8" s="74"/>
      <c r="K8" s="73"/>
      <c r="L8" s="73"/>
      <c r="M8" s="73"/>
      <c r="N8" s="72"/>
    </row>
    <row r="9" spans="1:15" ht="12" customHeight="1">
      <c r="A9" s="42"/>
      <c r="B9" s="350" t="s">
        <v>0</v>
      </c>
      <c r="C9" s="350"/>
      <c r="D9" s="65"/>
      <c r="E9" s="64">
        <f t="shared" ref="E9:M9" si="1">SUM(E10:E30)</f>
        <v>1100</v>
      </c>
      <c r="F9" s="64">
        <f t="shared" si="1"/>
        <v>311</v>
      </c>
      <c r="G9" s="64">
        <f t="shared" si="1"/>
        <v>293</v>
      </c>
      <c r="H9" s="64">
        <f t="shared" si="1"/>
        <v>18</v>
      </c>
      <c r="I9" s="64">
        <f t="shared" si="1"/>
        <v>532</v>
      </c>
      <c r="J9" s="64">
        <f t="shared" si="1"/>
        <v>500</v>
      </c>
      <c r="K9" s="64">
        <f t="shared" si="1"/>
        <v>32</v>
      </c>
      <c r="L9" s="64">
        <f t="shared" si="1"/>
        <v>106</v>
      </c>
      <c r="M9" s="64">
        <f t="shared" si="1"/>
        <v>151</v>
      </c>
      <c r="N9" s="66"/>
    </row>
    <row r="10" spans="1:15" ht="12" customHeight="1">
      <c r="A10" s="42"/>
      <c r="B10" s="42"/>
      <c r="C10" s="41" t="s">
        <v>100</v>
      </c>
      <c r="D10" s="65"/>
      <c r="E10" s="64">
        <f>SUM(F10,I10,L10:M10)</f>
        <v>108</v>
      </c>
      <c r="F10" s="64">
        <f>SUM(G10:H10)</f>
        <v>38</v>
      </c>
      <c r="G10" s="64">
        <v>33</v>
      </c>
      <c r="H10" s="64">
        <v>5</v>
      </c>
      <c r="I10" s="64">
        <f>SUM(J10:K10)</f>
        <v>45</v>
      </c>
      <c r="J10" s="64">
        <v>44</v>
      </c>
      <c r="K10" s="64">
        <v>1</v>
      </c>
      <c r="L10" s="64">
        <v>5</v>
      </c>
      <c r="M10" s="64">
        <v>20</v>
      </c>
      <c r="N10" s="66"/>
    </row>
    <row r="11" spans="1:15" ht="12" customHeight="1">
      <c r="A11" s="42"/>
      <c r="B11" s="42"/>
      <c r="C11" s="41" t="s">
        <v>99</v>
      </c>
      <c r="D11" s="65"/>
      <c r="E11" s="64">
        <f>SUM(F11,I11,L11:M11)</f>
        <v>93</v>
      </c>
      <c r="F11" s="64">
        <f>SUM(G11:H11)</f>
        <v>19</v>
      </c>
      <c r="G11" s="64">
        <v>17</v>
      </c>
      <c r="H11" s="64">
        <v>2</v>
      </c>
      <c r="I11" s="64">
        <f>SUM(J11:K11)</f>
        <v>44</v>
      </c>
      <c r="J11" s="64">
        <v>42</v>
      </c>
      <c r="K11" s="64">
        <v>2</v>
      </c>
      <c r="L11" s="64">
        <v>11</v>
      </c>
      <c r="M11" s="64">
        <v>19</v>
      </c>
      <c r="N11" s="66"/>
    </row>
    <row r="12" spans="1:15" ht="12" customHeight="1">
      <c r="A12" s="42"/>
      <c r="B12" s="42"/>
      <c r="C12" s="41" t="s">
        <v>98</v>
      </c>
      <c r="D12" s="65"/>
      <c r="E12" s="64">
        <f>SUM(F12,I12,L12:M12)</f>
        <v>58</v>
      </c>
      <c r="F12" s="64">
        <f>SUM(G12:H12)</f>
        <v>6</v>
      </c>
      <c r="G12" s="64">
        <v>6</v>
      </c>
      <c r="H12" s="64">
        <v>0</v>
      </c>
      <c r="I12" s="64">
        <f>SUM(J12:K12)</f>
        <v>32</v>
      </c>
      <c r="J12" s="64">
        <v>23</v>
      </c>
      <c r="K12" s="64">
        <v>9</v>
      </c>
      <c r="L12" s="64">
        <v>8</v>
      </c>
      <c r="M12" s="64">
        <v>12</v>
      </c>
      <c r="N12" s="70"/>
    </row>
    <row r="13" spans="1:15" ht="12" customHeight="1">
      <c r="A13" s="42"/>
      <c r="B13" s="42"/>
      <c r="C13" s="41" t="s">
        <v>97</v>
      </c>
      <c r="D13" s="65"/>
      <c r="E13" s="64">
        <f>SUM(F13,I13,L13:M13)</f>
        <v>52</v>
      </c>
      <c r="F13" s="64">
        <f>SUM(G13:H13)</f>
        <v>11</v>
      </c>
      <c r="G13" s="64">
        <v>9</v>
      </c>
      <c r="H13" s="64">
        <v>2</v>
      </c>
      <c r="I13" s="64">
        <f>SUM(J13:K13)</f>
        <v>25</v>
      </c>
      <c r="J13" s="64">
        <v>20</v>
      </c>
      <c r="K13" s="64">
        <v>5</v>
      </c>
      <c r="L13" s="64">
        <v>13</v>
      </c>
      <c r="M13" s="64">
        <v>3</v>
      </c>
      <c r="N13" s="66"/>
    </row>
    <row r="14" spans="1:15" ht="12" customHeight="1">
      <c r="A14" s="42"/>
      <c r="B14" s="42"/>
      <c r="C14" s="41" t="s">
        <v>96</v>
      </c>
      <c r="D14" s="65"/>
      <c r="E14" s="64">
        <f>SUM(F14,I14,L14:M14)</f>
        <v>108</v>
      </c>
      <c r="F14" s="64">
        <f>SUM(G14:H14)</f>
        <v>14</v>
      </c>
      <c r="G14" s="64">
        <v>13</v>
      </c>
      <c r="H14" s="64">
        <v>1</v>
      </c>
      <c r="I14" s="64">
        <f>SUM(J14:K14)</f>
        <v>55</v>
      </c>
      <c r="J14" s="64">
        <v>47</v>
      </c>
      <c r="K14" s="64">
        <v>8</v>
      </c>
      <c r="L14" s="64">
        <v>7</v>
      </c>
      <c r="M14" s="64">
        <v>32</v>
      </c>
      <c r="N14" s="66"/>
    </row>
    <row r="15" spans="1:15" ht="7.5" customHeight="1">
      <c r="A15" s="42"/>
      <c r="B15" s="42"/>
      <c r="C15" s="41"/>
      <c r="D15" s="65"/>
      <c r="E15" s="64"/>
      <c r="F15" s="68"/>
      <c r="G15" s="68"/>
      <c r="H15" s="68"/>
      <c r="I15" s="68"/>
      <c r="J15" s="68"/>
      <c r="K15" s="68"/>
      <c r="L15" s="68"/>
      <c r="M15" s="68"/>
      <c r="N15" s="66"/>
    </row>
    <row r="16" spans="1:15" ht="12" customHeight="1">
      <c r="A16" s="42"/>
      <c r="B16" s="42"/>
      <c r="C16" s="41" t="s">
        <v>95</v>
      </c>
      <c r="D16" s="65"/>
      <c r="E16" s="64">
        <f>SUM(F16,I16,L16:M16)</f>
        <v>50</v>
      </c>
      <c r="F16" s="64">
        <f>SUM(G16:H16)</f>
        <v>8</v>
      </c>
      <c r="G16" s="64">
        <v>8</v>
      </c>
      <c r="H16" s="64">
        <v>0</v>
      </c>
      <c r="I16" s="64">
        <f>SUM(J16:K16)</f>
        <v>28</v>
      </c>
      <c r="J16" s="64">
        <v>28</v>
      </c>
      <c r="K16" s="64">
        <v>0</v>
      </c>
      <c r="L16" s="64">
        <v>6</v>
      </c>
      <c r="M16" s="64">
        <v>8</v>
      </c>
      <c r="N16" s="66"/>
    </row>
    <row r="17" spans="1:14" ht="12" customHeight="1">
      <c r="A17" s="42"/>
      <c r="B17" s="42"/>
      <c r="C17" s="69" t="s">
        <v>94</v>
      </c>
      <c r="D17" s="65"/>
      <c r="E17" s="64">
        <f>SUM(F17,I17,L17:M17)</f>
        <v>52</v>
      </c>
      <c r="F17" s="64">
        <f>SUM(G17:H17)</f>
        <v>16</v>
      </c>
      <c r="G17" s="64">
        <v>14</v>
      </c>
      <c r="H17" s="64">
        <v>2</v>
      </c>
      <c r="I17" s="64">
        <f>SUM(J17:K17)</f>
        <v>22</v>
      </c>
      <c r="J17" s="64">
        <v>20</v>
      </c>
      <c r="K17" s="64">
        <v>2</v>
      </c>
      <c r="L17" s="64">
        <v>6</v>
      </c>
      <c r="M17" s="64">
        <v>8</v>
      </c>
      <c r="N17" s="66"/>
    </row>
    <row r="18" spans="1:14" ht="12" customHeight="1">
      <c r="A18" s="42"/>
      <c r="B18" s="42"/>
      <c r="C18" s="41" t="s">
        <v>93</v>
      </c>
      <c r="D18" s="65"/>
      <c r="E18" s="64">
        <f>SUM(F18,I18,L18:M18)</f>
        <v>46</v>
      </c>
      <c r="F18" s="64">
        <f>SUM(G18:H18)</f>
        <v>16</v>
      </c>
      <c r="G18" s="64">
        <v>16</v>
      </c>
      <c r="H18" s="64">
        <v>0</v>
      </c>
      <c r="I18" s="64">
        <f>SUM(J18:K18)</f>
        <v>16</v>
      </c>
      <c r="J18" s="64">
        <v>16</v>
      </c>
      <c r="K18" s="64">
        <v>0</v>
      </c>
      <c r="L18" s="64">
        <v>6</v>
      </c>
      <c r="M18" s="64">
        <v>8</v>
      </c>
      <c r="N18" s="66"/>
    </row>
    <row r="19" spans="1:14" ht="12" customHeight="1">
      <c r="A19" s="42"/>
      <c r="B19" s="42"/>
      <c r="C19" s="41" t="s">
        <v>92</v>
      </c>
      <c r="D19" s="65"/>
      <c r="E19" s="64">
        <f>SUM(F19,I19,L19:M19)</f>
        <v>55</v>
      </c>
      <c r="F19" s="64">
        <f>SUM(G19:H19)</f>
        <v>15</v>
      </c>
      <c r="G19" s="64">
        <v>15</v>
      </c>
      <c r="H19" s="64">
        <v>0</v>
      </c>
      <c r="I19" s="64">
        <f>SUM(J19:K19)</f>
        <v>20</v>
      </c>
      <c r="J19" s="64">
        <v>20</v>
      </c>
      <c r="K19" s="64">
        <v>0</v>
      </c>
      <c r="L19" s="64">
        <v>12</v>
      </c>
      <c r="M19" s="64">
        <v>8</v>
      </c>
      <c r="N19" s="66"/>
    </row>
    <row r="20" spans="1:14" ht="12" customHeight="1">
      <c r="A20" s="42"/>
      <c r="B20" s="42"/>
      <c r="C20" s="41" t="s">
        <v>91</v>
      </c>
      <c r="D20" s="65"/>
      <c r="E20" s="64">
        <f>SUM(F20,I20,L20:M20)</f>
        <v>49</v>
      </c>
      <c r="F20" s="64">
        <f>SUM(G20:H20)</f>
        <v>11</v>
      </c>
      <c r="G20" s="64">
        <v>11</v>
      </c>
      <c r="H20" s="64">
        <v>0</v>
      </c>
      <c r="I20" s="64">
        <f>SUM(J20:K20)</f>
        <v>31</v>
      </c>
      <c r="J20" s="64">
        <v>30</v>
      </c>
      <c r="K20" s="64">
        <v>1</v>
      </c>
      <c r="L20" s="64">
        <v>3</v>
      </c>
      <c r="M20" s="64">
        <v>4</v>
      </c>
      <c r="N20" s="66"/>
    </row>
    <row r="21" spans="1:14" ht="7.5" customHeight="1">
      <c r="A21" s="42"/>
      <c r="B21" s="42"/>
      <c r="C21" s="41"/>
      <c r="D21" s="65"/>
      <c r="E21" s="64"/>
      <c r="F21" s="68"/>
      <c r="G21" s="68"/>
      <c r="H21" s="68"/>
      <c r="I21" s="68"/>
      <c r="J21" s="68"/>
      <c r="K21" s="68"/>
      <c r="L21" s="68"/>
      <c r="M21" s="68"/>
      <c r="N21" s="66"/>
    </row>
    <row r="22" spans="1:14" ht="12" customHeight="1">
      <c r="A22" s="42"/>
      <c r="B22" s="42"/>
      <c r="C22" s="41" t="s">
        <v>90</v>
      </c>
      <c r="D22" s="65"/>
      <c r="E22" s="64">
        <f>SUM(F22,I22,L22:M22)</f>
        <v>88</v>
      </c>
      <c r="F22" s="64">
        <f>SUM(G22:H22)</f>
        <v>25</v>
      </c>
      <c r="G22" s="64">
        <v>24</v>
      </c>
      <c r="H22" s="64">
        <v>1</v>
      </c>
      <c r="I22" s="64">
        <f>SUM(J22:K22)</f>
        <v>51</v>
      </c>
      <c r="J22" s="64">
        <v>49</v>
      </c>
      <c r="K22" s="64">
        <v>2</v>
      </c>
      <c r="L22" s="64">
        <v>5</v>
      </c>
      <c r="M22" s="64">
        <v>7</v>
      </c>
      <c r="N22" s="66"/>
    </row>
    <row r="23" spans="1:14" ht="12" customHeight="1">
      <c r="A23" s="42"/>
      <c r="B23" s="42"/>
      <c r="C23" s="41" t="s">
        <v>89</v>
      </c>
      <c r="D23" s="65"/>
      <c r="E23" s="64">
        <f>SUM(F23,I23,L23:M23)</f>
        <v>50</v>
      </c>
      <c r="F23" s="64">
        <f>SUM(G23:H23)</f>
        <v>16</v>
      </c>
      <c r="G23" s="64">
        <v>16</v>
      </c>
      <c r="H23" s="64">
        <v>0</v>
      </c>
      <c r="I23" s="64">
        <f>SUM(J23:K23)</f>
        <v>28</v>
      </c>
      <c r="J23" s="64">
        <v>28</v>
      </c>
      <c r="K23" s="64">
        <v>0</v>
      </c>
      <c r="L23" s="64">
        <v>4</v>
      </c>
      <c r="M23" s="64">
        <v>2</v>
      </c>
      <c r="N23" s="66"/>
    </row>
    <row r="24" spans="1:14" ht="12" customHeight="1">
      <c r="A24" s="42"/>
      <c r="B24" s="42"/>
      <c r="C24" s="41" t="s">
        <v>88</v>
      </c>
      <c r="D24" s="65"/>
      <c r="E24" s="64">
        <f>SUM(F24,I24,L24:M24)</f>
        <v>58</v>
      </c>
      <c r="F24" s="64">
        <f>SUM(G24:H24)</f>
        <v>25</v>
      </c>
      <c r="G24" s="64">
        <v>24</v>
      </c>
      <c r="H24" s="64">
        <v>1</v>
      </c>
      <c r="I24" s="64">
        <f>SUM(J24:K24)</f>
        <v>21</v>
      </c>
      <c r="J24" s="64">
        <v>21</v>
      </c>
      <c r="K24" s="64">
        <v>0</v>
      </c>
      <c r="L24" s="64">
        <v>7</v>
      </c>
      <c r="M24" s="64">
        <v>5</v>
      </c>
      <c r="N24" s="66"/>
    </row>
    <row r="25" spans="1:14" ht="12" customHeight="1">
      <c r="A25" s="42"/>
      <c r="B25" s="42"/>
      <c r="C25" s="41" t="s">
        <v>87</v>
      </c>
      <c r="D25" s="65"/>
      <c r="E25" s="64">
        <f>SUM(F25,I25,L25:M25)</f>
        <v>50</v>
      </c>
      <c r="F25" s="64">
        <f>SUM(G25:H25)</f>
        <v>12</v>
      </c>
      <c r="G25" s="64">
        <v>12</v>
      </c>
      <c r="H25" s="64">
        <v>0</v>
      </c>
      <c r="I25" s="64">
        <f>SUM(J25:K25)</f>
        <v>33</v>
      </c>
      <c r="J25" s="64">
        <v>33</v>
      </c>
      <c r="K25" s="64">
        <v>0</v>
      </c>
      <c r="L25" s="64">
        <v>3</v>
      </c>
      <c r="M25" s="64">
        <v>2</v>
      </c>
      <c r="N25" s="66"/>
    </row>
    <row r="26" spans="1:14" ht="12" customHeight="1">
      <c r="A26" s="42"/>
      <c r="B26" s="42"/>
      <c r="C26" s="41" t="s">
        <v>86</v>
      </c>
      <c r="D26" s="65"/>
      <c r="E26" s="64">
        <f>SUM(F26,I26,L26:M26)</f>
        <v>86</v>
      </c>
      <c r="F26" s="64">
        <f>SUM(G26:H26)</f>
        <v>34</v>
      </c>
      <c r="G26" s="64">
        <v>32</v>
      </c>
      <c r="H26" s="64">
        <v>2</v>
      </c>
      <c r="I26" s="64">
        <f>SUM(J26:K26)</f>
        <v>41</v>
      </c>
      <c r="J26" s="64">
        <v>40</v>
      </c>
      <c r="K26" s="64">
        <v>1</v>
      </c>
      <c r="L26" s="64">
        <v>5</v>
      </c>
      <c r="M26" s="64">
        <v>6</v>
      </c>
      <c r="N26" s="66"/>
    </row>
    <row r="27" spans="1:14" ht="7.5" customHeight="1">
      <c r="A27" s="42"/>
      <c r="B27" s="42"/>
      <c r="C27" s="41"/>
      <c r="D27" s="65"/>
      <c r="E27" s="64"/>
      <c r="F27" s="68"/>
      <c r="G27" s="68"/>
      <c r="H27" s="68"/>
      <c r="I27" s="68"/>
      <c r="J27" s="68"/>
      <c r="K27" s="68"/>
      <c r="L27" s="68"/>
      <c r="M27" s="68"/>
      <c r="N27" s="66"/>
    </row>
    <row r="28" spans="1:14" ht="12" customHeight="1">
      <c r="A28" s="42"/>
      <c r="B28" s="42"/>
      <c r="C28" s="41" t="s">
        <v>85</v>
      </c>
      <c r="D28" s="65"/>
      <c r="E28" s="64">
        <f>SUM(F28,I28,L28:M28)</f>
        <v>34</v>
      </c>
      <c r="F28" s="64">
        <f>SUM(G28:H28)</f>
        <v>16</v>
      </c>
      <c r="G28" s="64">
        <v>15</v>
      </c>
      <c r="H28" s="64">
        <v>1</v>
      </c>
      <c r="I28" s="64">
        <f>SUM(J28:K28)</f>
        <v>16</v>
      </c>
      <c r="J28" s="64">
        <v>15</v>
      </c>
      <c r="K28" s="64">
        <v>1</v>
      </c>
      <c r="L28" s="64">
        <v>0</v>
      </c>
      <c r="M28" s="64">
        <v>2</v>
      </c>
      <c r="N28" s="66"/>
    </row>
    <row r="29" spans="1:14" ht="12" customHeight="1">
      <c r="A29" s="42"/>
      <c r="B29" s="42"/>
      <c r="C29" s="41" t="s">
        <v>84</v>
      </c>
      <c r="D29" s="65"/>
      <c r="E29" s="64">
        <f>SUM(F29,I29,L29:M29)</f>
        <v>40</v>
      </c>
      <c r="F29" s="64">
        <f>SUM(G29:H29)</f>
        <v>21</v>
      </c>
      <c r="G29" s="64">
        <v>20</v>
      </c>
      <c r="H29" s="64">
        <v>1</v>
      </c>
      <c r="I29" s="64">
        <f>SUM(J29:K29)</f>
        <v>15</v>
      </c>
      <c r="J29" s="64">
        <v>15</v>
      </c>
      <c r="K29" s="64">
        <v>0</v>
      </c>
      <c r="L29" s="64">
        <v>3</v>
      </c>
      <c r="M29" s="64">
        <v>1</v>
      </c>
      <c r="N29" s="66"/>
    </row>
    <row r="30" spans="1:14" ht="12" customHeight="1">
      <c r="A30" s="42"/>
      <c r="B30" s="42"/>
      <c r="C30" s="41" t="s">
        <v>83</v>
      </c>
      <c r="D30" s="65"/>
      <c r="E30" s="64">
        <f>SUM(F30,I30,L30:M30)</f>
        <v>23</v>
      </c>
      <c r="F30" s="64">
        <f>SUM(G30:H30)</f>
        <v>8</v>
      </c>
      <c r="G30" s="64">
        <v>8</v>
      </c>
      <c r="H30" s="64">
        <v>0</v>
      </c>
      <c r="I30" s="64">
        <f>SUM(J30:K30)</f>
        <v>9</v>
      </c>
      <c r="J30" s="64">
        <v>9</v>
      </c>
      <c r="K30" s="64">
        <v>0</v>
      </c>
      <c r="L30" s="64">
        <v>2</v>
      </c>
      <c r="M30" s="64">
        <v>4</v>
      </c>
      <c r="N30" s="66"/>
    </row>
    <row r="31" spans="1:14" ht="7.5" customHeight="1">
      <c r="A31" s="42"/>
      <c r="B31" s="42"/>
      <c r="C31" s="41"/>
      <c r="D31" s="65"/>
      <c r="E31" s="64"/>
      <c r="F31" s="64"/>
      <c r="G31" s="64"/>
      <c r="H31" s="64"/>
      <c r="I31" s="64"/>
      <c r="J31" s="64"/>
      <c r="K31" s="64"/>
      <c r="L31" s="64"/>
      <c r="M31" s="64"/>
      <c r="N31" s="66"/>
    </row>
    <row r="32" spans="1:14" ht="12" customHeight="1">
      <c r="A32" s="42"/>
      <c r="B32" s="350" t="s">
        <v>1</v>
      </c>
      <c r="C32" s="350"/>
      <c r="D32" s="65"/>
      <c r="E32" s="64">
        <f t="shared" ref="E32:M32" si="2">SUM(E33:E40)</f>
        <v>331</v>
      </c>
      <c r="F32" s="64">
        <f t="shared" si="2"/>
        <v>104</v>
      </c>
      <c r="G32" s="64">
        <f t="shared" si="2"/>
        <v>99</v>
      </c>
      <c r="H32" s="64">
        <f t="shared" si="2"/>
        <v>5</v>
      </c>
      <c r="I32" s="64">
        <f t="shared" si="2"/>
        <v>154</v>
      </c>
      <c r="J32" s="64">
        <f t="shared" si="2"/>
        <v>147</v>
      </c>
      <c r="K32" s="64">
        <f t="shared" si="2"/>
        <v>7</v>
      </c>
      <c r="L32" s="64">
        <f t="shared" si="2"/>
        <v>32</v>
      </c>
      <c r="M32" s="64">
        <f t="shared" si="2"/>
        <v>41</v>
      </c>
      <c r="N32" s="66"/>
    </row>
    <row r="33" spans="1:14" ht="12" customHeight="1">
      <c r="A33" s="42"/>
      <c r="B33" s="41"/>
      <c r="C33" s="41" t="s">
        <v>82</v>
      </c>
      <c r="D33" s="65"/>
      <c r="E33" s="64">
        <f>SUM(F33,I33,L33:M33)</f>
        <v>62</v>
      </c>
      <c r="F33" s="64">
        <f>SUM(G33:H33)</f>
        <v>16</v>
      </c>
      <c r="G33" s="64">
        <v>16</v>
      </c>
      <c r="H33" s="64">
        <v>0</v>
      </c>
      <c r="I33" s="64">
        <f>SUM(J33:K33)</f>
        <v>29</v>
      </c>
      <c r="J33" s="64">
        <v>27</v>
      </c>
      <c r="K33" s="64">
        <v>2</v>
      </c>
      <c r="L33" s="64">
        <v>7</v>
      </c>
      <c r="M33" s="64">
        <v>10</v>
      </c>
      <c r="N33" s="66"/>
    </row>
    <row r="34" spans="1:14" ht="12" customHeight="1">
      <c r="A34" s="42"/>
      <c r="B34" s="41"/>
      <c r="C34" s="41" t="s">
        <v>81</v>
      </c>
      <c r="D34" s="65"/>
      <c r="E34" s="64">
        <f>SUM(F34,I34,L34:M34)</f>
        <v>43</v>
      </c>
      <c r="F34" s="64">
        <f>SUM(G34:H34)</f>
        <v>15</v>
      </c>
      <c r="G34" s="64">
        <v>15</v>
      </c>
      <c r="H34" s="64">
        <v>0</v>
      </c>
      <c r="I34" s="64">
        <f>SUM(J34:K34)</f>
        <v>18</v>
      </c>
      <c r="J34" s="64">
        <v>17</v>
      </c>
      <c r="K34" s="64">
        <v>1</v>
      </c>
      <c r="L34" s="64">
        <v>3</v>
      </c>
      <c r="M34" s="64">
        <v>7</v>
      </c>
      <c r="N34" s="66"/>
    </row>
    <row r="35" spans="1:14" ht="12" customHeight="1">
      <c r="A35" s="42"/>
      <c r="B35" s="41"/>
      <c r="C35" s="41" t="s">
        <v>80</v>
      </c>
      <c r="D35" s="65"/>
      <c r="E35" s="64">
        <f>SUM(F35,I35,L35:M35)</f>
        <v>58</v>
      </c>
      <c r="F35" s="64">
        <f>SUM(G35:H35)</f>
        <v>20</v>
      </c>
      <c r="G35" s="64">
        <v>16</v>
      </c>
      <c r="H35" s="64">
        <v>4</v>
      </c>
      <c r="I35" s="64">
        <f>SUM(J35:K35)</f>
        <v>28</v>
      </c>
      <c r="J35" s="64">
        <v>26</v>
      </c>
      <c r="K35" s="64">
        <v>2</v>
      </c>
      <c r="L35" s="64">
        <v>4</v>
      </c>
      <c r="M35" s="64">
        <v>6</v>
      </c>
      <c r="N35" s="66"/>
    </row>
    <row r="36" spans="1:14" ht="12" customHeight="1">
      <c r="A36" s="42"/>
      <c r="B36" s="41"/>
      <c r="C36" s="41" t="s">
        <v>79</v>
      </c>
      <c r="D36" s="65"/>
      <c r="E36" s="64">
        <f>SUM(F36,I36,L36:M36)</f>
        <v>56</v>
      </c>
      <c r="F36" s="64">
        <f>SUM(G36:H36)</f>
        <v>20</v>
      </c>
      <c r="G36" s="64">
        <v>20</v>
      </c>
      <c r="H36" s="64">
        <v>0</v>
      </c>
      <c r="I36" s="64">
        <f>SUM(J36:K36)</f>
        <v>27</v>
      </c>
      <c r="J36" s="64">
        <v>26</v>
      </c>
      <c r="K36" s="64">
        <v>1</v>
      </c>
      <c r="L36" s="64">
        <v>5</v>
      </c>
      <c r="M36" s="64">
        <v>4</v>
      </c>
      <c r="N36" s="66"/>
    </row>
    <row r="37" spans="1:14" ht="12" customHeight="1">
      <c r="A37" s="42"/>
      <c r="B37" s="41"/>
      <c r="C37" s="41" t="s">
        <v>78</v>
      </c>
      <c r="D37" s="65"/>
      <c r="E37" s="64">
        <f>SUM(F37,I37,L37:M37)</f>
        <v>28</v>
      </c>
      <c r="F37" s="64">
        <f>SUM(G37:H37)</f>
        <v>7</v>
      </c>
      <c r="G37" s="64">
        <v>7</v>
      </c>
      <c r="H37" s="64">
        <v>0</v>
      </c>
      <c r="I37" s="64">
        <f>SUM(J37:K37)</f>
        <v>15</v>
      </c>
      <c r="J37" s="64">
        <v>14</v>
      </c>
      <c r="K37" s="64">
        <v>1</v>
      </c>
      <c r="L37" s="64">
        <v>1</v>
      </c>
      <c r="M37" s="64">
        <v>5</v>
      </c>
      <c r="N37" s="66"/>
    </row>
    <row r="38" spans="1:14" ht="7.5" customHeight="1">
      <c r="A38" s="42"/>
      <c r="B38" s="41"/>
      <c r="C38" s="41"/>
      <c r="D38" s="65"/>
      <c r="E38" s="64"/>
      <c r="F38" s="68"/>
      <c r="G38" s="68"/>
      <c r="H38" s="68"/>
      <c r="I38" s="68"/>
      <c r="J38" s="68"/>
      <c r="K38" s="68"/>
      <c r="L38" s="68"/>
      <c r="M38" s="68"/>
      <c r="N38" s="66"/>
    </row>
    <row r="39" spans="1:14" ht="12" customHeight="1">
      <c r="A39" s="42"/>
      <c r="B39" s="41"/>
      <c r="C39" s="41" t="s">
        <v>77</v>
      </c>
      <c r="D39" s="65"/>
      <c r="E39" s="64">
        <f>SUM(F39,I39,L39:M39)</f>
        <v>46</v>
      </c>
      <c r="F39" s="64">
        <f>SUM(G39:H39)</f>
        <v>13</v>
      </c>
      <c r="G39" s="64">
        <v>13</v>
      </c>
      <c r="H39" s="64">
        <v>0</v>
      </c>
      <c r="I39" s="64">
        <f>SUM(J39:K39)</f>
        <v>20</v>
      </c>
      <c r="J39" s="64">
        <v>20</v>
      </c>
      <c r="K39" s="64">
        <v>0</v>
      </c>
      <c r="L39" s="64">
        <v>8</v>
      </c>
      <c r="M39" s="64">
        <v>5</v>
      </c>
      <c r="N39" s="66"/>
    </row>
    <row r="40" spans="1:14" ht="12" customHeight="1">
      <c r="A40" s="42"/>
      <c r="B40" s="41"/>
      <c r="C40" s="41" t="s">
        <v>76</v>
      </c>
      <c r="D40" s="65"/>
      <c r="E40" s="64">
        <f>SUM(F40,I40,L40:M40)</f>
        <v>38</v>
      </c>
      <c r="F40" s="64">
        <f>SUM(G40:H40)</f>
        <v>13</v>
      </c>
      <c r="G40" s="64">
        <v>12</v>
      </c>
      <c r="H40" s="64">
        <v>1</v>
      </c>
      <c r="I40" s="64">
        <f>SUM(J40:K40)</f>
        <v>17</v>
      </c>
      <c r="J40" s="64">
        <v>17</v>
      </c>
      <c r="K40" s="64">
        <v>0</v>
      </c>
      <c r="L40" s="64">
        <v>4</v>
      </c>
      <c r="M40" s="64">
        <v>4</v>
      </c>
      <c r="N40" s="66"/>
    </row>
    <row r="41" spans="1:14" ht="7.5" customHeight="1">
      <c r="A41" s="42"/>
      <c r="B41" s="41"/>
      <c r="C41" s="41"/>
      <c r="D41" s="65"/>
      <c r="E41" s="67"/>
      <c r="F41" s="67"/>
      <c r="G41" s="67"/>
      <c r="H41" s="67"/>
      <c r="I41" s="67"/>
      <c r="J41" s="67"/>
      <c r="K41" s="67"/>
      <c r="L41" s="67"/>
      <c r="M41" s="67"/>
      <c r="N41" s="66"/>
    </row>
    <row r="42" spans="1:14" s="62" customFormat="1" ht="12" customHeight="1">
      <c r="A42" s="42"/>
      <c r="B42" s="350" t="s">
        <v>75</v>
      </c>
      <c r="C42" s="350"/>
      <c r="D42" s="65"/>
      <c r="E42" s="64">
        <f t="shared" ref="E42:M42" si="3">SUM(E43:E45)</f>
        <v>214</v>
      </c>
      <c r="F42" s="64">
        <f t="shared" si="3"/>
        <v>87</v>
      </c>
      <c r="G42" s="64">
        <f t="shared" si="3"/>
        <v>84</v>
      </c>
      <c r="H42" s="64">
        <f t="shared" si="3"/>
        <v>3</v>
      </c>
      <c r="I42" s="64">
        <f t="shared" si="3"/>
        <v>93</v>
      </c>
      <c r="J42" s="64">
        <f t="shared" si="3"/>
        <v>93</v>
      </c>
      <c r="K42" s="64">
        <f t="shared" si="3"/>
        <v>0</v>
      </c>
      <c r="L42" s="64">
        <f t="shared" si="3"/>
        <v>14</v>
      </c>
      <c r="M42" s="64">
        <f t="shared" si="3"/>
        <v>20</v>
      </c>
      <c r="N42" s="63"/>
    </row>
    <row r="43" spans="1:14" ht="12" customHeight="1">
      <c r="A43" s="42"/>
      <c r="B43" s="41"/>
      <c r="C43" s="41" t="s">
        <v>74</v>
      </c>
      <c r="D43" s="65"/>
      <c r="E43" s="64">
        <f>SUM(F43,I43,L43:M43)</f>
        <v>125</v>
      </c>
      <c r="F43" s="64">
        <f>SUM(G43:H43)</f>
        <v>54</v>
      </c>
      <c r="G43" s="64">
        <v>52</v>
      </c>
      <c r="H43" s="64">
        <v>2</v>
      </c>
      <c r="I43" s="64">
        <f>SUM(J43:K43)</f>
        <v>65</v>
      </c>
      <c r="J43" s="64">
        <v>65</v>
      </c>
      <c r="K43" s="64">
        <v>0</v>
      </c>
      <c r="L43" s="64">
        <v>2</v>
      </c>
      <c r="M43" s="64">
        <v>4</v>
      </c>
      <c r="N43" s="66"/>
    </row>
    <row r="44" spans="1:14" ht="12" customHeight="1">
      <c r="A44" s="42"/>
      <c r="B44" s="41"/>
      <c r="C44" s="41" t="s">
        <v>73</v>
      </c>
      <c r="D44" s="65"/>
      <c r="E44" s="64">
        <f>SUM(F44,I44,L44:M44)</f>
        <v>34</v>
      </c>
      <c r="F44" s="64">
        <f>SUM(G44:H44)</f>
        <v>9</v>
      </c>
      <c r="G44" s="64">
        <v>9</v>
      </c>
      <c r="H44" s="64">
        <v>0</v>
      </c>
      <c r="I44" s="64">
        <f>SUM(J44:K44)</f>
        <v>12</v>
      </c>
      <c r="J44" s="64">
        <v>12</v>
      </c>
      <c r="K44" s="64">
        <v>0</v>
      </c>
      <c r="L44" s="64">
        <v>5</v>
      </c>
      <c r="M44" s="64">
        <v>8</v>
      </c>
      <c r="N44" s="66"/>
    </row>
    <row r="45" spans="1:14" ht="12" customHeight="1">
      <c r="A45" s="42"/>
      <c r="B45" s="41"/>
      <c r="C45" s="41" t="s">
        <v>72</v>
      </c>
      <c r="D45" s="65"/>
      <c r="E45" s="64">
        <f>SUM(F45,I45,L45:M45)</f>
        <v>55</v>
      </c>
      <c r="F45" s="64">
        <f>SUM(G45:H45)</f>
        <v>24</v>
      </c>
      <c r="G45" s="64">
        <v>23</v>
      </c>
      <c r="H45" s="64">
        <v>1</v>
      </c>
      <c r="I45" s="64">
        <f>SUM(J45:K45)</f>
        <v>16</v>
      </c>
      <c r="J45" s="64">
        <v>16</v>
      </c>
      <c r="K45" s="64">
        <v>0</v>
      </c>
      <c r="L45" s="64">
        <v>7</v>
      </c>
      <c r="M45" s="64">
        <v>8</v>
      </c>
      <c r="N45" s="66"/>
    </row>
    <row r="46" spans="1:14" s="62" customFormat="1" ht="7.5" customHeight="1">
      <c r="A46" s="42"/>
      <c r="B46" s="41"/>
      <c r="C46" s="41"/>
      <c r="D46" s="65"/>
      <c r="E46" s="64"/>
      <c r="F46" s="64"/>
      <c r="G46" s="64"/>
      <c r="H46" s="64"/>
      <c r="I46" s="64"/>
      <c r="J46" s="64"/>
      <c r="K46" s="64"/>
      <c r="L46" s="64"/>
      <c r="M46" s="64"/>
      <c r="N46" s="63"/>
    </row>
    <row r="47" spans="1:14" ht="12" customHeight="1">
      <c r="A47" s="42"/>
      <c r="B47" s="350" t="s">
        <v>71</v>
      </c>
      <c r="C47" s="350"/>
      <c r="D47" s="65"/>
      <c r="E47" s="64">
        <f>SUM(F47,I47,L47:M47)</f>
        <v>238</v>
      </c>
      <c r="F47" s="64">
        <f>SUM(G47:H47)</f>
        <v>62</v>
      </c>
      <c r="G47" s="64">
        <v>55</v>
      </c>
      <c r="H47" s="64">
        <v>7</v>
      </c>
      <c r="I47" s="64">
        <f>SUM(J47:K47)</f>
        <v>127</v>
      </c>
      <c r="J47" s="64">
        <v>120</v>
      </c>
      <c r="K47" s="64">
        <v>7</v>
      </c>
      <c r="L47" s="64">
        <v>15</v>
      </c>
      <c r="M47" s="64">
        <v>34</v>
      </c>
      <c r="N47" s="66"/>
    </row>
    <row r="48" spans="1:14" ht="12" customHeight="1">
      <c r="A48" s="42"/>
      <c r="B48" s="350" t="s">
        <v>2</v>
      </c>
      <c r="C48" s="350"/>
      <c r="D48" s="65"/>
      <c r="E48" s="64">
        <f>SUM(F48,I48,L48:M48)</f>
        <v>175</v>
      </c>
      <c r="F48" s="64">
        <f>SUM(G48:H48)</f>
        <v>54</v>
      </c>
      <c r="G48" s="64">
        <v>53</v>
      </c>
      <c r="H48" s="64">
        <v>1</v>
      </c>
      <c r="I48" s="64">
        <f>SUM(J48:K48)</f>
        <v>100</v>
      </c>
      <c r="J48" s="64">
        <v>100</v>
      </c>
      <c r="K48" s="64">
        <v>0</v>
      </c>
      <c r="L48" s="64">
        <v>11</v>
      </c>
      <c r="M48" s="64">
        <v>10</v>
      </c>
      <c r="N48" s="66"/>
    </row>
    <row r="49" spans="1:14" ht="12" customHeight="1">
      <c r="A49" s="42"/>
      <c r="B49" s="350" t="s">
        <v>3</v>
      </c>
      <c r="C49" s="350"/>
      <c r="D49" s="65"/>
      <c r="E49" s="64">
        <f>SUM(F49,I49,L49:M49)</f>
        <v>175</v>
      </c>
      <c r="F49" s="64">
        <f>SUM(G49:H49)</f>
        <v>43</v>
      </c>
      <c r="G49" s="64">
        <v>41</v>
      </c>
      <c r="H49" s="64">
        <v>2</v>
      </c>
      <c r="I49" s="64">
        <f>SUM(J49:K49)</f>
        <v>122</v>
      </c>
      <c r="J49" s="64">
        <v>121</v>
      </c>
      <c r="K49" s="64">
        <v>1</v>
      </c>
      <c r="L49" s="64">
        <v>8</v>
      </c>
      <c r="M49" s="64">
        <v>2</v>
      </c>
      <c r="N49" s="66"/>
    </row>
    <row r="50" spans="1:14" ht="12" customHeight="1">
      <c r="A50" s="42"/>
      <c r="B50" s="350" t="s">
        <v>4</v>
      </c>
      <c r="C50" s="350"/>
      <c r="D50" s="65"/>
      <c r="E50" s="64">
        <f>SUM(F50,I50,L50:M50)</f>
        <v>145</v>
      </c>
      <c r="F50" s="64">
        <f>SUM(G50:H50)</f>
        <v>58</v>
      </c>
      <c r="G50" s="64">
        <v>55</v>
      </c>
      <c r="H50" s="64">
        <v>3</v>
      </c>
      <c r="I50" s="64">
        <f>SUM(J50:K50)</f>
        <v>63</v>
      </c>
      <c r="J50" s="64">
        <v>62</v>
      </c>
      <c r="K50" s="64">
        <v>1</v>
      </c>
      <c r="L50" s="64">
        <v>16</v>
      </c>
      <c r="M50" s="64">
        <v>8</v>
      </c>
      <c r="N50" s="66"/>
    </row>
    <row r="51" spans="1:14" ht="12" customHeight="1">
      <c r="A51" s="42"/>
      <c r="B51" s="350" t="s">
        <v>5</v>
      </c>
      <c r="C51" s="350"/>
      <c r="D51" s="65"/>
      <c r="E51" s="64">
        <f>SUM(F51,I51,L51:M51)</f>
        <v>256</v>
      </c>
      <c r="F51" s="64">
        <f>SUM(G51:H51)</f>
        <v>63</v>
      </c>
      <c r="G51" s="64">
        <v>59</v>
      </c>
      <c r="H51" s="64">
        <v>4</v>
      </c>
      <c r="I51" s="64">
        <f>SUM(J51:K51)</f>
        <v>169</v>
      </c>
      <c r="J51" s="64">
        <v>166</v>
      </c>
      <c r="K51" s="64">
        <v>3</v>
      </c>
      <c r="L51" s="64">
        <v>9</v>
      </c>
      <c r="M51" s="64">
        <v>15</v>
      </c>
      <c r="N51" s="66"/>
    </row>
    <row r="52" spans="1:14" s="62" customFormat="1" ht="7.5" customHeight="1">
      <c r="A52" s="42"/>
      <c r="B52" s="41"/>
      <c r="C52" s="41"/>
      <c r="D52" s="65"/>
      <c r="E52" s="64"/>
      <c r="F52" s="64"/>
      <c r="G52" s="64"/>
      <c r="H52" s="64"/>
      <c r="I52" s="64"/>
      <c r="J52" s="64"/>
      <c r="K52" s="64"/>
      <c r="L52" s="64"/>
      <c r="M52" s="64"/>
      <c r="N52" s="63"/>
    </row>
    <row r="53" spans="1:14" s="59" customFormat="1" ht="12" customHeight="1">
      <c r="A53" s="51"/>
      <c r="B53" s="363" t="s">
        <v>6</v>
      </c>
      <c r="C53" s="363"/>
      <c r="D53" s="49"/>
      <c r="E53" s="48">
        <f>SUM(F53,I53,L53:M53)</f>
        <v>92</v>
      </c>
      <c r="F53" s="48">
        <f>SUM(G53:H53)</f>
        <v>31</v>
      </c>
      <c r="G53" s="48">
        <v>31</v>
      </c>
      <c r="H53" s="48">
        <v>0</v>
      </c>
      <c r="I53" s="48">
        <f>SUM(J53:K53)</f>
        <v>42</v>
      </c>
      <c r="J53" s="48">
        <v>42</v>
      </c>
      <c r="K53" s="48">
        <v>0</v>
      </c>
      <c r="L53" s="48">
        <v>10</v>
      </c>
      <c r="M53" s="48">
        <v>9</v>
      </c>
      <c r="N53" s="61"/>
    </row>
    <row r="54" spans="1:14" s="59" customFormat="1" ht="12" customHeight="1">
      <c r="A54" s="51"/>
      <c r="B54" s="363" t="s">
        <v>7</v>
      </c>
      <c r="C54" s="363"/>
      <c r="D54" s="49"/>
      <c r="E54" s="48">
        <f>SUM(F54,I54,L54:M54)</f>
        <v>37</v>
      </c>
      <c r="F54" s="48">
        <f>SUM(G54:H54)</f>
        <v>10</v>
      </c>
      <c r="G54" s="48">
        <v>8</v>
      </c>
      <c r="H54" s="48">
        <v>2</v>
      </c>
      <c r="I54" s="48">
        <f>SUM(J54:K54)</f>
        <v>20</v>
      </c>
      <c r="J54" s="48">
        <v>19</v>
      </c>
      <c r="K54" s="48">
        <v>1</v>
      </c>
      <c r="L54" s="48">
        <v>3</v>
      </c>
      <c r="M54" s="48">
        <v>4</v>
      </c>
      <c r="N54" s="60"/>
    </row>
    <row r="55" spans="1:14" s="47" customFormat="1" ht="12" customHeight="1">
      <c r="A55" s="51"/>
      <c r="B55" s="363" t="s">
        <v>8</v>
      </c>
      <c r="C55" s="363"/>
      <c r="D55" s="49"/>
      <c r="E55" s="48">
        <f>SUM(F55,I55,L55:M55)</f>
        <v>65</v>
      </c>
      <c r="F55" s="48">
        <f>SUM(G55:H55)</f>
        <v>18</v>
      </c>
      <c r="G55" s="48">
        <v>18</v>
      </c>
      <c r="H55" s="48">
        <v>0</v>
      </c>
      <c r="I55" s="48">
        <f>SUM(J55:K55)</f>
        <v>42</v>
      </c>
      <c r="J55" s="48">
        <v>38</v>
      </c>
      <c r="K55" s="48">
        <v>4</v>
      </c>
      <c r="L55" s="48">
        <v>1</v>
      </c>
      <c r="M55" s="48">
        <v>4</v>
      </c>
      <c r="N55" s="58"/>
    </row>
    <row r="56" spans="1:14" s="47" customFormat="1" ht="12" customHeight="1">
      <c r="A56" s="51"/>
      <c r="B56" s="363" t="s">
        <v>9</v>
      </c>
      <c r="C56" s="363"/>
      <c r="D56" s="49"/>
      <c r="E56" s="48">
        <f>SUM(F56,I56,L56:M56)</f>
        <v>111</v>
      </c>
      <c r="F56" s="48">
        <f>SUM(G56:H56)</f>
        <v>50</v>
      </c>
      <c r="G56" s="48">
        <v>45</v>
      </c>
      <c r="H56" s="48">
        <v>5</v>
      </c>
      <c r="I56" s="48">
        <f>SUM(J56:K56)</f>
        <v>52</v>
      </c>
      <c r="J56" s="48">
        <v>52</v>
      </c>
      <c r="K56" s="48">
        <v>0</v>
      </c>
      <c r="L56" s="48">
        <v>4</v>
      </c>
      <c r="M56" s="48">
        <v>5</v>
      </c>
      <c r="N56" s="57"/>
    </row>
    <row r="57" spans="1:14" s="47" customFormat="1" ht="7.5" customHeight="1">
      <c r="D57" s="49"/>
      <c r="E57" s="56"/>
      <c r="F57" s="56"/>
      <c r="G57" s="56"/>
      <c r="H57" s="56"/>
      <c r="I57" s="56"/>
      <c r="J57" s="56"/>
      <c r="K57" s="56"/>
      <c r="L57" s="56"/>
      <c r="M57" s="56"/>
    </row>
    <row r="58" spans="1:14" s="47" customFormat="1" ht="12" customHeight="1">
      <c r="A58" s="51"/>
      <c r="B58" s="363" t="s">
        <v>10</v>
      </c>
      <c r="C58" s="363"/>
      <c r="D58" s="49"/>
      <c r="E58" s="48">
        <f>SUM(F58,I58,L58:M58)</f>
        <v>138</v>
      </c>
      <c r="F58" s="48">
        <f>SUM(G58:H58)</f>
        <v>57</v>
      </c>
      <c r="G58" s="48">
        <v>57</v>
      </c>
      <c r="H58" s="48">
        <v>0</v>
      </c>
      <c r="I58" s="48">
        <f>SUM(J58:K58)</f>
        <v>70</v>
      </c>
      <c r="J58" s="48">
        <v>69</v>
      </c>
      <c r="K58" s="48">
        <v>1</v>
      </c>
      <c r="L58" s="48">
        <v>6</v>
      </c>
      <c r="M58" s="48">
        <v>5</v>
      </c>
    </row>
    <row r="59" spans="1:14" s="47" customFormat="1" ht="12" customHeight="1">
      <c r="A59" s="51"/>
      <c r="B59" s="363" t="s">
        <v>31</v>
      </c>
      <c r="C59" s="363"/>
      <c r="D59" s="49"/>
      <c r="E59" s="48">
        <f>SUM(F59,I59,L59:M59)</f>
        <v>37</v>
      </c>
      <c r="F59" s="48">
        <f>SUM(G59:H59)</f>
        <v>14</v>
      </c>
      <c r="G59" s="48">
        <v>13</v>
      </c>
      <c r="H59" s="48">
        <v>1</v>
      </c>
      <c r="I59" s="48">
        <f>SUM(J59:K59)</f>
        <v>13</v>
      </c>
      <c r="J59" s="48">
        <v>13</v>
      </c>
      <c r="K59" s="48">
        <v>0</v>
      </c>
      <c r="L59" s="48">
        <v>5</v>
      </c>
      <c r="M59" s="48">
        <v>5</v>
      </c>
    </row>
    <row r="60" spans="1:14" s="47" customFormat="1" ht="12" customHeight="1">
      <c r="A60" s="51"/>
      <c r="B60" s="363" t="s">
        <v>11</v>
      </c>
      <c r="C60" s="363"/>
      <c r="D60" s="49"/>
      <c r="E60" s="48">
        <f>SUM(F60,I60,L60:M60)</f>
        <v>172</v>
      </c>
      <c r="F60" s="48">
        <f>SUM(G60:H60)</f>
        <v>95</v>
      </c>
      <c r="G60" s="48">
        <v>44</v>
      </c>
      <c r="H60" s="48">
        <v>51</v>
      </c>
      <c r="I60" s="48">
        <f>SUM(J60:K60)</f>
        <v>72</v>
      </c>
      <c r="J60" s="48">
        <v>70</v>
      </c>
      <c r="K60" s="48">
        <v>2</v>
      </c>
      <c r="L60" s="48">
        <v>3</v>
      </c>
      <c r="M60" s="48">
        <v>2</v>
      </c>
    </row>
    <row r="61" spans="1:14" s="47" customFormat="1" ht="12" customHeight="1">
      <c r="A61" s="51"/>
      <c r="B61" s="363" t="s">
        <v>12</v>
      </c>
      <c r="C61" s="363"/>
      <c r="D61" s="49"/>
      <c r="E61" s="48">
        <f>SUM(F61,I61,L61:M61)</f>
        <v>49</v>
      </c>
      <c r="F61" s="48">
        <f>SUM(G61:H61)</f>
        <v>14</v>
      </c>
      <c r="G61" s="48">
        <v>14</v>
      </c>
      <c r="H61" s="48">
        <v>0</v>
      </c>
      <c r="I61" s="48">
        <f>SUM(J61:K61)</f>
        <v>31</v>
      </c>
      <c r="J61" s="48">
        <v>31</v>
      </c>
      <c r="K61" s="48">
        <v>0</v>
      </c>
      <c r="L61" s="48">
        <v>3</v>
      </c>
      <c r="M61" s="48">
        <v>1</v>
      </c>
    </row>
    <row r="62" spans="1:14" s="47" customFormat="1" ht="12" customHeight="1">
      <c r="A62" s="51"/>
      <c r="B62" s="363" t="s">
        <v>13</v>
      </c>
      <c r="C62" s="363"/>
      <c r="D62" s="49"/>
      <c r="E62" s="48">
        <f>SUM(F62,I62,L62:M62)</f>
        <v>19</v>
      </c>
      <c r="F62" s="48">
        <f>SUM(G62:H62)</f>
        <v>6</v>
      </c>
      <c r="G62" s="48">
        <v>6</v>
      </c>
      <c r="H62" s="48">
        <v>0</v>
      </c>
      <c r="I62" s="48">
        <f>SUM(J62:K62)</f>
        <v>10</v>
      </c>
      <c r="J62" s="48">
        <v>10</v>
      </c>
      <c r="K62" s="48">
        <v>0</v>
      </c>
      <c r="L62" s="48">
        <v>0</v>
      </c>
      <c r="M62" s="48">
        <v>3</v>
      </c>
    </row>
    <row r="63" spans="1:14" s="47" customFormat="1" ht="7.5" customHeight="1">
      <c r="A63" s="51"/>
      <c r="B63" s="50"/>
      <c r="C63" s="50"/>
      <c r="D63" s="49"/>
      <c r="E63" s="48"/>
      <c r="F63" s="53"/>
      <c r="G63" s="53"/>
      <c r="H63" s="53"/>
      <c r="I63" s="53"/>
      <c r="J63" s="53"/>
      <c r="K63" s="53"/>
      <c r="L63" s="53"/>
      <c r="M63" s="53"/>
    </row>
    <row r="64" spans="1:14" s="47" customFormat="1" ht="12" customHeight="1">
      <c r="A64" s="51"/>
      <c r="B64" s="363" t="s">
        <v>14</v>
      </c>
      <c r="C64" s="363"/>
      <c r="D64" s="49"/>
      <c r="E64" s="48">
        <f>SUM(F64,I64,L64:M64)</f>
        <v>50</v>
      </c>
      <c r="F64" s="48">
        <f>SUM(G64:H64)</f>
        <v>13</v>
      </c>
      <c r="G64" s="48">
        <v>13</v>
      </c>
      <c r="H64" s="48">
        <v>0</v>
      </c>
      <c r="I64" s="48">
        <f>SUM(J64:K64)</f>
        <v>34</v>
      </c>
      <c r="J64" s="48">
        <v>34</v>
      </c>
      <c r="K64" s="48">
        <v>0</v>
      </c>
      <c r="L64" s="48">
        <v>0</v>
      </c>
      <c r="M64" s="48">
        <v>3</v>
      </c>
    </row>
    <row r="65" spans="1:13" s="47" customFormat="1" ht="12" customHeight="1">
      <c r="A65" s="51"/>
      <c r="B65" s="363" t="s">
        <v>30</v>
      </c>
      <c r="C65" s="363"/>
      <c r="D65" s="49"/>
      <c r="E65" s="48">
        <f>SUM(F65,I65,L65:M65)</f>
        <v>23</v>
      </c>
      <c r="F65" s="48">
        <f>SUM(G65:H65)</f>
        <v>8</v>
      </c>
      <c r="G65" s="48">
        <v>8</v>
      </c>
      <c r="H65" s="48">
        <v>0</v>
      </c>
      <c r="I65" s="48">
        <f>SUM(J65:K65)</f>
        <v>9</v>
      </c>
      <c r="J65" s="48">
        <v>9</v>
      </c>
      <c r="K65" s="48">
        <v>0</v>
      </c>
      <c r="L65" s="48">
        <v>2</v>
      </c>
      <c r="M65" s="48">
        <v>4</v>
      </c>
    </row>
    <row r="66" spans="1:13" s="47" customFormat="1" ht="7.5" customHeight="1">
      <c r="A66" s="51"/>
      <c r="B66" s="50"/>
      <c r="C66" s="50"/>
      <c r="D66" s="49"/>
      <c r="E66" s="48"/>
      <c r="F66" s="53"/>
      <c r="G66" s="53"/>
      <c r="H66" s="53"/>
      <c r="I66" s="53"/>
      <c r="J66" s="53"/>
      <c r="K66" s="53"/>
      <c r="L66" s="53"/>
      <c r="M66" s="53"/>
    </row>
    <row r="67" spans="1:13" s="47" customFormat="1" ht="12" customHeight="1">
      <c r="A67" s="51"/>
      <c r="B67" s="363" t="s">
        <v>70</v>
      </c>
      <c r="C67" s="363"/>
      <c r="D67" s="49"/>
      <c r="E67" s="48">
        <f t="shared" ref="E67:M67" si="4">SUM(E68)</f>
        <v>27</v>
      </c>
      <c r="F67" s="48">
        <f t="shared" si="4"/>
        <v>8</v>
      </c>
      <c r="G67" s="48">
        <f t="shared" si="4"/>
        <v>8</v>
      </c>
      <c r="H67" s="48">
        <f t="shared" si="4"/>
        <v>0</v>
      </c>
      <c r="I67" s="48">
        <f t="shared" si="4"/>
        <v>17</v>
      </c>
      <c r="J67" s="48">
        <f t="shared" si="4"/>
        <v>17</v>
      </c>
      <c r="K67" s="48">
        <f t="shared" si="4"/>
        <v>0</v>
      </c>
      <c r="L67" s="48">
        <f t="shared" si="4"/>
        <v>1</v>
      </c>
      <c r="M67" s="48">
        <f t="shared" si="4"/>
        <v>1</v>
      </c>
    </row>
    <row r="68" spans="1:13" s="47" customFormat="1" ht="12" customHeight="1">
      <c r="A68" s="51"/>
      <c r="B68" s="50"/>
      <c r="C68" s="50" t="s">
        <v>15</v>
      </c>
      <c r="D68" s="49"/>
      <c r="E68" s="48">
        <f>SUM(F68,I68,L68:M68)</f>
        <v>27</v>
      </c>
      <c r="F68" s="48">
        <f>SUM(G68:H68)</f>
        <v>8</v>
      </c>
      <c r="G68" s="48">
        <v>8</v>
      </c>
      <c r="H68" s="48">
        <v>0</v>
      </c>
      <c r="I68" s="48">
        <f>SUM(J68:K68)</f>
        <v>17</v>
      </c>
      <c r="J68" s="48">
        <v>17</v>
      </c>
      <c r="K68" s="48">
        <v>0</v>
      </c>
      <c r="L68" s="48">
        <v>1</v>
      </c>
      <c r="M68" s="48">
        <v>1</v>
      </c>
    </row>
    <row r="69" spans="1:13" s="47" customFormat="1" ht="7.5" customHeight="1">
      <c r="A69" s="51"/>
      <c r="B69" s="50"/>
      <c r="C69" s="50"/>
      <c r="D69" s="49"/>
      <c r="E69" s="48"/>
      <c r="F69" s="53"/>
      <c r="G69" s="53"/>
      <c r="H69" s="53"/>
      <c r="I69" s="53"/>
      <c r="J69" s="53"/>
      <c r="K69" s="53"/>
      <c r="L69" s="53"/>
      <c r="M69" s="53"/>
    </row>
    <row r="70" spans="1:13" s="47" customFormat="1" ht="12" customHeight="1">
      <c r="A70" s="51"/>
      <c r="B70" s="363" t="s">
        <v>69</v>
      </c>
      <c r="C70" s="363"/>
      <c r="D70" s="49"/>
      <c r="E70" s="48">
        <f t="shared" ref="E70:M70" si="5">SUM(E71)</f>
        <v>22</v>
      </c>
      <c r="F70" s="48">
        <f t="shared" si="5"/>
        <v>8</v>
      </c>
      <c r="G70" s="48">
        <f t="shared" si="5"/>
        <v>8</v>
      </c>
      <c r="H70" s="48">
        <f t="shared" si="5"/>
        <v>0</v>
      </c>
      <c r="I70" s="48">
        <f t="shared" si="5"/>
        <v>12</v>
      </c>
      <c r="J70" s="48">
        <f t="shared" si="5"/>
        <v>12</v>
      </c>
      <c r="K70" s="48">
        <f t="shared" si="5"/>
        <v>0</v>
      </c>
      <c r="L70" s="48">
        <f t="shared" si="5"/>
        <v>0</v>
      </c>
      <c r="M70" s="48">
        <f t="shared" si="5"/>
        <v>2</v>
      </c>
    </row>
    <row r="71" spans="1:13" s="47" customFormat="1" ht="12" customHeight="1">
      <c r="A71" s="51"/>
      <c r="B71" s="50"/>
      <c r="C71" s="50" t="s">
        <v>16</v>
      </c>
      <c r="D71" s="49"/>
      <c r="E71" s="48">
        <f>SUM(F71,I71,L71:M71)</f>
        <v>22</v>
      </c>
      <c r="F71" s="48">
        <f>SUM(G71:H71)</f>
        <v>8</v>
      </c>
      <c r="G71" s="48">
        <v>8</v>
      </c>
      <c r="H71" s="48">
        <v>0</v>
      </c>
      <c r="I71" s="48">
        <f>SUM(J71:K71)</f>
        <v>12</v>
      </c>
      <c r="J71" s="48">
        <v>12</v>
      </c>
      <c r="K71" s="48">
        <v>0</v>
      </c>
      <c r="L71" s="48">
        <v>0</v>
      </c>
      <c r="M71" s="48">
        <v>2</v>
      </c>
    </row>
    <row r="72" spans="1:13" s="47" customFormat="1" ht="7.5" customHeight="1">
      <c r="A72" s="51"/>
      <c r="B72" s="50"/>
      <c r="C72" s="50"/>
      <c r="D72" s="49"/>
      <c r="E72" s="55"/>
      <c r="F72" s="54"/>
      <c r="G72" s="54"/>
      <c r="H72" s="54"/>
      <c r="I72" s="54"/>
      <c r="J72" s="54"/>
      <c r="K72" s="54"/>
      <c r="L72" s="54"/>
      <c r="M72" s="54"/>
    </row>
    <row r="73" spans="1:13" s="47" customFormat="1" ht="12" customHeight="1">
      <c r="A73" s="51"/>
      <c r="B73" s="363" t="s">
        <v>68</v>
      </c>
      <c r="C73" s="363"/>
      <c r="D73" s="49"/>
      <c r="E73" s="48">
        <f t="shared" ref="E73:M73" si="6">SUM(E74:E75)</f>
        <v>91</v>
      </c>
      <c r="F73" s="53">
        <f t="shared" si="6"/>
        <v>43</v>
      </c>
      <c r="G73" s="53">
        <f t="shared" si="6"/>
        <v>41</v>
      </c>
      <c r="H73" s="53">
        <f t="shared" si="6"/>
        <v>2</v>
      </c>
      <c r="I73" s="53">
        <f t="shared" si="6"/>
        <v>37</v>
      </c>
      <c r="J73" s="53">
        <f t="shared" si="6"/>
        <v>36</v>
      </c>
      <c r="K73" s="53">
        <f t="shared" si="6"/>
        <v>1</v>
      </c>
      <c r="L73" s="53">
        <f t="shared" si="6"/>
        <v>5</v>
      </c>
      <c r="M73" s="53">
        <f t="shared" si="6"/>
        <v>6</v>
      </c>
    </row>
    <row r="74" spans="1:13" s="47" customFormat="1" ht="12" customHeight="1">
      <c r="A74" s="51"/>
      <c r="B74" s="50"/>
      <c r="C74" s="50" t="s">
        <v>17</v>
      </c>
      <c r="D74" s="49"/>
      <c r="E74" s="48">
        <f>SUM(F74,I74,L74:M74)</f>
        <v>57</v>
      </c>
      <c r="F74" s="48">
        <f>SUM(G74:H74)</f>
        <v>27</v>
      </c>
      <c r="G74" s="48">
        <v>25</v>
      </c>
      <c r="H74" s="48">
        <v>2</v>
      </c>
      <c r="I74" s="48">
        <f>SUM(J74:K74)</f>
        <v>24</v>
      </c>
      <c r="J74" s="48">
        <v>23</v>
      </c>
      <c r="K74" s="48">
        <v>1</v>
      </c>
      <c r="L74" s="48">
        <v>3</v>
      </c>
      <c r="M74" s="48">
        <v>3</v>
      </c>
    </row>
    <row r="75" spans="1:13" s="47" customFormat="1" ht="12" customHeight="1">
      <c r="A75" s="51"/>
      <c r="B75" s="50"/>
      <c r="C75" s="50" t="s">
        <v>18</v>
      </c>
      <c r="D75" s="49"/>
      <c r="E75" s="48">
        <f>SUM(F75,I75,L75:M75)</f>
        <v>34</v>
      </c>
      <c r="F75" s="48">
        <f>SUM(G75:H75)</f>
        <v>16</v>
      </c>
      <c r="G75" s="48">
        <v>16</v>
      </c>
      <c r="H75" s="48">
        <v>0</v>
      </c>
      <c r="I75" s="48">
        <f>SUM(J75:K75)</f>
        <v>13</v>
      </c>
      <c r="J75" s="48">
        <v>13</v>
      </c>
      <c r="K75" s="48">
        <v>0</v>
      </c>
      <c r="L75" s="48">
        <v>2</v>
      </c>
      <c r="M75" s="48">
        <v>3</v>
      </c>
    </row>
    <row r="76" spans="1:13" s="47" customFormat="1" ht="7.5" customHeight="1">
      <c r="A76" s="51"/>
      <c r="B76" s="50"/>
      <c r="C76" s="50"/>
      <c r="D76" s="49"/>
      <c r="E76" s="48"/>
      <c r="F76" s="53"/>
      <c r="G76" s="53"/>
      <c r="H76" s="53"/>
      <c r="I76" s="53"/>
      <c r="J76" s="53"/>
      <c r="K76" s="53"/>
      <c r="L76" s="53"/>
      <c r="M76" s="53"/>
    </row>
    <row r="77" spans="1:13" s="47" customFormat="1" ht="12" customHeight="1">
      <c r="A77" s="51"/>
      <c r="B77" s="363" t="s">
        <v>67</v>
      </c>
      <c r="C77" s="363"/>
      <c r="D77" s="49"/>
      <c r="E77" s="48">
        <f t="shared" ref="E77:M77" si="7">SUM(E78:E82)</f>
        <v>102</v>
      </c>
      <c r="F77" s="48">
        <f t="shared" si="7"/>
        <v>43</v>
      </c>
      <c r="G77" s="48">
        <f t="shared" si="7"/>
        <v>43</v>
      </c>
      <c r="H77" s="48">
        <f t="shared" si="7"/>
        <v>0</v>
      </c>
      <c r="I77" s="48">
        <f t="shared" si="7"/>
        <v>51</v>
      </c>
      <c r="J77" s="48">
        <f t="shared" si="7"/>
        <v>50</v>
      </c>
      <c r="K77" s="48">
        <f t="shared" si="7"/>
        <v>1</v>
      </c>
      <c r="L77" s="48">
        <f t="shared" si="7"/>
        <v>4</v>
      </c>
      <c r="M77" s="48">
        <f t="shared" si="7"/>
        <v>4</v>
      </c>
    </row>
    <row r="78" spans="1:13" s="47" customFormat="1" ht="12" customHeight="1">
      <c r="A78" s="51"/>
      <c r="B78" s="50"/>
      <c r="C78" s="50" t="s">
        <v>29</v>
      </c>
      <c r="D78" s="49"/>
      <c r="E78" s="48">
        <f>SUM(F78,I78,L78:M78)</f>
        <v>23</v>
      </c>
      <c r="F78" s="48">
        <f>SUM(G78:H78)</f>
        <v>13</v>
      </c>
      <c r="G78" s="48">
        <v>13</v>
      </c>
      <c r="H78" s="48">
        <v>0</v>
      </c>
      <c r="I78" s="48">
        <f>SUM(J78:K78)</f>
        <v>8</v>
      </c>
      <c r="J78" s="48">
        <v>8</v>
      </c>
      <c r="K78" s="48">
        <v>0</v>
      </c>
      <c r="L78" s="48">
        <v>2</v>
      </c>
      <c r="M78" s="53">
        <v>0</v>
      </c>
    </row>
    <row r="79" spans="1:13" s="47" customFormat="1" ht="12" customHeight="1">
      <c r="A79" s="51"/>
      <c r="B79" s="50"/>
      <c r="C79" s="50" t="s">
        <v>28</v>
      </c>
      <c r="D79" s="49"/>
      <c r="E79" s="48">
        <f>SUM(F79,I79,L79:M79)</f>
        <v>24</v>
      </c>
      <c r="F79" s="48">
        <f>SUM(G79:H79)</f>
        <v>12</v>
      </c>
      <c r="G79" s="48">
        <v>12</v>
      </c>
      <c r="H79" s="48">
        <v>0</v>
      </c>
      <c r="I79" s="48">
        <f>SUM(J79:K79)</f>
        <v>11</v>
      </c>
      <c r="J79" s="48">
        <v>11</v>
      </c>
      <c r="K79" s="48">
        <v>0</v>
      </c>
      <c r="L79" s="48">
        <v>0</v>
      </c>
      <c r="M79" s="48">
        <v>1</v>
      </c>
    </row>
    <row r="80" spans="1:13" s="47" customFormat="1" ht="12" customHeight="1">
      <c r="A80" s="51"/>
      <c r="B80" s="50"/>
      <c r="C80" s="50" t="s">
        <v>19</v>
      </c>
      <c r="D80" s="49"/>
      <c r="E80" s="48">
        <f>SUM(F80,I80,L80:M80)</f>
        <v>12</v>
      </c>
      <c r="F80" s="48">
        <f>SUM(G80:H80)</f>
        <v>3</v>
      </c>
      <c r="G80" s="48">
        <v>3</v>
      </c>
      <c r="H80" s="48">
        <v>0</v>
      </c>
      <c r="I80" s="48">
        <f>SUM(J80:K80)</f>
        <v>6</v>
      </c>
      <c r="J80" s="48">
        <v>6</v>
      </c>
      <c r="K80" s="48">
        <v>0</v>
      </c>
      <c r="L80" s="48">
        <v>1</v>
      </c>
      <c r="M80" s="48">
        <v>2</v>
      </c>
    </row>
    <row r="81" spans="1:14" s="47" customFormat="1" ht="12" customHeight="1">
      <c r="A81" s="51"/>
      <c r="B81" s="50"/>
      <c r="C81" s="50" t="s">
        <v>20</v>
      </c>
      <c r="D81" s="49"/>
      <c r="E81" s="48">
        <f>SUM(F81,I81,L81:M81)</f>
        <v>33</v>
      </c>
      <c r="F81" s="48">
        <f>SUM(G81:H81)</f>
        <v>13</v>
      </c>
      <c r="G81" s="48">
        <v>13</v>
      </c>
      <c r="H81" s="48">
        <v>0</v>
      </c>
      <c r="I81" s="48">
        <f>SUM(J81:K81)</f>
        <v>18</v>
      </c>
      <c r="J81" s="48">
        <v>18</v>
      </c>
      <c r="K81" s="48">
        <v>0</v>
      </c>
      <c r="L81" s="48">
        <v>1</v>
      </c>
      <c r="M81" s="48">
        <v>1</v>
      </c>
    </row>
    <row r="82" spans="1:14" s="47" customFormat="1" ht="12" customHeight="1">
      <c r="A82" s="51"/>
      <c r="B82" s="50"/>
      <c r="C82" s="50" t="s">
        <v>27</v>
      </c>
      <c r="D82" s="49"/>
      <c r="E82" s="48">
        <f>SUM(F82,I82,L82:M82)</f>
        <v>10</v>
      </c>
      <c r="F82" s="48">
        <f>SUM(G82:H82)</f>
        <v>2</v>
      </c>
      <c r="G82" s="48">
        <v>2</v>
      </c>
      <c r="H82" s="48">
        <v>0</v>
      </c>
      <c r="I82" s="48">
        <f>SUM(J82:K82)</f>
        <v>8</v>
      </c>
      <c r="J82" s="48">
        <v>7</v>
      </c>
      <c r="K82" s="48">
        <v>1</v>
      </c>
      <c r="L82" s="48">
        <v>0</v>
      </c>
      <c r="M82" s="48">
        <v>0</v>
      </c>
    </row>
    <row r="83" spans="1:14" s="47" customFormat="1" ht="7.5" customHeight="1">
      <c r="A83" s="51"/>
      <c r="B83" s="50"/>
      <c r="C83" s="50"/>
      <c r="D83" s="49"/>
      <c r="E83" s="48"/>
      <c r="F83" s="53"/>
      <c r="G83" s="53"/>
      <c r="H83" s="53"/>
      <c r="I83" s="53"/>
      <c r="J83" s="53"/>
      <c r="K83" s="53"/>
      <c r="L83" s="53"/>
      <c r="M83" s="53"/>
    </row>
    <row r="84" spans="1:14" s="47" customFormat="1" ht="12" customHeight="1">
      <c r="A84" s="51"/>
      <c r="B84" s="363" t="s">
        <v>66</v>
      </c>
      <c r="C84" s="363"/>
      <c r="D84" s="49"/>
      <c r="E84" s="48">
        <f t="shared" ref="E84:M84" si="8">SUM(E85:E87)</f>
        <v>64</v>
      </c>
      <c r="F84" s="48">
        <f t="shared" si="8"/>
        <v>24</v>
      </c>
      <c r="G84" s="48">
        <f t="shared" si="8"/>
        <v>23</v>
      </c>
      <c r="H84" s="48">
        <f t="shared" si="8"/>
        <v>1</v>
      </c>
      <c r="I84" s="48">
        <f t="shared" si="8"/>
        <v>33</v>
      </c>
      <c r="J84" s="48">
        <f t="shared" si="8"/>
        <v>32</v>
      </c>
      <c r="K84" s="48">
        <f t="shared" si="8"/>
        <v>1</v>
      </c>
      <c r="L84" s="48">
        <f t="shared" si="8"/>
        <v>2</v>
      </c>
      <c r="M84" s="48">
        <f t="shared" si="8"/>
        <v>5</v>
      </c>
    </row>
    <row r="85" spans="1:14" s="47" customFormat="1" ht="12" customHeight="1">
      <c r="A85" s="51"/>
      <c r="B85" s="50"/>
      <c r="C85" s="50" t="s">
        <v>21</v>
      </c>
      <c r="D85" s="49"/>
      <c r="E85" s="48">
        <f>SUM(F85,I85,L85:M85)</f>
        <v>33</v>
      </c>
      <c r="F85" s="48">
        <f>SUM(G85:H85)</f>
        <v>13</v>
      </c>
      <c r="G85" s="48">
        <v>13</v>
      </c>
      <c r="H85" s="48">
        <v>0</v>
      </c>
      <c r="I85" s="48">
        <f>SUM(J85:K85)</f>
        <v>17</v>
      </c>
      <c r="J85" s="48">
        <v>17</v>
      </c>
      <c r="K85" s="48">
        <v>0</v>
      </c>
      <c r="L85" s="48">
        <v>1</v>
      </c>
      <c r="M85" s="48">
        <v>2</v>
      </c>
    </row>
    <row r="86" spans="1:14" s="47" customFormat="1" ht="12" customHeight="1">
      <c r="A86" s="51"/>
      <c r="B86" s="50"/>
      <c r="C86" s="50" t="s">
        <v>22</v>
      </c>
      <c r="D86" s="49"/>
      <c r="E86" s="48">
        <f>SUM(F86,I86,L86:M86)</f>
        <v>9</v>
      </c>
      <c r="F86" s="48">
        <f>SUM(G86:H86)</f>
        <v>2</v>
      </c>
      <c r="G86" s="48">
        <v>2</v>
      </c>
      <c r="H86" s="48">
        <v>0</v>
      </c>
      <c r="I86" s="48">
        <f>SUM(J86:K86)</f>
        <v>5</v>
      </c>
      <c r="J86" s="48">
        <v>5</v>
      </c>
      <c r="K86" s="48">
        <v>0</v>
      </c>
      <c r="L86" s="48">
        <v>0</v>
      </c>
      <c r="M86" s="48">
        <v>2</v>
      </c>
    </row>
    <row r="87" spans="1:14" s="47" customFormat="1" ht="12" customHeight="1">
      <c r="A87" s="51"/>
      <c r="B87" s="50"/>
      <c r="C87" s="50" t="s">
        <v>23</v>
      </c>
      <c r="D87" s="49"/>
      <c r="E87" s="48">
        <f>SUM(F87,I87,L87:M87)</f>
        <v>22</v>
      </c>
      <c r="F87" s="48">
        <f>SUM(G87:H87)</f>
        <v>9</v>
      </c>
      <c r="G87" s="48">
        <v>8</v>
      </c>
      <c r="H87" s="48">
        <v>1</v>
      </c>
      <c r="I87" s="48">
        <f>SUM(J87:K87)</f>
        <v>11</v>
      </c>
      <c r="J87" s="48">
        <v>10</v>
      </c>
      <c r="K87" s="48">
        <v>1</v>
      </c>
      <c r="L87" s="48">
        <v>1</v>
      </c>
      <c r="M87" s="48">
        <v>1</v>
      </c>
    </row>
    <row r="88" spans="1:14" s="47" customFormat="1" ht="7.5" customHeight="1">
      <c r="A88" s="51"/>
      <c r="B88" s="50"/>
      <c r="C88" s="50"/>
      <c r="D88" s="49"/>
      <c r="E88" s="48"/>
      <c r="F88" s="48"/>
      <c r="G88" s="48"/>
      <c r="H88" s="48"/>
      <c r="I88" s="48"/>
      <c r="J88" s="48"/>
      <c r="K88" s="48"/>
      <c r="L88" s="48"/>
      <c r="M88" s="48"/>
    </row>
    <row r="89" spans="1:14" s="47" customFormat="1" ht="12" customHeight="1">
      <c r="A89" s="51"/>
      <c r="B89" s="363" t="s">
        <v>65</v>
      </c>
      <c r="C89" s="363"/>
      <c r="D89" s="49"/>
      <c r="E89" s="48">
        <f t="shared" ref="E89:M89" si="9">SUM(E90:E91)</f>
        <v>34</v>
      </c>
      <c r="F89" s="48">
        <f t="shared" si="9"/>
        <v>13</v>
      </c>
      <c r="G89" s="48">
        <f t="shared" si="9"/>
        <v>13</v>
      </c>
      <c r="H89" s="48">
        <f t="shared" si="9"/>
        <v>0</v>
      </c>
      <c r="I89" s="48">
        <f t="shared" si="9"/>
        <v>17</v>
      </c>
      <c r="J89" s="48">
        <f t="shared" si="9"/>
        <v>16</v>
      </c>
      <c r="K89" s="48">
        <f t="shared" si="9"/>
        <v>1</v>
      </c>
      <c r="L89" s="48">
        <f t="shared" si="9"/>
        <v>2</v>
      </c>
      <c r="M89" s="48">
        <f t="shared" si="9"/>
        <v>2</v>
      </c>
    </row>
    <row r="90" spans="1:14" s="47" customFormat="1" ht="12" customHeight="1">
      <c r="A90" s="51"/>
      <c r="B90" s="50"/>
      <c r="C90" s="50" t="s">
        <v>24</v>
      </c>
      <c r="D90" s="49"/>
      <c r="E90" s="48">
        <f>SUM(F90,I90,L90:M90)</f>
        <v>29</v>
      </c>
      <c r="F90" s="48">
        <f>SUM(G90:H90)</f>
        <v>11</v>
      </c>
      <c r="G90" s="48">
        <v>11</v>
      </c>
      <c r="H90" s="48">
        <v>0</v>
      </c>
      <c r="I90" s="48">
        <f>SUM(J90:K90)</f>
        <v>14</v>
      </c>
      <c r="J90" s="48">
        <v>13</v>
      </c>
      <c r="K90" s="48">
        <v>1</v>
      </c>
      <c r="L90" s="48">
        <v>2</v>
      </c>
      <c r="M90" s="48">
        <v>2</v>
      </c>
    </row>
    <row r="91" spans="1:14" s="47" customFormat="1" ht="12" customHeight="1">
      <c r="A91" s="51"/>
      <c r="B91" s="50"/>
      <c r="C91" s="50" t="s">
        <v>25</v>
      </c>
      <c r="D91" s="49"/>
      <c r="E91" s="48">
        <f>SUM(F91,I91,L91:M91)</f>
        <v>5</v>
      </c>
      <c r="F91" s="48">
        <f>SUM(G91:H91)</f>
        <v>2</v>
      </c>
      <c r="G91" s="48">
        <v>2</v>
      </c>
      <c r="H91" s="48">
        <v>0</v>
      </c>
      <c r="I91" s="48">
        <f>SUM(J91:K91)</f>
        <v>3</v>
      </c>
      <c r="J91" s="48">
        <v>3</v>
      </c>
      <c r="K91" s="48">
        <v>0</v>
      </c>
      <c r="L91" s="48">
        <v>0</v>
      </c>
      <c r="M91" s="48">
        <v>0</v>
      </c>
    </row>
    <row r="92" spans="1:14" ht="4.5" customHeight="1" thickBot="1">
      <c r="A92" s="46"/>
      <c r="B92" s="45"/>
      <c r="C92" s="45"/>
      <c r="D92" s="44"/>
      <c r="E92" s="43"/>
      <c r="F92" s="43"/>
      <c r="G92" s="43"/>
      <c r="H92" s="43"/>
      <c r="I92" s="43"/>
      <c r="J92" s="43"/>
      <c r="K92" s="43"/>
      <c r="L92" s="43"/>
      <c r="M92" s="43"/>
      <c r="N92" s="38"/>
    </row>
    <row r="93" spans="1:14" ht="4.5" customHeight="1" thickTop="1">
      <c r="A93" s="42"/>
      <c r="B93" s="41"/>
      <c r="C93" s="41"/>
      <c r="D93" s="40"/>
      <c r="E93" s="39"/>
      <c r="F93" s="39"/>
      <c r="G93" s="39"/>
      <c r="H93" s="39"/>
      <c r="I93" s="39"/>
      <c r="J93" s="39"/>
      <c r="K93" s="39"/>
      <c r="L93" s="39"/>
      <c r="M93" s="39"/>
      <c r="N93" s="38"/>
    </row>
    <row r="95" spans="1:14" ht="11.25">
      <c r="C95" s="362"/>
      <c r="D95" s="362"/>
      <c r="E95" s="362"/>
      <c r="F95" s="362"/>
      <c r="G95" s="362"/>
    </row>
  </sheetData>
  <mergeCells count="35">
    <mergeCell ref="B50:C50"/>
    <mergeCell ref="B51:C51"/>
    <mergeCell ref="B89:C89"/>
    <mergeCell ref="B65:C65"/>
    <mergeCell ref="B67:C67"/>
    <mergeCell ref="B70:C70"/>
    <mergeCell ref="B73:C73"/>
    <mergeCell ref="B77:C77"/>
    <mergeCell ref="B84:C84"/>
    <mergeCell ref="B58:C58"/>
    <mergeCell ref="B59:C59"/>
    <mergeCell ref="B60:C60"/>
    <mergeCell ref="B61:C61"/>
    <mergeCell ref="B62:C62"/>
    <mergeCell ref="B64:C64"/>
    <mergeCell ref="B32:C32"/>
    <mergeCell ref="B42:C42"/>
    <mergeCell ref="B47:C47"/>
    <mergeCell ref="B48:C48"/>
    <mergeCell ref="B49:C49"/>
    <mergeCell ref="C95:G95"/>
    <mergeCell ref="B53:C53"/>
    <mergeCell ref="B54:C54"/>
    <mergeCell ref="B55:C55"/>
    <mergeCell ref="B56:C56"/>
    <mergeCell ref="M2:M3"/>
    <mergeCell ref="B5:C5"/>
    <mergeCell ref="B6:C6"/>
    <mergeCell ref="B7:C7"/>
    <mergeCell ref="B9:C9"/>
    <mergeCell ref="A2:D3"/>
    <mergeCell ref="E2:E3"/>
    <mergeCell ref="F2:H2"/>
    <mergeCell ref="I2:K2"/>
    <mergeCell ref="L2:L3"/>
  </mergeCells>
  <phoneticPr fontId="1"/>
  <printOptions horizontalCentered="1"/>
  <pageMargins left="0.78740157480314965" right="0.78740157480314965" top="0.67" bottom="0.25" header="0.39" footer="0.16"/>
  <pageSetup paperSize="9" scale="120" orientation="portrait" r:id="rId1"/>
  <headerFooter alignWithMargins="0">
    <oddHeader>&amp;L&amp;9神奈川県知事所轄宗教法人数&amp;R&amp;"ＭＳ ゴシック,標準"&amp;9&amp;F （&amp;A）</oddHeader>
  </headerFooter>
  <rowBreaks count="1" manualBreakCount="1">
    <brk id="5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Y40"/>
  <sheetViews>
    <sheetView zoomScaleNormal="100" workbookViewId="0"/>
  </sheetViews>
  <sheetFormatPr defaultRowHeight="13.5"/>
  <cols>
    <col min="1" max="1" width="0.75" style="37" customWidth="1"/>
    <col min="2" max="2" width="6.625" style="231" customWidth="1"/>
    <col min="3" max="3" width="0.75" style="37" customWidth="1"/>
    <col min="4" max="14" width="6.25" style="229" customWidth="1"/>
    <col min="15" max="27" width="6.25" style="230" customWidth="1"/>
    <col min="28" max="16384" width="9" style="229"/>
  </cols>
  <sheetData>
    <row r="1" spans="1:147" s="62" customFormat="1" ht="18.75" customHeight="1" thickBot="1">
      <c r="A1" s="236" t="s">
        <v>297</v>
      </c>
      <c r="B1" s="236"/>
      <c r="C1" s="236"/>
      <c r="D1" s="265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366" t="s">
        <v>296</v>
      </c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</row>
    <row r="2" spans="1:147" s="62" customFormat="1" ht="23.1" customHeight="1" thickTop="1">
      <c r="A2" s="368" t="s">
        <v>295</v>
      </c>
      <c r="B2" s="368"/>
      <c r="C2" s="369"/>
      <c r="D2" s="372" t="s">
        <v>294</v>
      </c>
      <c r="E2" s="374" t="s">
        <v>293</v>
      </c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W2" s="375"/>
      <c r="X2" s="376"/>
      <c r="Y2" s="377" t="s">
        <v>292</v>
      </c>
      <c r="Z2" s="377" t="s">
        <v>291</v>
      </c>
      <c r="AA2" s="379" t="s">
        <v>290</v>
      </c>
    </row>
    <row r="3" spans="1:147" s="62" customFormat="1" ht="50.1" customHeight="1">
      <c r="A3" s="370"/>
      <c r="B3" s="370"/>
      <c r="C3" s="371"/>
      <c r="D3" s="373"/>
      <c r="E3" s="103" t="s">
        <v>289</v>
      </c>
      <c r="F3" s="264" t="s">
        <v>288</v>
      </c>
      <c r="G3" s="103" t="s">
        <v>287</v>
      </c>
      <c r="H3" s="264" t="s">
        <v>286</v>
      </c>
      <c r="I3" s="103" t="s">
        <v>285</v>
      </c>
      <c r="J3" s="103" t="s">
        <v>284</v>
      </c>
      <c r="K3" s="103" t="s">
        <v>283</v>
      </c>
      <c r="L3" s="264" t="s">
        <v>282</v>
      </c>
      <c r="M3" s="103" t="s">
        <v>281</v>
      </c>
      <c r="N3" s="102" t="s">
        <v>280</v>
      </c>
      <c r="O3" s="263" t="s">
        <v>279</v>
      </c>
      <c r="P3" s="263" t="s">
        <v>278</v>
      </c>
      <c r="Q3" s="261" t="s">
        <v>277</v>
      </c>
      <c r="R3" s="262" t="s">
        <v>276</v>
      </c>
      <c r="S3" s="261" t="s">
        <v>275</v>
      </c>
      <c r="T3" s="261" t="s">
        <v>274</v>
      </c>
      <c r="U3" s="261" t="s">
        <v>273</v>
      </c>
      <c r="V3" s="261" t="s">
        <v>272</v>
      </c>
      <c r="W3" s="261" t="s">
        <v>271</v>
      </c>
      <c r="X3" s="260" t="s">
        <v>270</v>
      </c>
      <c r="Y3" s="378"/>
      <c r="Z3" s="378"/>
      <c r="AA3" s="380"/>
    </row>
    <row r="4" spans="1:147" s="256" customFormat="1" ht="12" customHeight="1">
      <c r="A4" s="93"/>
      <c r="B4" s="69"/>
      <c r="C4" s="93"/>
      <c r="D4" s="259" t="s">
        <v>269</v>
      </c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</row>
    <row r="5" spans="1:147" s="248" customFormat="1" ht="12" customHeight="1">
      <c r="A5" s="250"/>
      <c r="B5" s="253" t="s">
        <v>268</v>
      </c>
      <c r="C5" s="255"/>
      <c r="D5" s="254">
        <v>8216</v>
      </c>
      <c r="E5" s="252">
        <v>453</v>
      </c>
      <c r="F5" s="252">
        <v>84</v>
      </c>
      <c r="G5" s="252">
        <v>99</v>
      </c>
      <c r="H5" s="252">
        <v>46</v>
      </c>
      <c r="I5" s="252">
        <v>213</v>
      </c>
      <c r="J5" s="252">
        <v>40</v>
      </c>
      <c r="K5" s="252">
        <v>81</v>
      </c>
      <c r="L5" s="252">
        <v>3</v>
      </c>
      <c r="M5" s="252">
        <v>20</v>
      </c>
      <c r="N5" s="252">
        <v>26</v>
      </c>
      <c r="O5" s="251">
        <v>33</v>
      </c>
      <c r="P5" s="251">
        <v>123</v>
      </c>
      <c r="Q5" s="251">
        <v>92</v>
      </c>
      <c r="R5" s="251">
        <v>15</v>
      </c>
      <c r="S5" s="251">
        <v>48</v>
      </c>
      <c r="T5" s="251">
        <v>14</v>
      </c>
      <c r="U5" s="251">
        <v>4</v>
      </c>
      <c r="V5" s="251">
        <v>19</v>
      </c>
      <c r="W5" s="251">
        <v>9</v>
      </c>
      <c r="X5" s="251">
        <v>16</v>
      </c>
      <c r="Y5" s="251">
        <v>637</v>
      </c>
      <c r="Z5" s="251">
        <v>430</v>
      </c>
      <c r="AA5" s="251">
        <v>374</v>
      </c>
    </row>
    <row r="6" spans="1:147" s="248" customFormat="1" ht="7.5" customHeight="1">
      <c r="A6" s="250"/>
      <c r="B6" s="253"/>
      <c r="C6" s="249"/>
      <c r="D6" s="31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251"/>
      <c r="AA6" s="251"/>
    </row>
    <row r="7" spans="1:147" s="248" customFormat="1" ht="12" customHeight="1">
      <c r="A7" s="250"/>
      <c r="B7" s="69" t="s">
        <v>265</v>
      </c>
      <c r="C7" s="249"/>
      <c r="D7" s="19">
        <v>390</v>
      </c>
      <c r="E7" s="245">
        <v>518</v>
      </c>
      <c r="F7" s="245">
        <v>75</v>
      </c>
      <c r="G7" s="245">
        <v>96</v>
      </c>
      <c r="H7" s="245">
        <v>38</v>
      </c>
      <c r="I7" s="240" t="s">
        <v>122</v>
      </c>
      <c r="J7" s="245">
        <v>318</v>
      </c>
      <c r="K7" s="245">
        <v>3</v>
      </c>
      <c r="L7" s="240" t="s">
        <v>122</v>
      </c>
      <c r="M7" s="241">
        <v>0</v>
      </c>
      <c r="N7" s="245">
        <v>9</v>
      </c>
      <c r="O7" s="244">
        <v>33</v>
      </c>
      <c r="P7" s="244">
        <v>76</v>
      </c>
      <c r="Q7" s="244">
        <v>90</v>
      </c>
      <c r="R7" s="244">
        <v>51</v>
      </c>
      <c r="S7" s="244">
        <v>50</v>
      </c>
      <c r="T7" s="244">
        <v>53</v>
      </c>
      <c r="U7" s="244">
        <v>1</v>
      </c>
      <c r="V7" s="244">
        <v>15</v>
      </c>
      <c r="W7" s="244">
        <v>1</v>
      </c>
      <c r="X7" s="244">
        <v>15</v>
      </c>
      <c r="Y7" s="244">
        <v>689</v>
      </c>
      <c r="Z7" s="244">
        <v>368</v>
      </c>
      <c r="AA7" s="244">
        <v>384</v>
      </c>
    </row>
    <row r="8" spans="1:147" ht="12" customHeight="1">
      <c r="A8" s="93"/>
      <c r="B8" s="69" t="s">
        <v>264</v>
      </c>
      <c r="C8" s="243"/>
      <c r="D8" s="242">
        <v>924</v>
      </c>
      <c r="E8" s="241">
        <v>456</v>
      </c>
      <c r="F8" s="241">
        <v>79</v>
      </c>
      <c r="G8" s="241">
        <v>86</v>
      </c>
      <c r="H8" s="241">
        <v>79</v>
      </c>
      <c r="I8" s="241">
        <v>130</v>
      </c>
      <c r="J8" s="241">
        <v>211</v>
      </c>
      <c r="K8" s="241">
        <v>11</v>
      </c>
      <c r="L8" s="241">
        <v>0</v>
      </c>
      <c r="M8" s="241">
        <v>3</v>
      </c>
      <c r="N8" s="241">
        <v>13</v>
      </c>
      <c r="O8" s="239">
        <v>31</v>
      </c>
      <c r="P8" s="239">
        <v>55</v>
      </c>
      <c r="Q8" s="239">
        <v>111</v>
      </c>
      <c r="R8" s="239">
        <v>42</v>
      </c>
      <c r="S8" s="239">
        <v>69</v>
      </c>
      <c r="T8" s="239">
        <v>20</v>
      </c>
      <c r="U8" s="239">
        <v>4</v>
      </c>
      <c r="V8" s="239">
        <v>24</v>
      </c>
      <c r="W8" s="239">
        <v>2</v>
      </c>
      <c r="X8" s="239">
        <v>12</v>
      </c>
      <c r="Y8" s="239">
        <v>621</v>
      </c>
      <c r="Z8" s="239">
        <v>447</v>
      </c>
      <c r="AA8" s="239">
        <v>372</v>
      </c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63"/>
      <c r="CO8" s="63"/>
      <c r="CP8" s="63"/>
      <c r="CQ8" s="63"/>
      <c r="CR8" s="63"/>
      <c r="CS8" s="63"/>
      <c r="CT8" s="63"/>
      <c r="CU8" s="63"/>
      <c r="CV8" s="63"/>
      <c r="CW8" s="63"/>
      <c r="CX8" s="63"/>
      <c r="CY8" s="63"/>
      <c r="CZ8" s="63"/>
      <c r="DA8" s="63"/>
      <c r="DB8" s="63"/>
      <c r="DC8" s="63"/>
      <c r="DD8" s="63"/>
      <c r="DE8" s="63"/>
      <c r="DF8" s="63"/>
      <c r="DG8" s="63"/>
      <c r="DH8" s="63"/>
      <c r="DI8" s="63"/>
      <c r="DJ8" s="63"/>
      <c r="DK8" s="63"/>
      <c r="DL8" s="63"/>
      <c r="DM8" s="63"/>
      <c r="DN8" s="63"/>
      <c r="DO8" s="63"/>
      <c r="DP8" s="63"/>
      <c r="DQ8" s="63"/>
      <c r="DR8" s="63"/>
      <c r="DS8" s="63"/>
      <c r="DT8" s="63"/>
      <c r="DU8" s="63"/>
      <c r="DV8" s="63"/>
      <c r="DW8" s="63"/>
      <c r="DX8" s="63"/>
      <c r="DY8" s="63"/>
      <c r="DZ8" s="62"/>
      <c r="EA8" s="62"/>
      <c r="EB8" s="62"/>
      <c r="EC8" s="62"/>
      <c r="ED8" s="62"/>
      <c r="EE8" s="62"/>
      <c r="EF8" s="62"/>
      <c r="EG8" s="62"/>
      <c r="EH8" s="62"/>
      <c r="EI8" s="62"/>
      <c r="EJ8" s="62"/>
      <c r="EK8" s="62"/>
      <c r="EL8" s="62"/>
      <c r="EM8" s="62"/>
      <c r="EN8" s="62"/>
      <c r="EO8" s="62"/>
      <c r="EP8" s="62"/>
      <c r="EQ8" s="62"/>
    </row>
    <row r="9" spans="1:147" ht="12" customHeight="1">
      <c r="A9" s="93"/>
      <c r="B9" s="69" t="s">
        <v>263</v>
      </c>
      <c r="C9" s="243"/>
      <c r="D9" s="242">
        <v>1037</v>
      </c>
      <c r="E9" s="241">
        <v>471</v>
      </c>
      <c r="F9" s="241">
        <v>70</v>
      </c>
      <c r="G9" s="241">
        <v>84</v>
      </c>
      <c r="H9" s="241">
        <v>60</v>
      </c>
      <c r="I9" s="241">
        <v>321</v>
      </c>
      <c r="J9" s="241">
        <v>1</v>
      </c>
      <c r="K9" s="241">
        <v>63</v>
      </c>
      <c r="L9" s="241">
        <v>2</v>
      </c>
      <c r="M9" s="241">
        <v>74</v>
      </c>
      <c r="N9" s="241">
        <v>20</v>
      </c>
      <c r="O9" s="239">
        <v>29</v>
      </c>
      <c r="P9" s="239">
        <v>51</v>
      </c>
      <c r="Q9" s="239">
        <v>81</v>
      </c>
      <c r="R9" s="239">
        <v>12</v>
      </c>
      <c r="S9" s="239">
        <v>57</v>
      </c>
      <c r="T9" s="239">
        <v>4</v>
      </c>
      <c r="U9" s="239">
        <v>0</v>
      </c>
      <c r="V9" s="239">
        <v>21</v>
      </c>
      <c r="W9" s="239">
        <v>5</v>
      </c>
      <c r="X9" s="239">
        <v>14</v>
      </c>
      <c r="Y9" s="239">
        <v>625</v>
      </c>
      <c r="Z9" s="239">
        <v>541</v>
      </c>
      <c r="AA9" s="239">
        <v>275</v>
      </c>
    </row>
    <row r="10" spans="1:147" ht="12" customHeight="1">
      <c r="A10" s="93"/>
      <c r="B10" s="69" t="s">
        <v>262</v>
      </c>
      <c r="C10" s="243"/>
      <c r="D10" s="242">
        <v>1382</v>
      </c>
      <c r="E10" s="241">
        <v>440</v>
      </c>
      <c r="F10" s="241">
        <v>79</v>
      </c>
      <c r="G10" s="241">
        <v>92</v>
      </c>
      <c r="H10" s="241">
        <v>57</v>
      </c>
      <c r="I10" s="241">
        <v>313</v>
      </c>
      <c r="J10" s="241">
        <v>2</v>
      </c>
      <c r="K10" s="241">
        <v>82</v>
      </c>
      <c r="L10" s="241">
        <v>2</v>
      </c>
      <c r="M10" s="241">
        <v>44</v>
      </c>
      <c r="N10" s="241">
        <v>27</v>
      </c>
      <c r="O10" s="239">
        <v>36</v>
      </c>
      <c r="P10" s="239">
        <v>68</v>
      </c>
      <c r="Q10" s="239">
        <v>94</v>
      </c>
      <c r="R10" s="239">
        <v>8</v>
      </c>
      <c r="S10" s="239">
        <v>42</v>
      </c>
      <c r="T10" s="239">
        <v>6</v>
      </c>
      <c r="U10" s="239">
        <v>3</v>
      </c>
      <c r="V10" s="239">
        <v>22</v>
      </c>
      <c r="W10" s="239">
        <v>13</v>
      </c>
      <c r="X10" s="239">
        <v>12</v>
      </c>
      <c r="Y10" s="239">
        <v>611</v>
      </c>
      <c r="Z10" s="239">
        <v>527</v>
      </c>
      <c r="AA10" s="239">
        <v>302</v>
      </c>
    </row>
    <row r="11" spans="1:147" ht="12" customHeight="1">
      <c r="A11" s="93"/>
      <c r="B11" s="69" t="s">
        <v>261</v>
      </c>
      <c r="C11" s="243"/>
      <c r="D11" s="242">
        <v>1376</v>
      </c>
      <c r="E11" s="241">
        <v>418</v>
      </c>
      <c r="F11" s="241">
        <v>84</v>
      </c>
      <c r="G11" s="241">
        <v>94</v>
      </c>
      <c r="H11" s="241">
        <v>56</v>
      </c>
      <c r="I11" s="241">
        <v>336</v>
      </c>
      <c r="J11" s="240">
        <v>4</v>
      </c>
      <c r="K11" s="241">
        <v>102</v>
      </c>
      <c r="L11" s="241">
        <v>3</v>
      </c>
      <c r="M11" s="241">
        <v>7</v>
      </c>
      <c r="N11" s="241">
        <v>26</v>
      </c>
      <c r="O11" s="239">
        <v>30</v>
      </c>
      <c r="P11" s="239">
        <v>94</v>
      </c>
      <c r="Q11" s="239">
        <v>89</v>
      </c>
      <c r="R11" s="239">
        <v>9</v>
      </c>
      <c r="S11" s="239">
        <v>39</v>
      </c>
      <c r="T11" s="239">
        <v>8</v>
      </c>
      <c r="U11" s="239">
        <v>3</v>
      </c>
      <c r="V11" s="239">
        <v>16</v>
      </c>
      <c r="W11" s="239">
        <v>8</v>
      </c>
      <c r="X11" s="239">
        <v>13</v>
      </c>
      <c r="Y11" s="239">
        <v>596</v>
      </c>
      <c r="Z11" s="239">
        <v>535</v>
      </c>
      <c r="AA11" s="239">
        <v>309</v>
      </c>
    </row>
    <row r="12" spans="1:147" ht="12" customHeight="1">
      <c r="A12" s="93"/>
      <c r="B12" s="69" t="s">
        <v>260</v>
      </c>
      <c r="C12" s="243"/>
      <c r="D12" s="242">
        <v>1019</v>
      </c>
      <c r="E12" s="241">
        <v>421</v>
      </c>
      <c r="F12" s="241">
        <v>92</v>
      </c>
      <c r="G12" s="241">
        <v>102</v>
      </c>
      <c r="H12" s="241">
        <v>49</v>
      </c>
      <c r="I12" s="241">
        <v>249</v>
      </c>
      <c r="J12" s="241">
        <v>1</v>
      </c>
      <c r="K12" s="241">
        <v>107</v>
      </c>
      <c r="L12" s="241">
        <v>6</v>
      </c>
      <c r="M12" s="241">
        <v>2</v>
      </c>
      <c r="N12" s="241">
        <v>32</v>
      </c>
      <c r="O12" s="239">
        <v>38</v>
      </c>
      <c r="P12" s="239">
        <v>155</v>
      </c>
      <c r="Q12" s="239">
        <v>79</v>
      </c>
      <c r="R12" s="239">
        <v>7</v>
      </c>
      <c r="S12" s="239">
        <v>39</v>
      </c>
      <c r="T12" s="239">
        <v>11</v>
      </c>
      <c r="U12" s="239">
        <v>5</v>
      </c>
      <c r="V12" s="239">
        <v>17</v>
      </c>
      <c r="W12" s="239">
        <v>8</v>
      </c>
      <c r="X12" s="239">
        <v>21</v>
      </c>
      <c r="Y12" s="239">
        <v>615</v>
      </c>
      <c r="Z12" s="239">
        <v>447</v>
      </c>
      <c r="AA12" s="239">
        <v>379</v>
      </c>
    </row>
    <row r="13" spans="1:147" ht="12" customHeight="1">
      <c r="A13" s="93"/>
      <c r="B13" s="69" t="s">
        <v>259</v>
      </c>
      <c r="C13" s="243"/>
      <c r="D13" s="242">
        <v>1162</v>
      </c>
      <c r="E13" s="241">
        <v>456</v>
      </c>
      <c r="F13" s="241">
        <v>88</v>
      </c>
      <c r="G13" s="241">
        <v>118</v>
      </c>
      <c r="H13" s="241">
        <v>18</v>
      </c>
      <c r="I13" s="241">
        <v>106</v>
      </c>
      <c r="J13" s="241">
        <v>1</v>
      </c>
      <c r="K13" s="241">
        <v>115</v>
      </c>
      <c r="L13" s="241">
        <v>5</v>
      </c>
      <c r="M13" s="241">
        <v>7</v>
      </c>
      <c r="N13" s="241">
        <v>36</v>
      </c>
      <c r="O13" s="239">
        <v>38</v>
      </c>
      <c r="P13" s="239">
        <v>219</v>
      </c>
      <c r="Q13" s="239">
        <v>90</v>
      </c>
      <c r="R13" s="239">
        <v>13</v>
      </c>
      <c r="S13" s="239">
        <v>54</v>
      </c>
      <c r="T13" s="239">
        <v>20</v>
      </c>
      <c r="U13" s="239">
        <v>7</v>
      </c>
      <c r="V13" s="239">
        <v>17</v>
      </c>
      <c r="W13" s="239">
        <v>11</v>
      </c>
      <c r="X13" s="239">
        <v>24</v>
      </c>
      <c r="Y13" s="239">
        <v>662</v>
      </c>
      <c r="Z13" s="239">
        <v>286</v>
      </c>
      <c r="AA13" s="239">
        <v>492</v>
      </c>
    </row>
    <row r="14" spans="1:147" ht="12" customHeight="1">
      <c r="A14" s="93"/>
      <c r="B14" s="69" t="s">
        <v>258</v>
      </c>
      <c r="C14" s="243"/>
      <c r="D14" s="242">
        <v>926</v>
      </c>
      <c r="E14" s="241">
        <v>507</v>
      </c>
      <c r="F14" s="241">
        <v>103</v>
      </c>
      <c r="G14" s="241">
        <v>125</v>
      </c>
      <c r="H14" s="241">
        <v>5</v>
      </c>
      <c r="I14" s="241">
        <v>28</v>
      </c>
      <c r="J14" s="241">
        <v>1</v>
      </c>
      <c r="K14" s="241">
        <v>101</v>
      </c>
      <c r="L14" s="241">
        <v>4</v>
      </c>
      <c r="M14" s="241">
        <v>1</v>
      </c>
      <c r="N14" s="241">
        <v>32</v>
      </c>
      <c r="O14" s="239">
        <v>33</v>
      </c>
      <c r="P14" s="239">
        <v>259</v>
      </c>
      <c r="Q14" s="239">
        <v>110</v>
      </c>
      <c r="R14" s="239">
        <v>12</v>
      </c>
      <c r="S14" s="239">
        <v>44</v>
      </c>
      <c r="T14" s="239">
        <v>17</v>
      </c>
      <c r="U14" s="239">
        <v>6</v>
      </c>
      <c r="V14" s="239">
        <v>14</v>
      </c>
      <c r="W14" s="239">
        <v>17</v>
      </c>
      <c r="X14" s="239">
        <v>21</v>
      </c>
      <c r="Y14" s="239">
        <v>735</v>
      </c>
      <c r="Z14" s="239">
        <v>173</v>
      </c>
      <c r="AA14" s="239">
        <v>532</v>
      </c>
    </row>
    <row r="15" spans="1:147" ht="7.5" customHeight="1">
      <c r="A15" s="93"/>
      <c r="B15" s="69"/>
      <c r="C15" s="243"/>
      <c r="D15" s="247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Y15" s="239"/>
      <c r="Z15" s="239"/>
      <c r="AA15" s="239"/>
    </row>
    <row r="16" spans="1:147" ht="12" customHeight="1">
      <c r="A16" s="93"/>
      <c r="B16" s="69" t="s">
        <v>267</v>
      </c>
      <c r="C16" s="93"/>
      <c r="D16" s="242">
        <v>4111</v>
      </c>
      <c r="E16" s="241">
        <v>457</v>
      </c>
      <c r="F16" s="241">
        <v>73</v>
      </c>
      <c r="G16" s="241">
        <v>97</v>
      </c>
      <c r="H16" s="241">
        <v>60</v>
      </c>
      <c r="I16" s="241">
        <v>292</v>
      </c>
      <c r="J16" s="241">
        <v>40</v>
      </c>
      <c r="K16" s="241">
        <v>18</v>
      </c>
      <c r="L16" s="241">
        <v>1</v>
      </c>
      <c r="M16" s="241">
        <v>5</v>
      </c>
      <c r="N16" s="241">
        <v>18</v>
      </c>
      <c r="O16" s="239">
        <v>32</v>
      </c>
      <c r="P16" s="239">
        <v>125</v>
      </c>
      <c r="Q16" s="239">
        <v>92</v>
      </c>
      <c r="R16" s="239">
        <v>16</v>
      </c>
      <c r="S16" s="239">
        <v>58</v>
      </c>
      <c r="T16" s="239">
        <v>17</v>
      </c>
      <c r="U16" s="239">
        <v>3</v>
      </c>
      <c r="V16" s="239">
        <v>17</v>
      </c>
      <c r="W16" s="239">
        <v>7</v>
      </c>
      <c r="X16" s="239">
        <v>13</v>
      </c>
      <c r="Y16" s="239">
        <v>627</v>
      </c>
      <c r="Z16" s="239">
        <v>434</v>
      </c>
      <c r="AA16" s="239">
        <v>379</v>
      </c>
    </row>
    <row r="17" spans="1:181" ht="7.5" customHeight="1">
      <c r="A17" s="93"/>
      <c r="B17" s="69"/>
      <c r="C17" s="98"/>
      <c r="D17" s="246"/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239"/>
      <c r="P17" s="239"/>
      <c r="Q17" s="239"/>
      <c r="R17" s="239"/>
      <c r="S17" s="239"/>
      <c r="T17" s="239"/>
      <c r="U17" s="239"/>
      <c r="V17" s="239"/>
      <c r="W17" s="239"/>
      <c r="X17" s="239"/>
      <c r="Y17" s="239"/>
      <c r="Z17" s="239"/>
      <c r="AA17" s="239"/>
    </row>
    <row r="18" spans="1:181" ht="12" customHeight="1">
      <c r="A18" s="93"/>
      <c r="B18" s="69" t="s">
        <v>265</v>
      </c>
      <c r="C18" s="98"/>
      <c r="D18" s="19">
        <v>199</v>
      </c>
      <c r="E18" s="245">
        <v>517</v>
      </c>
      <c r="F18" s="245">
        <v>76</v>
      </c>
      <c r="G18" s="245">
        <v>96</v>
      </c>
      <c r="H18" s="245">
        <v>34</v>
      </c>
      <c r="I18" s="240" t="s">
        <v>122</v>
      </c>
      <c r="J18" s="245">
        <v>306</v>
      </c>
      <c r="K18" s="245">
        <v>2</v>
      </c>
      <c r="L18" s="240" t="s">
        <v>122</v>
      </c>
      <c r="M18" s="241" t="s">
        <v>122</v>
      </c>
      <c r="N18" s="245">
        <v>5</v>
      </c>
      <c r="O18" s="244">
        <v>28</v>
      </c>
      <c r="P18" s="244">
        <v>88</v>
      </c>
      <c r="Q18" s="244">
        <v>84</v>
      </c>
      <c r="R18" s="244">
        <v>54</v>
      </c>
      <c r="S18" s="244">
        <v>54</v>
      </c>
      <c r="T18" s="244">
        <v>64</v>
      </c>
      <c r="U18" s="244">
        <v>0</v>
      </c>
      <c r="V18" s="244">
        <v>15</v>
      </c>
      <c r="W18" s="244">
        <v>2</v>
      </c>
      <c r="X18" s="244">
        <v>17</v>
      </c>
      <c r="Y18" s="244">
        <v>689</v>
      </c>
      <c r="Z18" s="244">
        <v>347</v>
      </c>
      <c r="AA18" s="244">
        <v>404</v>
      </c>
    </row>
    <row r="19" spans="1:181" ht="12" customHeight="1">
      <c r="A19" s="93"/>
      <c r="B19" s="69" t="s">
        <v>264</v>
      </c>
      <c r="C19" s="243"/>
      <c r="D19" s="242">
        <v>481</v>
      </c>
      <c r="E19" s="241">
        <v>467</v>
      </c>
      <c r="F19" s="241">
        <v>64</v>
      </c>
      <c r="G19" s="241">
        <v>84</v>
      </c>
      <c r="H19" s="241">
        <v>77</v>
      </c>
      <c r="I19" s="241">
        <v>127</v>
      </c>
      <c r="J19" s="241">
        <v>205</v>
      </c>
      <c r="K19" s="241">
        <v>7</v>
      </c>
      <c r="L19" s="241" t="s">
        <v>122</v>
      </c>
      <c r="M19" s="241">
        <v>0</v>
      </c>
      <c r="N19" s="241">
        <v>11</v>
      </c>
      <c r="O19" s="239">
        <v>32</v>
      </c>
      <c r="P19" s="239">
        <v>56</v>
      </c>
      <c r="Q19" s="239">
        <v>118</v>
      </c>
      <c r="R19" s="239">
        <v>41</v>
      </c>
      <c r="S19" s="239">
        <v>89</v>
      </c>
      <c r="T19" s="239">
        <v>24</v>
      </c>
      <c r="U19" s="239">
        <v>1</v>
      </c>
      <c r="V19" s="239">
        <v>22</v>
      </c>
      <c r="W19" s="239">
        <v>2</v>
      </c>
      <c r="X19" s="239">
        <v>11</v>
      </c>
      <c r="Y19" s="239">
        <v>616</v>
      </c>
      <c r="Z19" s="239">
        <v>427</v>
      </c>
      <c r="AA19" s="239">
        <v>397</v>
      </c>
    </row>
    <row r="20" spans="1:181" ht="12" customHeight="1">
      <c r="A20" s="93"/>
      <c r="B20" s="69" t="s">
        <v>263</v>
      </c>
      <c r="C20" s="243"/>
      <c r="D20" s="247">
        <v>538</v>
      </c>
      <c r="E20" s="241">
        <v>480</v>
      </c>
      <c r="F20" s="241">
        <v>57</v>
      </c>
      <c r="G20" s="241">
        <v>78</v>
      </c>
      <c r="H20" s="241">
        <v>74</v>
      </c>
      <c r="I20" s="241">
        <v>427</v>
      </c>
      <c r="J20" s="241">
        <v>2</v>
      </c>
      <c r="K20" s="241">
        <v>10</v>
      </c>
      <c r="L20" s="241">
        <v>1</v>
      </c>
      <c r="M20" s="241">
        <v>11</v>
      </c>
      <c r="N20" s="241">
        <v>15</v>
      </c>
      <c r="O20" s="239">
        <v>28</v>
      </c>
      <c r="P20" s="239">
        <v>44</v>
      </c>
      <c r="Q20" s="239">
        <v>78</v>
      </c>
      <c r="R20" s="239">
        <v>16</v>
      </c>
      <c r="S20" s="239">
        <v>76</v>
      </c>
      <c r="T20" s="239">
        <v>6</v>
      </c>
      <c r="U20" s="239">
        <v>0</v>
      </c>
      <c r="V20" s="239">
        <v>25</v>
      </c>
      <c r="W20" s="239">
        <v>3</v>
      </c>
      <c r="X20" s="239">
        <v>9</v>
      </c>
      <c r="Y20" s="239">
        <v>615</v>
      </c>
      <c r="Z20" s="239">
        <v>540</v>
      </c>
      <c r="AA20" s="239">
        <v>285</v>
      </c>
    </row>
    <row r="21" spans="1:181" ht="12" customHeight="1">
      <c r="A21" s="93"/>
      <c r="B21" s="69" t="s">
        <v>262</v>
      </c>
      <c r="C21" s="243"/>
      <c r="D21" s="247">
        <v>710</v>
      </c>
      <c r="E21" s="241">
        <v>424</v>
      </c>
      <c r="F21" s="241">
        <v>69</v>
      </c>
      <c r="G21" s="241">
        <v>87</v>
      </c>
      <c r="H21" s="241">
        <v>83</v>
      </c>
      <c r="I21" s="241">
        <v>445</v>
      </c>
      <c r="J21" s="241">
        <v>1</v>
      </c>
      <c r="K21" s="241">
        <v>14</v>
      </c>
      <c r="L21" s="241">
        <v>0</v>
      </c>
      <c r="M21" s="241">
        <v>15</v>
      </c>
      <c r="N21" s="241">
        <v>19</v>
      </c>
      <c r="O21" s="239">
        <v>32</v>
      </c>
      <c r="P21" s="239">
        <v>62</v>
      </c>
      <c r="Q21" s="239">
        <v>92</v>
      </c>
      <c r="R21" s="239">
        <v>10</v>
      </c>
      <c r="S21" s="239">
        <v>42</v>
      </c>
      <c r="T21" s="239">
        <v>7</v>
      </c>
      <c r="U21" s="239">
        <v>1</v>
      </c>
      <c r="V21" s="239">
        <v>17</v>
      </c>
      <c r="W21" s="239">
        <v>10</v>
      </c>
      <c r="X21" s="239">
        <v>9</v>
      </c>
      <c r="Y21" s="239">
        <v>580</v>
      </c>
      <c r="Z21" s="239">
        <v>578</v>
      </c>
      <c r="AA21" s="239">
        <v>282</v>
      </c>
    </row>
    <row r="22" spans="1:181" ht="12" customHeight="1">
      <c r="A22" s="93"/>
      <c r="B22" s="69" t="s">
        <v>261</v>
      </c>
      <c r="C22" s="243"/>
      <c r="D22" s="247">
        <v>715</v>
      </c>
      <c r="E22" s="241">
        <v>426</v>
      </c>
      <c r="F22" s="241">
        <v>74</v>
      </c>
      <c r="G22" s="241">
        <v>94</v>
      </c>
      <c r="H22" s="241">
        <v>72</v>
      </c>
      <c r="I22" s="241">
        <v>431</v>
      </c>
      <c r="J22" s="240">
        <v>3</v>
      </c>
      <c r="K22" s="241">
        <v>15</v>
      </c>
      <c r="L22" s="241">
        <v>2</v>
      </c>
      <c r="M22" s="241">
        <v>3</v>
      </c>
      <c r="N22" s="241">
        <v>17</v>
      </c>
      <c r="O22" s="239">
        <v>26</v>
      </c>
      <c r="P22" s="239">
        <v>98</v>
      </c>
      <c r="Q22" s="239">
        <v>87</v>
      </c>
      <c r="R22" s="239">
        <v>8</v>
      </c>
      <c r="S22" s="239">
        <v>47</v>
      </c>
      <c r="T22" s="239">
        <v>8</v>
      </c>
      <c r="U22" s="239">
        <v>2</v>
      </c>
      <c r="V22" s="239">
        <v>16</v>
      </c>
      <c r="W22" s="239">
        <v>4</v>
      </c>
      <c r="X22" s="239">
        <v>8</v>
      </c>
      <c r="Y22" s="239">
        <v>594</v>
      </c>
      <c r="Z22" s="239">
        <v>543</v>
      </c>
      <c r="AA22" s="239">
        <v>303</v>
      </c>
    </row>
    <row r="23" spans="1:181" ht="12" customHeight="1">
      <c r="A23" s="93"/>
      <c r="B23" s="69" t="s">
        <v>260</v>
      </c>
      <c r="C23" s="243"/>
      <c r="D23" s="247">
        <v>516</v>
      </c>
      <c r="E23" s="241">
        <v>429</v>
      </c>
      <c r="F23" s="241">
        <v>82</v>
      </c>
      <c r="G23" s="241">
        <v>98</v>
      </c>
      <c r="H23" s="241">
        <v>71</v>
      </c>
      <c r="I23" s="241">
        <v>354</v>
      </c>
      <c r="J23" s="241">
        <v>0</v>
      </c>
      <c r="K23" s="241">
        <v>15</v>
      </c>
      <c r="L23" s="241">
        <v>2</v>
      </c>
      <c r="M23" s="241">
        <v>1</v>
      </c>
      <c r="N23" s="241">
        <v>21</v>
      </c>
      <c r="O23" s="239">
        <v>37</v>
      </c>
      <c r="P23" s="239">
        <v>152</v>
      </c>
      <c r="Q23" s="239">
        <v>76</v>
      </c>
      <c r="R23" s="239">
        <v>4</v>
      </c>
      <c r="S23" s="239">
        <v>45</v>
      </c>
      <c r="T23" s="239">
        <v>11</v>
      </c>
      <c r="U23" s="239">
        <v>4</v>
      </c>
      <c r="V23" s="239">
        <v>11</v>
      </c>
      <c r="W23" s="239">
        <v>7</v>
      </c>
      <c r="X23" s="239">
        <v>18</v>
      </c>
      <c r="Y23" s="239">
        <v>609</v>
      </c>
      <c r="Z23" s="239">
        <v>465</v>
      </c>
      <c r="AA23" s="239">
        <v>365</v>
      </c>
    </row>
    <row r="24" spans="1:181" ht="12" customHeight="1">
      <c r="A24" s="93"/>
      <c r="B24" s="69" t="s">
        <v>259</v>
      </c>
      <c r="C24" s="243"/>
      <c r="D24" s="247">
        <v>555</v>
      </c>
      <c r="E24" s="241">
        <v>475</v>
      </c>
      <c r="F24" s="241">
        <v>75</v>
      </c>
      <c r="G24" s="241">
        <v>120</v>
      </c>
      <c r="H24" s="241">
        <v>26</v>
      </c>
      <c r="I24" s="241">
        <v>156</v>
      </c>
      <c r="J24" s="241">
        <v>0</v>
      </c>
      <c r="K24" s="241">
        <v>35</v>
      </c>
      <c r="L24" s="241">
        <v>2</v>
      </c>
      <c r="M24" s="241">
        <v>3</v>
      </c>
      <c r="N24" s="241">
        <v>22</v>
      </c>
      <c r="O24" s="239">
        <v>37</v>
      </c>
      <c r="P24" s="239">
        <v>238</v>
      </c>
      <c r="Q24" s="239">
        <v>99</v>
      </c>
      <c r="R24" s="239">
        <v>14</v>
      </c>
      <c r="S24" s="239">
        <v>64</v>
      </c>
      <c r="T24" s="239">
        <v>26</v>
      </c>
      <c r="U24" s="239">
        <v>7</v>
      </c>
      <c r="V24" s="239">
        <v>12</v>
      </c>
      <c r="W24" s="239">
        <v>8</v>
      </c>
      <c r="X24" s="239">
        <v>21</v>
      </c>
      <c r="Y24" s="239">
        <v>670</v>
      </c>
      <c r="Z24" s="239">
        <v>245</v>
      </c>
      <c r="AA24" s="239">
        <v>525</v>
      </c>
    </row>
    <row r="25" spans="1:181" ht="12" customHeight="1">
      <c r="A25" s="93"/>
      <c r="B25" s="69" t="s">
        <v>258</v>
      </c>
      <c r="C25" s="243"/>
      <c r="D25" s="247">
        <v>396</v>
      </c>
      <c r="E25" s="241">
        <v>508</v>
      </c>
      <c r="F25" s="241">
        <v>98</v>
      </c>
      <c r="G25" s="241">
        <v>125</v>
      </c>
      <c r="H25" s="241">
        <v>6</v>
      </c>
      <c r="I25" s="241">
        <v>39</v>
      </c>
      <c r="J25" s="240">
        <v>1</v>
      </c>
      <c r="K25" s="241">
        <v>39</v>
      </c>
      <c r="L25" s="241">
        <v>2</v>
      </c>
      <c r="M25" s="241">
        <v>1</v>
      </c>
      <c r="N25" s="241">
        <v>28</v>
      </c>
      <c r="O25" s="239">
        <v>35</v>
      </c>
      <c r="P25" s="239">
        <v>300</v>
      </c>
      <c r="Q25" s="239">
        <v>100</v>
      </c>
      <c r="R25" s="239">
        <v>17</v>
      </c>
      <c r="S25" s="239">
        <v>53</v>
      </c>
      <c r="T25" s="239">
        <v>28</v>
      </c>
      <c r="U25" s="239">
        <v>8</v>
      </c>
      <c r="V25" s="239">
        <v>13</v>
      </c>
      <c r="W25" s="239">
        <v>20</v>
      </c>
      <c r="X25" s="239">
        <v>20</v>
      </c>
      <c r="Y25" s="239">
        <v>731</v>
      </c>
      <c r="Z25" s="239">
        <v>116</v>
      </c>
      <c r="AA25" s="239">
        <v>593</v>
      </c>
    </row>
    <row r="26" spans="1:181" ht="7.5" customHeight="1">
      <c r="A26" s="93"/>
      <c r="B26" s="69"/>
      <c r="C26" s="243"/>
      <c r="D26" s="247"/>
      <c r="E26" s="241"/>
      <c r="F26" s="241"/>
      <c r="G26" s="241"/>
      <c r="H26" s="241"/>
      <c r="I26" s="241"/>
      <c r="J26" s="241"/>
      <c r="K26" s="241"/>
      <c r="L26" s="241"/>
      <c r="M26" s="241"/>
      <c r="N26" s="241"/>
      <c r="O26" s="239"/>
      <c r="P26" s="239"/>
      <c r="Q26" s="239"/>
      <c r="R26" s="239"/>
      <c r="S26" s="239"/>
      <c r="T26" s="239"/>
      <c r="U26" s="239"/>
      <c r="V26" s="239"/>
      <c r="W26" s="239"/>
      <c r="X26" s="239"/>
      <c r="Y26" s="239"/>
      <c r="Z26" s="239"/>
      <c r="AA26" s="239"/>
    </row>
    <row r="27" spans="1:181" ht="12" customHeight="1">
      <c r="A27" s="93"/>
      <c r="B27" s="69" t="s">
        <v>266</v>
      </c>
      <c r="C27" s="93"/>
      <c r="D27" s="242">
        <v>4105</v>
      </c>
      <c r="E27" s="241">
        <v>449</v>
      </c>
      <c r="F27" s="241">
        <v>95</v>
      </c>
      <c r="G27" s="241">
        <v>102</v>
      </c>
      <c r="H27" s="241">
        <v>32</v>
      </c>
      <c r="I27" s="241">
        <v>134</v>
      </c>
      <c r="J27" s="241">
        <v>41</v>
      </c>
      <c r="K27" s="241">
        <v>144</v>
      </c>
      <c r="L27" s="241">
        <v>5</v>
      </c>
      <c r="M27" s="241">
        <v>34</v>
      </c>
      <c r="N27" s="241">
        <v>34</v>
      </c>
      <c r="O27" s="239">
        <v>35</v>
      </c>
      <c r="P27" s="239">
        <v>121</v>
      </c>
      <c r="Q27" s="239">
        <v>93</v>
      </c>
      <c r="R27" s="239">
        <v>14</v>
      </c>
      <c r="S27" s="238">
        <v>39</v>
      </c>
      <c r="T27" s="238">
        <v>10</v>
      </c>
      <c r="U27" s="238">
        <v>5</v>
      </c>
      <c r="V27" s="238">
        <v>21</v>
      </c>
      <c r="W27" s="238">
        <v>11</v>
      </c>
      <c r="X27" s="238">
        <v>19</v>
      </c>
      <c r="Y27" s="238">
        <v>647</v>
      </c>
      <c r="Z27" s="238">
        <v>425</v>
      </c>
      <c r="AA27" s="238">
        <v>369</v>
      </c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38"/>
      <c r="DN27" s="38"/>
      <c r="DO27" s="38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8"/>
      <c r="EQ27" s="38"/>
      <c r="ER27" s="38"/>
      <c r="ES27" s="38"/>
      <c r="ET27" s="38"/>
      <c r="EU27" s="38"/>
      <c r="EV27" s="38"/>
      <c r="EW27" s="38"/>
      <c r="EX27" s="38"/>
      <c r="EY27" s="38"/>
      <c r="EZ27" s="38"/>
      <c r="FA27" s="38"/>
      <c r="FB27" s="38"/>
      <c r="FC27" s="38"/>
      <c r="FD27" s="38"/>
      <c r="FE27" s="38"/>
      <c r="FF27" s="38"/>
      <c r="FG27" s="38"/>
      <c r="FH27" s="38"/>
      <c r="FI27" s="38"/>
      <c r="FJ27" s="38"/>
      <c r="FK27" s="38"/>
      <c r="FL27" s="38"/>
      <c r="FM27" s="38"/>
      <c r="FN27" s="38"/>
      <c r="FO27" s="38"/>
      <c r="FP27" s="38"/>
      <c r="FQ27" s="38"/>
      <c r="FR27" s="38"/>
      <c r="FS27" s="38"/>
      <c r="FT27" s="38"/>
      <c r="FU27" s="38"/>
      <c r="FV27" s="38"/>
      <c r="FW27" s="38"/>
      <c r="FX27" s="38"/>
      <c r="FY27" s="38"/>
    </row>
    <row r="28" spans="1:181" ht="7.5" customHeight="1">
      <c r="A28" s="93"/>
      <c r="B28" s="69"/>
      <c r="C28" s="98"/>
      <c r="D28" s="246"/>
      <c r="E28" s="241"/>
      <c r="F28" s="241"/>
      <c r="G28" s="241"/>
      <c r="H28" s="241"/>
      <c r="I28" s="241"/>
      <c r="J28" s="241"/>
      <c r="K28" s="241"/>
      <c r="L28" s="241"/>
      <c r="M28" s="241"/>
      <c r="N28" s="241"/>
      <c r="O28" s="239"/>
      <c r="P28" s="239"/>
      <c r="Q28" s="239"/>
      <c r="R28" s="239"/>
      <c r="S28" s="238"/>
      <c r="T28" s="238"/>
      <c r="U28" s="238"/>
      <c r="V28" s="238"/>
      <c r="W28" s="238"/>
      <c r="X28" s="238"/>
      <c r="Y28" s="238"/>
      <c r="Z28" s="238"/>
      <c r="AA28" s="2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D28" s="38"/>
      <c r="DE28" s="38"/>
      <c r="DF28" s="38"/>
      <c r="DG28" s="38"/>
      <c r="DH28" s="38"/>
      <c r="DI28" s="38"/>
      <c r="DJ28" s="38"/>
      <c r="DK28" s="38"/>
      <c r="DL28" s="38"/>
      <c r="DM28" s="38"/>
      <c r="DN28" s="38"/>
      <c r="DO28" s="38"/>
      <c r="DP28" s="38"/>
      <c r="DQ28" s="38"/>
      <c r="DR28" s="38"/>
      <c r="DS28" s="38"/>
      <c r="DT28" s="38"/>
      <c r="DU28" s="38"/>
      <c r="DV28" s="38"/>
      <c r="DW28" s="38"/>
      <c r="DX28" s="38"/>
      <c r="DY28" s="38"/>
      <c r="DZ28" s="38"/>
      <c r="EA28" s="38"/>
      <c r="EB28" s="38"/>
      <c r="EC28" s="38"/>
      <c r="ED28" s="38"/>
      <c r="EE28" s="38"/>
      <c r="EF28" s="38"/>
      <c r="EG28" s="38"/>
      <c r="EH28" s="38"/>
      <c r="EI28" s="38"/>
      <c r="EJ28" s="38"/>
      <c r="EK28" s="38"/>
      <c r="EL28" s="38"/>
      <c r="EM28" s="38"/>
      <c r="EN28" s="38"/>
      <c r="EO28" s="38"/>
      <c r="EP28" s="38"/>
      <c r="EQ28" s="38"/>
      <c r="ER28" s="38"/>
      <c r="ES28" s="38"/>
      <c r="ET28" s="38"/>
      <c r="EU28" s="38"/>
      <c r="EV28" s="38"/>
      <c r="EW28" s="38"/>
      <c r="EX28" s="38"/>
      <c r="EY28" s="38"/>
      <c r="EZ28" s="38"/>
      <c r="FA28" s="38"/>
      <c r="FB28" s="38"/>
      <c r="FC28" s="38"/>
      <c r="FD28" s="38"/>
      <c r="FE28" s="38"/>
      <c r="FF28" s="38"/>
      <c r="FG28" s="38"/>
      <c r="FH28" s="38"/>
      <c r="FI28" s="38"/>
      <c r="FJ28" s="38"/>
      <c r="FK28" s="38"/>
      <c r="FL28" s="38"/>
      <c r="FM28" s="38"/>
      <c r="FN28" s="38"/>
      <c r="FO28" s="38"/>
      <c r="FP28" s="38"/>
      <c r="FQ28" s="38"/>
      <c r="FR28" s="38"/>
      <c r="FS28" s="38"/>
      <c r="FT28" s="38"/>
      <c r="FU28" s="38"/>
      <c r="FV28" s="38"/>
      <c r="FW28" s="38"/>
      <c r="FX28" s="38"/>
      <c r="FY28" s="38"/>
    </row>
    <row r="29" spans="1:181" ht="12" customHeight="1">
      <c r="A29" s="93"/>
      <c r="B29" s="69" t="s">
        <v>265</v>
      </c>
      <c r="C29" s="98"/>
      <c r="D29" s="19">
        <v>191</v>
      </c>
      <c r="E29" s="245">
        <v>520</v>
      </c>
      <c r="F29" s="245">
        <v>74</v>
      </c>
      <c r="G29" s="245">
        <v>95</v>
      </c>
      <c r="H29" s="245">
        <v>43</v>
      </c>
      <c r="I29" s="240" t="s">
        <v>122</v>
      </c>
      <c r="J29" s="245">
        <v>331</v>
      </c>
      <c r="K29" s="245">
        <v>4</v>
      </c>
      <c r="L29" s="240" t="s">
        <v>122</v>
      </c>
      <c r="M29" s="241">
        <v>0</v>
      </c>
      <c r="N29" s="245">
        <v>12</v>
      </c>
      <c r="O29" s="244">
        <v>37</v>
      </c>
      <c r="P29" s="244">
        <v>64</v>
      </c>
      <c r="Q29" s="244">
        <v>96</v>
      </c>
      <c r="R29" s="244">
        <v>48</v>
      </c>
      <c r="S29" s="244">
        <v>45</v>
      </c>
      <c r="T29" s="239">
        <v>41</v>
      </c>
      <c r="U29" s="239">
        <v>2</v>
      </c>
      <c r="V29" s="239">
        <v>14</v>
      </c>
      <c r="W29" s="244">
        <v>1</v>
      </c>
      <c r="X29" s="244">
        <v>13</v>
      </c>
      <c r="Y29" s="244">
        <v>689</v>
      </c>
      <c r="Z29" s="244">
        <v>389</v>
      </c>
      <c r="AA29" s="244">
        <v>362</v>
      </c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  <c r="FC29" s="38"/>
      <c r="FD29" s="38"/>
      <c r="FE29" s="38"/>
      <c r="FF29" s="38"/>
      <c r="FG29" s="38"/>
      <c r="FH29" s="38"/>
      <c r="FI29" s="38"/>
      <c r="FJ29" s="38"/>
      <c r="FK29" s="38"/>
      <c r="FL29" s="38"/>
      <c r="FM29" s="38"/>
      <c r="FN29" s="38"/>
      <c r="FO29" s="38"/>
      <c r="FP29" s="38"/>
      <c r="FQ29" s="38"/>
      <c r="FR29" s="38"/>
      <c r="FS29" s="38"/>
      <c r="FT29" s="38"/>
      <c r="FU29" s="38"/>
      <c r="FV29" s="38"/>
      <c r="FW29" s="38"/>
      <c r="FX29" s="38"/>
      <c r="FY29" s="38"/>
    </row>
    <row r="30" spans="1:181" ht="12" customHeight="1">
      <c r="A30" s="93"/>
      <c r="B30" s="69" t="s">
        <v>264</v>
      </c>
      <c r="C30" s="243"/>
      <c r="D30" s="242">
        <v>444</v>
      </c>
      <c r="E30" s="241">
        <v>445</v>
      </c>
      <c r="F30" s="241">
        <v>95</v>
      </c>
      <c r="G30" s="241">
        <v>87</v>
      </c>
      <c r="H30" s="241">
        <v>80</v>
      </c>
      <c r="I30" s="241">
        <v>133</v>
      </c>
      <c r="J30" s="241">
        <v>218</v>
      </c>
      <c r="K30" s="241">
        <v>16</v>
      </c>
      <c r="L30" s="241">
        <v>0</v>
      </c>
      <c r="M30" s="241">
        <v>6</v>
      </c>
      <c r="N30" s="241">
        <v>16</v>
      </c>
      <c r="O30" s="239">
        <v>30</v>
      </c>
      <c r="P30" s="239">
        <v>54</v>
      </c>
      <c r="Q30" s="239">
        <v>103</v>
      </c>
      <c r="R30" s="239">
        <v>43</v>
      </c>
      <c r="S30" s="238">
        <v>48</v>
      </c>
      <c r="T30" s="238">
        <v>17</v>
      </c>
      <c r="U30" s="238">
        <v>7</v>
      </c>
      <c r="V30" s="238">
        <v>26</v>
      </c>
      <c r="W30" s="238">
        <v>3</v>
      </c>
      <c r="X30" s="238">
        <v>14</v>
      </c>
      <c r="Y30" s="238">
        <v>627</v>
      </c>
      <c r="Z30" s="238">
        <v>469</v>
      </c>
      <c r="AA30" s="238">
        <v>344</v>
      </c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38"/>
      <c r="DN30" s="38"/>
      <c r="DO30" s="38"/>
      <c r="DP30" s="38"/>
      <c r="DQ30" s="38"/>
      <c r="DR30" s="38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8"/>
      <c r="EE30" s="38"/>
      <c r="EF30" s="38"/>
      <c r="EG30" s="38"/>
      <c r="EH30" s="38"/>
      <c r="EI30" s="38"/>
      <c r="EJ30" s="38"/>
      <c r="EK30" s="38"/>
      <c r="EL30" s="38"/>
      <c r="EM30" s="38"/>
      <c r="EN30" s="38"/>
      <c r="EO30" s="38"/>
      <c r="EP30" s="38"/>
      <c r="EQ30" s="38"/>
      <c r="ER30" s="38"/>
      <c r="ES30" s="38"/>
      <c r="ET30" s="38"/>
      <c r="EU30" s="38"/>
      <c r="EV30" s="38"/>
      <c r="EW30" s="38"/>
      <c r="EX30" s="38"/>
      <c r="EY30" s="38"/>
      <c r="EZ30" s="38"/>
      <c r="FA30" s="38"/>
      <c r="FB30" s="38"/>
      <c r="FC30" s="38"/>
      <c r="FD30" s="38"/>
      <c r="FE30" s="38"/>
      <c r="FF30" s="38"/>
      <c r="FG30" s="38"/>
      <c r="FH30" s="38"/>
      <c r="FI30" s="38"/>
      <c r="FJ30" s="38"/>
      <c r="FK30" s="38"/>
      <c r="FL30" s="38"/>
      <c r="FM30" s="38"/>
      <c r="FN30" s="38"/>
      <c r="FO30" s="38"/>
      <c r="FP30" s="38"/>
      <c r="FQ30" s="38"/>
      <c r="FR30" s="38"/>
      <c r="FS30" s="38"/>
      <c r="FT30" s="38"/>
      <c r="FU30" s="38"/>
      <c r="FV30" s="38"/>
      <c r="FW30" s="38"/>
      <c r="FX30" s="38"/>
      <c r="FY30" s="38"/>
    </row>
    <row r="31" spans="1:181" ht="12" customHeight="1">
      <c r="A31" s="93"/>
      <c r="B31" s="69" t="s">
        <v>263</v>
      </c>
      <c r="C31" s="243"/>
      <c r="D31" s="242">
        <v>499</v>
      </c>
      <c r="E31" s="241">
        <v>460</v>
      </c>
      <c r="F31" s="241">
        <v>85</v>
      </c>
      <c r="G31" s="241">
        <v>90</v>
      </c>
      <c r="H31" s="241">
        <v>45</v>
      </c>
      <c r="I31" s="241">
        <v>207</v>
      </c>
      <c r="J31" s="241">
        <v>0</v>
      </c>
      <c r="K31" s="240">
        <v>120</v>
      </c>
      <c r="L31" s="240">
        <v>4</v>
      </c>
      <c r="M31" s="240">
        <v>141</v>
      </c>
      <c r="N31" s="240">
        <v>25</v>
      </c>
      <c r="O31" s="238">
        <v>30</v>
      </c>
      <c r="P31" s="239">
        <v>58</v>
      </c>
      <c r="Q31" s="239">
        <v>84</v>
      </c>
      <c r="R31" s="239">
        <v>8</v>
      </c>
      <c r="S31" s="238">
        <v>36</v>
      </c>
      <c r="T31" s="238">
        <v>2</v>
      </c>
      <c r="U31" s="238">
        <v>1</v>
      </c>
      <c r="V31" s="238">
        <v>18</v>
      </c>
      <c r="W31" s="238">
        <v>9</v>
      </c>
      <c r="X31" s="238">
        <v>19</v>
      </c>
      <c r="Y31" s="238">
        <v>635</v>
      </c>
      <c r="Z31" s="238">
        <v>541</v>
      </c>
      <c r="AA31" s="238">
        <v>264</v>
      </c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38"/>
      <c r="DH31" s="38"/>
      <c r="DI31" s="38"/>
      <c r="DJ31" s="38"/>
      <c r="DK31" s="38"/>
      <c r="DL31" s="38"/>
      <c r="DM31" s="38"/>
      <c r="DN31" s="38"/>
      <c r="DO31" s="38"/>
      <c r="DP31" s="38"/>
      <c r="DQ31" s="38"/>
      <c r="DR31" s="38"/>
      <c r="DS31" s="38"/>
      <c r="DT31" s="38"/>
      <c r="DU31" s="38"/>
      <c r="DV31" s="38"/>
      <c r="DW31" s="38"/>
      <c r="DX31" s="38"/>
      <c r="DY31" s="38"/>
      <c r="DZ31" s="38"/>
      <c r="EA31" s="38"/>
      <c r="EB31" s="38"/>
      <c r="EC31" s="38"/>
      <c r="ED31" s="38"/>
      <c r="EE31" s="38"/>
      <c r="EF31" s="38"/>
      <c r="EG31" s="38"/>
      <c r="EH31" s="38"/>
      <c r="EI31" s="38"/>
      <c r="EJ31" s="38"/>
      <c r="EK31" s="38"/>
      <c r="EL31" s="38"/>
      <c r="EM31" s="38"/>
      <c r="EN31" s="38"/>
      <c r="EO31" s="38"/>
      <c r="EP31" s="38"/>
      <c r="EQ31" s="38"/>
      <c r="ER31" s="38"/>
      <c r="ES31" s="38"/>
      <c r="ET31" s="38"/>
      <c r="EU31" s="38"/>
      <c r="EV31" s="38"/>
      <c r="EW31" s="38"/>
      <c r="EX31" s="38"/>
      <c r="EY31" s="38"/>
      <c r="EZ31" s="38"/>
      <c r="FA31" s="38"/>
      <c r="FB31" s="38"/>
      <c r="FC31" s="38"/>
      <c r="FD31" s="38"/>
      <c r="FE31" s="38"/>
      <c r="FF31" s="38"/>
      <c r="FG31" s="38"/>
      <c r="FH31" s="38"/>
      <c r="FI31" s="38"/>
      <c r="FJ31" s="38"/>
      <c r="FK31" s="38"/>
      <c r="FL31" s="38"/>
      <c r="FM31" s="38"/>
      <c r="FN31" s="38"/>
      <c r="FO31" s="38"/>
      <c r="FP31" s="38"/>
      <c r="FQ31" s="38"/>
      <c r="FR31" s="38"/>
      <c r="FS31" s="38"/>
      <c r="FT31" s="38"/>
      <c r="FU31" s="38"/>
      <c r="FV31" s="38"/>
      <c r="FW31" s="38"/>
      <c r="FX31" s="38"/>
      <c r="FY31" s="38"/>
    </row>
    <row r="32" spans="1:181" ht="12" customHeight="1">
      <c r="A32" s="93"/>
      <c r="B32" s="69" t="s">
        <v>262</v>
      </c>
      <c r="C32" s="243"/>
      <c r="D32" s="242">
        <v>672</v>
      </c>
      <c r="E32" s="241">
        <v>457</v>
      </c>
      <c r="F32" s="241">
        <v>90</v>
      </c>
      <c r="G32" s="241">
        <v>97</v>
      </c>
      <c r="H32" s="241">
        <v>29</v>
      </c>
      <c r="I32" s="241">
        <v>172</v>
      </c>
      <c r="J32" s="240">
        <v>4</v>
      </c>
      <c r="K32" s="240">
        <v>154</v>
      </c>
      <c r="L32" s="240">
        <v>5</v>
      </c>
      <c r="M32" s="240">
        <v>74</v>
      </c>
      <c r="N32" s="240">
        <v>36</v>
      </c>
      <c r="O32" s="238">
        <v>40</v>
      </c>
      <c r="P32" s="238">
        <v>74</v>
      </c>
      <c r="Q32" s="239">
        <v>95</v>
      </c>
      <c r="R32" s="239">
        <v>6</v>
      </c>
      <c r="S32" s="238">
        <v>41</v>
      </c>
      <c r="T32" s="238">
        <v>4</v>
      </c>
      <c r="U32" s="238">
        <v>5</v>
      </c>
      <c r="V32" s="238">
        <v>27</v>
      </c>
      <c r="W32" s="238">
        <v>16</v>
      </c>
      <c r="X32" s="238">
        <v>15</v>
      </c>
      <c r="Y32" s="238">
        <v>643</v>
      </c>
      <c r="Z32" s="238">
        <v>473</v>
      </c>
      <c r="AA32" s="238">
        <v>323</v>
      </c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38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38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  <c r="FC32" s="38"/>
      <c r="FD32" s="38"/>
      <c r="FE32" s="38"/>
      <c r="FF32" s="38"/>
      <c r="FG32" s="38"/>
      <c r="FH32" s="38"/>
      <c r="FI32" s="38"/>
      <c r="FJ32" s="38"/>
      <c r="FK32" s="38"/>
      <c r="FL32" s="38"/>
      <c r="FM32" s="38"/>
      <c r="FN32" s="38"/>
      <c r="FO32" s="38"/>
      <c r="FP32" s="38"/>
      <c r="FQ32" s="38"/>
      <c r="FR32" s="38"/>
      <c r="FS32" s="38"/>
      <c r="FT32" s="38"/>
      <c r="FU32" s="38"/>
      <c r="FV32" s="38"/>
      <c r="FW32" s="38"/>
      <c r="FX32" s="38"/>
      <c r="FY32" s="38"/>
    </row>
    <row r="33" spans="1:181" ht="12" customHeight="1">
      <c r="A33" s="93"/>
      <c r="B33" s="69" t="s">
        <v>261</v>
      </c>
      <c r="C33" s="243"/>
      <c r="D33" s="242">
        <v>661</v>
      </c>
      <c r="E33" s="241">
        <v>408</v>
      </c>
      <c r="F33" s="241">
        <v>96</v>
      </c>
      <c r="G33" s="241">
        <v>95</v>
      </c>
      <c r="H33" s="241">
        <v>39</v>
      </c>
      <c r="I33" s="241">
        <v>233</v>
      </c>
      <c r="J33" s="240">
        <v>6</v>
      </c>
      <c r="K33" s="240">
        <v>195</v>
      </c>
      <c r="L33" s="240">
        <v>4</v>
      </c>
      <c r="M33" s="240">
        <v>12</v>
      </c>
      <c r="N33" s="240">
        <v>36</v>
      </c>
      <c r="O33" s="238">
        <v>34</v>
      </c>
      <c r="P33" s="238">
        <v>90</v>
      </c>
      <c r="Q33" s="239">
        <v>91</v>
      </c>
      <c r="R33" s="239">
        <v>9</v>
      </c>
      <c r="S33" s="238">
        <v>30</v>
      </c>
      <c r="T33" s="238">
        <v>8</v>
      </c>
      <c r="U33" s="238">
        <v>4</v>
      </c>
      <c r="V33" s="238">
        <v>17</v>
      </c>
      <c r="W33" s="238">
        <v>13</v>
      </c>
      <c r="X33" s="238">
        <v>19</v>
      </c>
      <c r="Y33" s="238">
        <v>599</v>
      </c>
      <c r="Z33" s="238">
        <v>526</v>
      </c>
      <c r="AA33" s="238">
        <v>315</v>
      </c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38"/>
      <c r="FB33" s="38"/>
      <c r="FC33" s="38"/>
      <c r="FD33" s="38"/>
      <c r="FE33" s="38"/>
      <c r="FF33" s="38"/>
      <c r="FG33" s="38"/>
      <c r="FH33" s="38"/>
      <c r="FI33" s="38"/>
      <c r="FJ33" s="38"/>
      <c r="FK33" s="38"/>
      <c r="FL33" s="38"/>
      <c r="FM33" s="38"/>
      <c r="FN33" s="38"/>
      <c r="FO33" s="38"/>
      <c r="FP33" s="38"/>
      <c r="FQ33" s="38"/>
      <c r="FR33" s="38"/>
      <c r="FS33" s="38"/>
      <c r="FT33" s="38"/>
      <c r="FU33" s="38"/>
      <c r="FV33" s="38"/>
      <c r="FW33" s="38"/>
      <c r="FX33" s="38"/>
      <c r="FY33" s="38"/>
    </row>
    <row r="34" spans="1:181" ht="12" customHeight="1">
      <c r="A34" s="93"/>
      <c r="B34" s="69" t="s">
        <v>260</v>
      </c>
      <c r="C34" s="243"/>
      <c r="D34" s="242">
        <v>504</v>
      </c>
      <c r="E34" s="241">
        <v>412</v>
      </c>
      <c r="F34" s="241">
        <v>102</v>
      </c>
      <c r="G34" s="241">
        <v>106</v>
      </c>
      <c r="H34" s="241">
        <v>27</v>
      </c>
      <c r="I34" s="241">
        <v>141</v>
      </c>
      <c r="J34" s="241">
        <v>2</v>
      </c>
      <c r="K34" s="240">
        <v>201</v>
      </c>
      <c r="L34" s="240">
        <v>10</v>
      </c>
      <c r="M34" s="240">
        <v>3</v>
      </c>
      <c r="N34" s="240">
        <v>44</v>
      </c>
      <c r="O34" s="238">
        <v>38</v>
      </c>
      <c r="P34" s="238">
        <v>158</v>
      </c>
      <c r="Q34" s="239">
        <v>83</v>
      </c>
      <c r="R34" s="239">
        <v>10</v>
      </c>
      <c r="S34" s="238">
        <v>32</v>
      </c>
      <c r="T34" s="238">
        <v>10</v>
      </c>
      <c r="U34" s="238">
        <v>6</v>
      </c>
      <c r="V34" s="238">
        <v>23</v>
      </c>
      <c r="W34" s="238">
        <v>9</v>
      </c>
      <c r="X34" s="238">
        <v>24</v>
      </c>
      <c r="Y34" s="238">
        <v>620</v>
      </c>
      <c r="Z34" s="238">
        <v>428</v>
      </c>
      <c r="AA34" s="238">
        <v>392</v>
      </c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D34" s="38"/>
      <c r="DE34" s="38"/>
      <c r="DF34" s="38"/>
      <c r="DG34" s="38"/>
      <c r="DH34" s="38"/>
      <c r="DI34" s="38"/>
      <c r="DJ34" s="38"/>
      <c r="DK34" s="38"/>
      <c r="DL34" s="38"/>
      <c r="DM34" s="38"/>
      <c r="DN34" s="38"/>
      <c r="DO34" s="38"/>
      <c r="DP34" s="38"/>
      <c r="DQ34" s="38"/>
      <c r="DR34" s="38"/>
      <c r="DS34" s="38"/>
      <c r="DT34" s="38"/>
      <c r="DU34" s="38"/>
      <c r="DV34" s="38"/>
      <c r="DW34" s="38"/>
      <c r="DX34" s="38"/>
      <c r="DY34" s="38"/>
      <c r="DZ34" s="38"/>
      <c r="EA34" s="38"/>
      <c r="EB34" s="38"/>
      <c r="EC34" s="38"/>
      <c r="ED34" s="38"/>
      <c r="EE34" s="38"/>
      <c r="EF34" s="38"/>
      <c r="EG34" s="38"/>
      <c r="EH34" s="38"/>
      <c r="EI34" s="38"/>
      <c r="EJ34" s="38"/>
      <c r="EK34" s="38"/>
      <c r="EL34" s="38"/>
      <c r="EM34" s="38"/>
      <c r="EN34" s="38"/>
      <c r="EO34" s="38"/>
      <c r="EP34" s="38"/>
      <c r="EQ34" s="38"/>
      <c r="ER34" s="38"/>
      <c r="ES34" s="38"/>
      <c r="ET34" s="38"/>
      <c r="EU34" s="38"/>
      <c r="EV34" s="38"/>
      <c r="EW34" s="38"/>
      <c r="EX34" s="38"/>
      <c r="EY34" s="38"/>
      <c r="EZ34" s="38"/>
      <c r="FA34" s="38"/>
      <c r="FB34" s="38"/>
      <c r="FC34" s="38"/>
      <c r="FD34" s="38"/>
      <c r="FE34" s="38"/>
      <c r="FF34" s="38"/>
      <c r="FG34" s="38"/>
      <c r="FH34" s="38"/>
      <c r="FI34" s="38"/>
      <c r="FJ34" s="38"/>
      <c r="FK34" s="38"/>
      <c r="FL34" s="38"/>
      <c r="FM34" s="38"/>
      <c r="FN34" s="38"/>
      <c r="FO34" s="38"/>
      <c r="FP34" s="38"/>
      <c r="FQ34" s="38"/>
      <c r="FR34" s="38"/>
      <c r="FS34" s="38"/>
      <c r="FT34" s="38"/>
      <c r="FU34" s="38"/>
      <c r="FV34" s="38"/>
      <c r="FW34" s="38"/>
      <c r="FX34" s="38"/>
      <c r="FY34" s="38"/>
    </row>
    <row r="35" spans="1:181" ht="12" customHeight="1">
      <c r="A35" s="93"/>
      <c r="B35" s="69" t="s">
        <v>259</v>
      </c>
      <c r="C35" s="243"/>
      <c r="D35" s="242">
        <v>607</v>
      </c>
      <c r="E35" s="241">
        <v>439</v>
      </c>
      <c r="F35" s="241">
        <v>99</v>
      </c>
      <c r="G35" s="241">
        <v>116</v>
      </c>
      <c r="H35" s="241">
        <v>10</v>
      </c>
      <c r="I35" s="241">
        <v>59</v>
      </c>
      <c r="J35" s="241">
        <v>1</v>
      </c>
      <c r="K35" s="240">
        <v>188</v>
      </c>
      <c r="L35" s="240">
        <v>7</v>
      </c>
      <c r="M35" s="240">
        <v>10</v>
      </c>
      <c r="N35" s="240">
        <v>50</v>
      </c>
      <c r="O35" s="238">
        <v>39</v>
      </c>
      <c r="P35" s="238">
        <v>201</v>
      </c>
      <c r="Q35" s="239">
        <v>82</v>
      </c>
      <c r="R35" s="239">
        <v>12</v>
      </c>
      <c r="S35" s="238">
        <v>46</v>
      </c>
      <c r="T35" s="238">
        <v>15</v>
      </c>
      <c r="U35" s="238">
        <v>7</v>
      </c>
      <c r="V35" s="238">
        <v>21</v>
      </c>
      <c r="W35" s="238">
        <v>13</v>
      </c>
      <c r="X35" s="238">
        <v>26</v>
      </c>
      <c r="Y35" s="238">
        <v>654</v>
      </c>
      <c r="Z35" s="238">
        <v>324</v>
      </c>
      <c r="AA35" s="238">
        <v>461</v>
      </c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  <c r="DK35" s="38"/>
      <c r="DL35" s="38"/>
      <c r="DM35" s="38"/>
      <c r="DN35" s="38"/>
      <c r="DO35" s="38"/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8"/>
      <c r="EQ35" s="38"/>
      <c r="ER35" s="38"/>
      <c r="ES35" s="38"/>
      <c r="ET35" s="38"/>
      <c r="EU35" s="38"/>
      <c r="EV35" s="38"/>
      <c r="EW35" s="38"/>
      <c r="EX35" s="38"/>
      <c r="EY35" s="38"/>
      <c r="EZ35" s="38"/>
      <c r="FA35" s="38"/>
      <c r="FB35" s="38"/>
      <c r="FC35" s="38"/>
      <c r="FD35" s="38"/>
      <c r="FE35" s="38"/>
      <c r="FF35" s="38"/>
      <c r="FG35" s="38"/>
      <c r="FH35" s="38"/>
      <c r="FI35" s="38"/>
      <c r="FJ35" s="38"/>
      <c r="FK35" s="38"/>
      <c r="FL35" s="38"/>
      <c r="FM35" s="38"/>
      <c r="FN35" s="38"/>
      <c r="FO35" s="38"/>
      <c r="FP35" s="38"/>
      <c r="FQ35" s="38"/>
      <c r="FR35" s="38"/>
      <c r="FS35" s="38"/>
      <c r="FT35" s="38"/>
      <c r="FU35" s="38"/>
      <c r="FV35" s="38"/>
      <c r="FW35" s="38"/>
      <c r="FX35" s="38"/>
      <c r="FY35" s="38"/>
    </row>
    <row r="36" spans="1:181" ht="12" customHeight="1">
      <c r="A36" s="93"/>
      <c r="B36" s="69" t="s">
        <v>258</v>
      </c>
      <c r="C36" s="243"/>
      <c r="D36" s="242">
        <v>530</v>
      </c>
      <c r="E36" s="241">
        <v>506</v>
      </c>
      <c r="F36" s="241">
        <v>106</v>
      </c>
      <c r="G36" s="241">
        <v>126</v>
      </c>
      <c r="H36" s="241">
        <v>4</v>
      </c>
      <c r="I36" s="241">
        <v>20</v>
      </c>
      <c r="J36" s="241">
        <v>0</v>
      </c>
      <c r="K36" s="240">
        <v>148</v>
      </c>
      <c r="L36" s="240">
        <v>6</v>
      </c>
      <c r="M36" s="240">
        <v>1</v>
      </c>
      <c r="N36" s="240">
        <v>35</v>
      </c>
      <c r="O36" s="238">
        <v>32</v>
      </c>
      <c r="P36" s="238">
        <v>228</v>
      </c>
      <c r="Q36" s="239">
        <v>116</v>
      </c>
      <c r="R36" s="239">
        <v>8</v>
      </c>
      <c r="S36" s="238">
        <v>38</v>
      </c>
      <c r="T36" s="238">
        <v>8</v>
      </c>
      <c r="U36" s="238">
        <v>4</v>
      </c>
      <c r="V36" s="238">
        <v>14</v>
      </c>
      <c r="W36" s="238">
        <v>16</v>
      </c>
      <c r="X36" s="238">
        <v>22</v>
      </c>
      <c r="Y36" s="238">
        <v>738</v>
      </c>
      <c r="Z36" s="238">
        <v>215</v>
      </c>
      <c r="AA36" s="238">
        <v>487</v>
      </c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8"/>
      <c r="DC36" s="38"/>
      <c r="DD36" s="38"/>
      <c r="DE36" s="38"/>
      <c r="DF36" s="38"/>
      <c r="DG36" s="38"/>
      <c r="DH36" s="38"/>
      <c r="DI36" s="38"/>
      <c r="DJ36" s="38"/>
      <c r="DK36" s="38"/>
      <c r="DL36" s="38"/>
      <c r="DM36" s="38"/>
      <c r="DN36" s="38"/>
      <c r="DO36" s="38"/>
      <c r="DP36" s="38"/>
      <c r="DQ36" s="38"/>
      <c r="DR36" s="38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/>
      <c r="EL36" s="38"/>
      <c r="EM36" s="38"/>
      <c r="EN36" s="38"/>
      <c r="EO36" s="38"/>
      <c r="EP36" s="38"/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/>
      <c r="FD36" s="38"/>
      <c r="FE36" s="38"/>
      <c r="FF36" s="38"/>
      <c r="FG36" s="38"/>
      <c r="FH36" s="38"/>
      <c r="FI36" s="38"/>
      <c r="FJ36" s="38"/>
      <c r="FK36" s="38"/>
      <c r="FL36" s="38"/>
      <c r="FM36" s="38"/>
      <c r="FN36" s="38"/>
      <c r="FO36" s="38"/>
      <c r="FP36" s="38"/>
      <c r="FQ36" s="38"/>
      <c r="FR36" s="38"/>
      <c r="FS36" s="38"/>
      <c r="FT36" s="38"/>
      <c r="FU36" s="38"/>
      <c r="FV36" s="38"/>
      <c r="FW36" s="38"/>
      <c r="FX36" s="38"/>
      <c r="FY36" s="38"/>
    </row>
    <row r="37" spans="1:181" ht="5.0999999999999996" customHeight="1" thickBot="1">
      <c r="A37" s="236"/>
      <c r="B37" s="237"/>
      <c r="C37" s="236"/>
      <c r="D37" s="235"/>
      <c r="E37" s="234"/>
      <c r="F37" s="234"/>
      <c r="G37" s="234" t="s">
        <v>257</v>
      </c>
      <c r="H37" s="234"/>
      <c r="I37" s="234"/>
      <c r="J37" s="234"/>
      <c r="K37" s="234"/>
      <c r="L37" s="234"/>
      <c r="M37" s="234"/>
      <c r="N37" s="234"/>
      <c r="O37" s="233"/>
      <c r="P37" s="233"/>
      <c r="Q37" s="233"/>
      <c r="R37" s="233"/>
      <c r="S37" s="233"/>
      <c r="T37" s="233"/>
      <c r="U37" s="233"/>
      <c r="V37" s="233"/>
      <c r="W37" s="233"/>
      <c r="X37" s="233"/>
      <c r="Y37" s="233"/>
      <c r="Z37" s="233"/>
      <c r="AA37" s="233"/>
    </row>
    <row r="38" spans="1:181" s="232" customFormat="1" ht="15" customHeight="1" thickTop="1">
      <c r="A38" s="364" t="s">
        <v>256</v>
      </c>
      <c r="B38" s="364"/>
      <c r="C38" s="364"/>
      <c r="D38" s="364"/>
      <c r="E38" s="364"/>
      <c r="F38" s="364"/>
      <c r="G38" s="364"/>
      <c r="H38" s="364"/>
      <c r="I38" s="364"/>
      <c r="J38" s="364"/>
      <c r="K38" s="364"/>
      <c r="L38" s="364"/>
      <c r="M38" s="364"/>
    </row>
    <row r="39" spans="1:181" s="62" customFormat="1" ht="15" customHeight="1">
      <c r="A39" s="365" t="s">
        <v>255</v>
      </c>
      <c r="B39" s="365"/>
      <c r="C39" s="365"/>
      <c r="D39" s="365"/>
      <c r="E39" s="365"/>
      <c r="F39" s="365"/>
      <c r="G39" s="365"/>
      <c r="H39" s="365"/>
      <c r="I39" s="365"/>
      <c r="J39" s="365"/>
      <c r="K39" s="365"/>
      <c r="L39" s="365"/>
      <c r="M39" s="365"/>
    </row>
    <row r="40" spans="1:181" s="62" customFormat="1" ht="15" customHeight="1">
      <c r="A40" s="365" t="s">
        <v>254</v>
      </c>
      <c r="B40" s="365"/>
      <c r="C40" s="365"/>
      <c r="D40" s="365"/>
      <c r="E40" s="365"/>
      <c r="F40" s="365"/>
      <c r="G40" s="365"/>
      <c r="H40" s="365"/>
      <c r="I40" s="365"/>
      <c r="J40" s="365"/>
      <c r="K40" s="365"/>
      <c r="L40" s="365"/>
      <c r="M40" s="365"/>
    </row>
  </sheetData>
  <mergeCells count="10">
    <mergeCell ref="A38:M38"/>
    <mergeCell ref="A39:M39"/>
    <mergeCell ref="A40:M40"/>
    <mergeCell ref="O1:AA1"/>
    <mergeCell ref="A2:C3"/>
    <mergeCell ref="D2:D3"/>
    <mergeCell ref="E2:X2"/>
    <mergeCell ref="Y2:Y3"/>
    <mergeCell ref="Z2:Z3"/>
    <mergeCell ref="AA2:AA3"/>
  </mergeCells>
  <phoneticPr fontId="1"/>
  <printOptions horizontalCentered="1"/>
  <pageMargins left="0.59055118110236227" right="0.62992125984251968" top="1.3385826771653544" bottom="0.47244094488188981" header="0.82677165354330717" footer="0"/>
  <pageSetup paperSize="8" scale="115" orientation="landscape" r:id="rId1"/>
  <headerFooter alignWithMargins="0">
    <oddHeader>&amp;L&amp;10男女、年齢、行動の種類別平均時間ー週全体平均ー&amp;R&amp;10&amp;F  (&amp;A)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A38"/>
  <sheetViews>
    <sheetView zoomScaleNormal="100" workbookViewId="0"/>
  </sheetViews>
  <sheetFormatPr defaultRowHeight="13.5"/>
  <cols>
    <col min="1" max="1" width="0.75" style="62" customWidth="1"/>
    <col min="2" max="2" width="6.625" style="37" customWidth="1"/>
    <col min="3" max="3" width="0.75" style="229" customWidth="1"/>
    <col min="4" max="14" width="6.75" style="229" customWidth="1"/>
    <col min="15" max="27" width="6.75" style="230" customWidth="1"/>
    <col min="28" max="16384" width="9" style="229"/>
  </cols>
  <sheetData>
    <row r="1" spans="1:27" s="62" customFormat="1" ht="15" customHeight="1" thickBot="1">
      <c r="A1" s="46" t="s">
        <v>324</v>
      </c>
      <c r="B1" s="46"/>
      <c r="C1" s="46"/>
      <c r="D1" s="265"/>
      <c r="E1" s="46"/>
      <c r="F1" s="46"/>
      <c r="G1" s="46"/>
      <c r="H1" s="46"/>
      <c r="I1" s="46"/>
      <c r="J1" s="46"/>
      <c r="K1" s="46"/>
      <c r="L1" s="46"/>
      <c r="M1" s="46"/>
      <c r="N1" s="46"/>
      <c r="O1" s="381" t="s">
        <v>323</v>
      </c>
      <c r="P1" s="382"/>
      <c r="Q1" s="382"/>
      <c r="R1" s="382"/>
      <c r="S1" s="382"/>
      <c r="T1" s="382"/>
      <c r="U1" s="382"/>
      <c r="V1" s="382"/>
      <c r="W1" s="382"/>
      <c r="X1" s="382"/>
      <c r="Y1" s="382"/>
      <c r="Z1" s="382"/>
      <c r="AA1" s="382"/>
    </row>
    <row r="2" spans="1:27" s="62" customFormat="1" ht="23.1" customHeight="1" thickTop="1">
      <c r="A2" s="368" t="s">
        <v>322</v>
      </c>
      <c r="B2" s="368"/>
      <c r="C2" s="369"/>
      <c r="D2" s="383" t="s">
        <v>294</v>
      </c>
      <c r="E2" s="386" t="s">
        <v>321</v>
      </c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  <c r="W2" s="387"/>
      <c r="X2" s="387"/>
      <c r="Y2" s="387"/>
      <c r="Z2" s="387"/>
      <c r="AA2" s="387"/>
    </row>
    <row r="3" spans="1:27" s="62" customFormat="1" ht="50.1" customHeight="1">
      <c r="A3" s="370"/>
      <c r="B3" s="370"/>
      <c r="C3" s="371"/>
      <c r="D3" s="384"/>
      <c r="E3" s="288" t="s">
        <v>320</v>
      </c>
      <c r="F3" s="264" t="s">
        <v>319</v>
      </c>
      <c r="G3" s="264" t="s">
        <v>318</v>
      </c>
      <c r="H3" s="264" t="s">
        <v>317</v>
      </c>
      <c r="I3" s="264" t="s">
        <v>316</v>
      </c>
      <c r="J3" s="289" t="s">
        <v>315</v>
      </c>
      <c r="K3" s="288" t="s">
        <v>314</v>
      </c>
      <c r="L3" s="264" t="s">
        <v>313</v>
      </c>
      <c r="M3" s="287" t="s">
        <v>312</v>
      </c>
      <c r="N3" s="286" t="s">
        <v>311</v>
      </c>
      <c r="O3" s="261" t="s">
        <v>310</v>
      </c>
      <c r="P3" s="261" t="s">
        <v>309</v>
      </c>
      <c r="Q3" s="261" t="s">
        <v>308</v>
      </c>
      <c r="R3" s="261" t="s">
        <v>307</v>
      </c>
      <c r="S3" s="285" t="s">
        <v>306</v>
      </c>
      <c r="T3" s="285" t="s">
        <v>305</v>
      </c>
      <c r="U3" s="284" t="s">
        <v>304</v>
      </c>
      <c r="V3" s="263" t="s">
        <v>303</v>
      </c>
      <c r="W3" s="263" t="s">
        <v>302</v>
      </c>
      <c r="X3" s="283" t="s">
        <v>301</v>
      </c>
      <c r="Y3" s="263" t="s">
        <v>300</v>
      </c>
      <c r="Z3" s="282" t="s">
        <v>299</v>
      </c>
      <c r="AA3" s="281" t="s">
        <v>270</v>
      </c>
    </row>
    <row r="4" spans="1:27" ht="4.5" customHeight="1">
      <c r="A4" s="82"/>
      <c r="B4" s="100"/>
      <c r="C4" s="280"/>
      <c r="D4" s="279"/>
      <c r="E4" s="278"/>
      <c r="F4" s="278"/>
      <c r="G4" s="277"/>
      <c r="H4" s="278"/>
      <c r="I4" s="278"/>
      <c r="J4" s="278"/>
      <c r="K4" s="277"/>
      <c r="L4" s="277"/>
      <c r="M4" s="278"/>
      <c r="N4" s="277"/>
      <c r="O4" s="274"/>
      <c r="P4" s="274"/>
      <c r="Q4" s="274"/>
      <c r="R4" s="274"/>
      <c r="S4" s="276"/>
      <c r="T4" s="275"/>
      <c r="U4" s="274"/>
      <c r="V4" s="274"/>
      <c r="W4" s="274"/>
      <c r="X4" s="274"/>
      <c r="Y4" s="274"/>
      <c r="Z4" s="274"/>
      <c r="AA4" s="273"/>
    </row>
    <row r="5" spans="1:27" s="248" customFormat="1" ht="12" customHeight="1">
      <c r="A5" s="77"/>
      <c r="B5" s="253" t="s">
        <v>268</v>
      </c>
      <c r="C5" s="271"/>
      <c r="D5" s="31">
        <v>8216</v>
      </c>
      <c r="E5" s="31">
        <v>5946</v>
      </c>
      <c r="F5" s="31">
        <v>678</v>
      </c>
      <c r="G5" s="31">
        <v>114</v>
      </c>
      <c r="H5" s="31">
        <v>313</v>
      </c>
      <c r="I5" s="31">
        <v>429</v>
      </c>
      <c r="J5" s="31">
        <v>659</v>
      </c>
      <c r="K5" s="31">
        <v>665</v>
      </c>
      <c r="L5" s="31">
        <v>526</v>
      </c>
      <c r="M5" s="31">
        <v>636</v>
      </c>
      <c r="N5" s="31">
        <v>667</v>
      </c>
      <c r="O5" s="272">
        <v>56</v>
      </c>
      <c r="P5" s="272">
        <v>42</v>
      </c>
      <c r="Q5" s="272">
        <v>24</v>
      </c>
      <c r="R5" s="272">
        <v>1048</v>
      </c>
      <c r="S5" s="272">
        <v>568</v>
      </c>
      <c r="T5" s="272">
        <v>1184</v>
      </c>
      <c r="U5" s="272">
        <v>481</v>
      </c>
      <c r="V5" s="272">
        <v>1148</v>
      </c>
      <c r="W5" s="272">
        <v>751</v>
      </c>
      <c r="X5" s="272">
        <v>1093</v>
      </c>
      <c r="Y5" s="272">
        <v>3692</v>
      </c>
      <c r="Z5" s="272">
        <v>1414</v>
      </c>
      <c r="AA5" s="272">
        <v>538</v>
      </c>
    </row>
    <row r="6" spans="1:27" s="248" customFormat="1" ht="7.5" customHeight="1">
      <c r="A6" s="77"/>
      <c r="B6" s="253"/>
      <c r="C6" s="271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69"/>
      <c r="P6" s="269"/>
      <c r="Q6" s="269"/>
      <c r="R6" s="269"/>
      <c r="S6" s="269"/>
      <c r="T6" s="269"/>
      <c r="U6" s="269"/>
      <c r="V6" s="269"/>
      <c r="W6" s="269"/>
      <c r="X6" s="269"/>
      <c r="Y6" s="269"/>
      <c r="Z6" s="269"/>
      <c r="AA6" s="269"/>
    </row>
    <row r="7" spans="1:27" ht="12" customHeight="1">
      <c r="A7" s="42"/>
      <c r="B7" s="69" t="s">
        <v>265</v>
      </c>
      <c r="C7" s="268"/>
      <c r="D7" s="246">
        <v>390</v>
      </c>
      <c r="E7" s="246">
        <v>369</v>
      </c>
      <c r="F7" s="246">
        <v>100</v>
      </c>
      <c r="G7" s="246">
        <v>21</v>
      </c>
      <c r="H7" s="246">
        <v>83</v>
      </c>
      <c r="I7" s="246">
        <v>118</v>
      </c>
      <c r="J7" s="246">
        <v>138</v>
      </c>
      <c r="K7" s="246">
        <v>104</v>
      </c>
      <c r="L7" s="246">
        <v>59</v>
      </c>
      <c r="M7" s="246">
        <v>113</v>
      </c>
      <c r="N7" s="246">
        <v>14</v>
      </c>
      <c r="O7" s="267">
        <v>17</v>
      </c>
      <c r="P7" s="267">
        <v>11</v>
      </c>
      <c r="Q7" s="267">
        <v>2</v>
      </c>
      <c r="R7" s="267">
        <v>91</v>
      </c>
      <c r="S7" s="267">
        <v>67</v>
      </c>
      <c r="T7" s="267">
        <v>206</v>
      </c>
      <c r="U7" s="267">
        <v>38</v>
      </c>
      <c r="V7" s="267">
        <v>47</v>
      </c>
      <c r="W7" s="267">
        <v>50</v>
      </c>
      <c r="X7" s="267">
        <v>95</v>
      </c>
      <c r="Y7" s="267">
        <v>107</v>
      </c>
      <c r="Z7" s="267">
        <v>58</v>
      </c>
      <c r="AA7" s="267">
        <v>54</v>
      </c>
    </row>
    <row r="8" spans="1:27" ht="12" customHeight="1">
      <c r="A8" s="42"/>
      <c r="B8" s="69" t="s">
        <v>264</v>
      </c>
      <c r="C8" s="268"/>
      <c r="D8" s="246">
        <v>924</v>
      </c>
      <c r="E8" s="246">
        <v>740</v>
      </c>
      <c r="F8" s="246">
        <v>144</v>
      </c>
      <c r="G8" s="246">
        <v>39</v>
      </c>
      <c r="H8" s="246">
        <v>111</v>
      </c>
      <c r="I8" s="246">
        <v>164</v>
      </c>
      <c r="J8" s="246">
        <v>166</v>
      </c>
      <c r="K8" s="246">
        <v>179</v>
      </c>
      <c r="L8" s="246">
        <v>130</v>
      </c>
      <c r="M8" s="246">
        <v>155</v>
      </c>
      <c r="N8" s="246">
        <v>41</v>
      </c>
      <c r="O8" s="267">
        <v>12</v>
      </c>
      <c r="P8" s="267">
        <v>17</v>
      </c>
      <c r="Q8" s="267">
        <v>3</v>
      </c>
      <c r="R8" s="267">
        <v>287</v>
      </c>
      <c r="S8" s="267">
        <v>64</v>
      </c>
      <c r="T8" s="267">
        <v>145</v>
      </c>
      <c r="U8" s="267">
        <v>118</v>
      </c>
      <c r="V8" s="267">
        <v>94</v>
      </c>
      <c r="W8" s="267">
        <v>105</v>
      </c>
      <c r="X8" s="267">
        <v>258</v>
      </c>
      <c r="Y8" s="267">
        <v>296</v>
      </c>
      <c r="Z8" s="267">
        <v>200</v>
      </c>
      <c r="AA8" s="267">
        <v>66</v>
      </c>
    </row>
    <row r="9" spans="1:27" ht="12" customHeight="1">
      <c r="A9" s="42"/>
      <c r="B9" s="69" t="s">
        <v>263</v>
      </c>
      <c r="C9" s="268"/>
      <c r="D9" s="246">
        <v>1037</v>
      </c>
      <c r="E9" s="246">
        <v>748</v>
      </c>
      <c r="F9" s="246">
        <v>135</v>
      </c>
      <c r="G9" s="246">
        <v>20</v>
      </c>
      <c r="H9" s="246">
        <v>31</v>
      </c>
      <c r="I9" s="246">
        <v>69</v>
      </c>
      <c r="J9" s="246">
        <v>138</v>
      </c>
      <c r="K9" s="246">
        <v>85</v>
      </c>
      <c r="L9" s="246">
        <v>74</v>
      </c>
      <c r="M9" s="246">
        <v>109</v>
      </c>
      <c r="N9" s="246">
        <v>60</v>
      </c>
      <c r="O9" s="267">
        <v>19</v>
      </c>
      <c r="P9" s="267">
        <v>2</v>
      </c>
      <c r="Q9" s="267">
        <v>2</v>
      </c>
      <c r="R9" s="267">
        <v>164</v>
      </c>
      <c r="S9" s="267">
        <v>95</v>
      </c>
      <c r="T9" s="267">
        <v>139</v>
      </c>
      <c r="U9" s="267">
        <v>84</v>
      </c>
      <c r="V9" s="267">
        <v>148</v>
      </c>
      <c r="W9" s="267">
        <v>115</v>
      </c>
      <c r="X9" s="267">
        <v>174</v>
      </c>
      <c r="Y9" s="267">
        <v>395</v>
      </c>
      <c r="Z9" s="267">
        <v>209</v>
      </c>
      <c r="AA9" s="267">
        <v>57</v>
      </c>
    </row>
    <row r="10" spans="1:27" ht="12" customHeight="1">
      <c r="A10" s="42"/>
      <c r="B10" s="69" t="s">
        <v>262</v>
      </c>
      <c r="C10" s="268"/>
      <c r="D10" s="246">
        <v>1382</v>
      </c>
      <c r="E10" s="246">
        <v>992</v>
      </c>
      <c r="F10" s="246">
        <v>162</v>
      </c>
      <c r="G10" s="246">
        <v>10</v>
      </c>
      <c r="H10" s="246">
        <v>39</v>
      </c>
      <c r="I10" s="246">
        <v>57</v>
      </c>
      <c r="J10" s="246">
        <v>156</v>
      </c>
      <c r="K10" s="246">
        <v>120</v>
      </c>
      <c r="L10" s="246">
        <v>87</v>
      </c>
      <c r="M10" s="246">
        <v>139</v>
      </c>
      <c r="N10" s="246">
        <v>128</v>
      </c>
      <c r="O10" s="267" t="s">
        <v>122</v>
      </c>
      <c r="P10" s="267">
        <v>1</v>
      </c>
      <c r="Q10" s="267" t="s">
        <v>122</v>
      </c>
      <c r="R10" s="267">
        <v>200</v>
      </c>
      <c r="S10" s="267">
        <v>107</v>
      </c>
      <c r="T10" s="267">
        <v>325</v>
      </c>
      <c r="U10" s="267">
        <v>126</v>
      </c>
      <c r="V10" s="267">
        <v>189</v>
      </c>
      <c r="W10" s="267">
        <v>169</v>
      </c>
      <c r="X10" s="267">
        <v>237</v>
      </c>
      <c r="Y10" s="267">
        <v>566</v>
      </c>
      <c r="Z10" s="267">
        <v>263</v>
      </c>
      <c r="AA10" s="267">
        <v>63</v>
      </c>
    </row>
    <row r="11" spans="1:27" ht="12" customHeight="1">
      <c r="A11" s="42"/>
      <c r="B11" s="69" t="s">
        <v>261</v>
      </c>
      <c r="C11" s="268"/>
      <c r="D11" s="246">
        <v>1376</v>
      </c>
      <c r="E11" s="246">
        <v>1034</v>
      </c>
      <c r="F11" s="246">
        <v>84</v>
      </c>
      <c r="G11" s="246">
        <v>8</v>
      </c>
      <c r="H11" s="246">
        <v>31</v>
      </c>
      <c r="I11" s="246">
        <v>14</v>
      </c>
      <c r="J11" s="246">
        <v>48</v>
      </c>
      <c r="K11" s="246">
        <v>89</v>
      </c>
      <c r="L11" s="246">
        <v>58</v>
      </c>
      <c r="M11" s="246">
        <v>79</v>
      </c>
      <c r="N11" s="246">
        <v>144</v>
      </c>
      <c r="O11" s="267">
        <v>4</v>
      </c>
      <c r="P11" s="267" t="s">
        <v>122</v>
      </c>
      <c r="Q11" s="267" t="s">
        <v>122</v>
      </c>
      <c r="R11" s="267">
        <v>180</v>
      </c>
      <c r="S11" s="267">
        <v>104</v>
      </c>
      <c r="T11" s="267">
        <v>161</v>
      </c>
      <c r="U11" s="267">
        <v>79</v>
      </c>
      <c r="V11" s="267">
        <v>240</v>
      </c>
      <c r="W11" s="267">
        <v>122</v>
      </c>
      <c r="X11" s="267">
        <v>170</v>
      </c>
      <c r="Y11" s="267">
        <v>711</v>
      </c>
      <c r="Z11" s="267">
        <v>247</v>
      </c>
      <c r="AA11" s="267">
        <v>113</v>
      </c>
    </row>
    <row r="12" spans="1:27" ht="12" customHeight="1">
      <c r="A12" s="42"/>
      <c r="B12" s="69" t="s">
        <v>260</v>
      </c>
      <c r="C12" s="268"/>
      <c r="D12" s="246">
        <v>1019</v>
      </c>
      <c r="E12" s="246">
        <v>704</v>
      </c>
      <c r="F12" s="246">
        <v>34</v>
      </c>
      <c r="G12" s="246">
        <v>7</v>
      </c>
      <c r="H12" s="246">
        <v>8</v>
      </c>
      <c r="I12" s="246">
        <v>2</v>
      </c>
      <c r="J12" s="246">
        <v>8</v>
      </c>
      <c r="K12" s="246">
        <v>34</v>
      </c>
      <c r="L12" s="246">
        <v>59</v>
      </c>
      <c r="M12" s="246">
        <v>27</v>
      </c>
      <c r="N12" s="246">
        <v>98</v>
      </c>
      <c r="O12" s="267">
        <v>2</v>
      </c>
      <c r="P12" s="267">
        <v>3</v>
      </c>
      <c r="Q12" s="267">
        <v>2</v>
      </c>
      <c r="R12" s="267">
        <v>65</v>
      </c>
      <c r="S12" s="267">
        <v>63</v>
      </c>
      <c r="T12" s="267">
        <v>79</v>
      </c>
      <c r="U12" s="267">
        <v>14</v>
      </c>
      <c r="V12" s="267">
        <v>158</v>
      </c>
      <c r="W12" s="267">
        <v>96</v>
      </c>
      <c r="X12" s="267">
        <v>84</v>
      </c>
      <c r="Y12" s="267">
        <v>520</v>
      </c>
      <c r="Z12" s="267">
        <v>168</v>
      </c>
      <c r="AA12" s="267">
        <v>68</v>
      </c>
    </row>
    <row r="13" spans="1:27" ht="12" customHeight="1">
      <c r="A13" s="42"/>
      <c r="B13" s="69" t="s">
        <v>259</v>
      </c>
      <c r="C13" s="268"/>
      <c r="D13" s="246">
        <v>1162</v>
      </c>
      <c r="E13" s="246">
        <v>870</v>
      </c>
      <c r="F13" s="246">
        <v>11</v>
      </c>
      <c r="G13" s="246">
        <v>8</v>
      </c>
      <c r="H13" s="246">
        <v>7</v>
      </c>
      <c r="I13" s="246" t="s">
        <v>122</v>
      </c>
      <c r="J13" s="246">
        <v>2</v>
      </c>
      <c r="K13" s="246">
        <v>30</v>
      </c>
      <c r="L13" s="246">
        <v>33</v>
      </c>
      <c r="M13" s="246">
        <v>10</v>
      </c>
      <c r="N13" s="246">
        <v>118</v>
      </c>
      <c r="O13" s="267" t="s">
        <v>122</v>
      </c>
      <c r="P13" s="267">
        <v>8</v>
      </c>
      <c r="Q13" s="267">
        <v>7</v>
      </c>
      <c r="R13" s="267">
        <v>34</v>
      </c>
      <c r="S13" s="267">
        <v>48</v>
      </c>
      <c r="T13" s="267">
        <v>92</v>
      </c>
      <c r="U13" s="267">
        <v>15</v>
      </c>
      <c r="V13" s="267">
        <v>212</v>
      </c>
      <c r="W13" s="267">
        <v>71</v>
      </c>
      <c r="X13" s="267">
        <v>60</v>
      </c>
      <c r="Y13" s="267">
        <v>707</v>
      </c>
      <c r="Z13" s="267">
        <v>178</v>
      </c>
      <c r="AA13" s="267">
        <v>74</v>
      </c>
    </row>
    <row r="14" spans="1:27" ht="12" customHeight="1">
      <c r="A14" s="42"/>
      <c r="B14" s="69" t="s">
        <v>258</v>
      </c>
      <c r="C14" s="268"/>
      <c r="D14" s="246">
        <v>926</v>
      </c>
      <c r="E14" s="246">
        <v>490</v>
      </c>
      <c r="F14" s="246">
        <v>7</v>
      </c>
      <c r="G14" s="246">
        <v>2</v>
      </c>
      <c r="H14" s="246">
        <v>2</v>
      </c>
      <c r="I14" s="246">
        <v>4</v>
      </c>
      <c r="J14" s="246">
        <v>2</v>
      </c>
      <c r="K14" s="246">
        <v>25</v>
      </c>
      <c r="L14" s="246">
        <v>27</v>
      </c>
      <c r="M14" s="246">
        <v>3</v>
      </c>
      <c r="N14" s="246">
        <v>65</v>
      </c>
      <c r="O14" s="267">
        <v>1</v>
      </c>
      <c r="P14" s="267">
        <v>1</v>
      </c>
      <c r="Q14" s="267">
        <v>8</v>
      </c>
      <c r="R14" s="267">
        <v>26</v>
      </c>
      <c r="S14" s="267">
        <v>20</v>
      </c>
      <c r="T14" s="267">
        <v>37</v>
      </c>
      <c r="U14" s="267">
        <v>6</v>
      </c>
      <c r="V14" s="267">
        <v>61</v>
      </c>
      <c r="W14" s="267">
        <v>22</v>
      </c>
      <c r="X14" s="267">
        <v>15</v>
      </c>
      <c r="Y14" s="267">
        <v>390</v>
      </c>
      <c r="Z14" s="267">
        <v>89</v>
      </c>
      <c r="AA14" s="267">
        <v>44</v>
      </c>
    </row>
    <row r="15" spans="1:27" ht="7.5" customHeight="1">
      <c r="A15" s="42"/>
      <c r="B15" s="69"/>
      <c r="C15" s="268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67"/>
      <c r="P15" s="267"/>
      <c r="Q15" s="267"/>
      <c r="R15" s="267"/>
      <c r="S15" s="267"/>
      <c r="T15" s="267"/>
      <c r="U15" s="267"/>
      <c r="V15" s="267"/>
      <c r="W15" s="267"/>
      <c r="X15" s="267"/>
      <c r="Y15" s="267"/>
      <c r="Z15" s="267"/>
      <c r="AA15" s="267"/>
    </row>
    <row r="16" spans="1:27" ht="12" customHeight="1">
      <c r="A16" s="42"/>
      <c r="B16" s="69" t="s">
        <v>267</v>
      </c>
      <c r="C16" s="65"/>
      <c r="D16" s="246">
        <v>4111</v>
      </c>
      <c r="E16" s="246">
        <v>3156</v>
      </c>
      <c r="F16" s="246">
        <v>520</v>
      </c>
      <c r="G16" s="246">
        <v>87</v>
      </c>
      <c r="H16" s="246">
        <v>128</v>
      </c>
      <c r="I16" s="246">
        <v>281</v>
      </c>
      <c r="J16" s="246">
        <v>513</v>
      </c>
      <c r="K16" s="246">
        <v>370</v>
      </c>
      <c r="L16" s="246">
        <v>296</v>
      </c>
      <c r="M16" s="246">
        <v>318</v>
      </c>
      <c r="N16" s="246">
        <v>542</v>
      </c>
      <c r="O16" s="267">
        <v>46</v>
      </c>
      <c r="P16" s="267">
        <v>25</v>
      </c>
      <c r="Q16" s="267">
        <v>15</v>
      </c>
      <c r="R16" s="267">
        <v>633</v>
      </c>
      <c r="S16" s="267">
        <v>420</v>
      </c>
      <c r="T16" s="267">
        <v>588</v>
      </c>
      <c r="U16" s="267">
        <v>283</v>
      </c>
      <c r="V16" s="267">
        <v>620</v>
      </c>
      <c r="W16" s="267">
        <v>478</v>
      </c>
      <c r="X16" s="267">
        <v>718</v>
      </c>
      <c r="Y16" s="267">
        <v>1697</v>
      </c>
      <c r="Z16" s="267">
        <v>780</v>
      </c>
      <c r="AA16" s="267">
        <v>259</v>
      </c>
    </row>
    <row r="17" spans="1:27" ht="7.5" customHeight="1">
      <c r="A17" s="42"/>
      <c r="B17" s="69"/>
      <c r="C17" s="65"/>
      <c r="D17" s="246"/>
      <c r="E17" s="246"/>
      <c r="F17" s="246"/>
      <c r="G17" s="246"/>
      <c r="H17" s="246"/>
      <c r="I17" s="246"/>
      <c r="J17" s="246"/>
      <c r="K17" s="246"/>
      <c r="L17" s="246"/>
      <c r="M17" s="246"/>
      <c r="N17" s="246"/>
      <c r="O17" s="267"/>
      <c r="P17" s="267"/>
      <c r="Q17" s="267"/>
      <c r="R17" s="267"/>
      <c r="S17" s="267"/>
      <c r="T17" s="267"/>
      <c r="U17" s="267"/>
      <c r="V17" s="267"/>
      <c r="W17" s="267"/>
      <c r="X17" s="267"/>
      <c r="Y17" s="267"/>
      <c r="Z17" s="267"/>
      <c r="AA17" s="267"/>
    </row>
    <row r="18" spans="1:27" ht="12" customHeight="1">
      <c r="A18" s="42"/>
      <c r="B18" s="69" t="s">
        <v>265</v>
      </c>
      <c r="C18" s="268"/>
      <c r="D18" s="246">
        <v>199</v>
      </c>
      <c r="E18" s="246">
        <v>195</v>
      </c>
      <c r="F18" s="246">
        <v>73</v>
      </c>
      <c r="G18" s="246">
        <v>10</v>
      </c>
      <c r="H18" s="246">
        <v>29</v>
      </c>
      <c r="I18" s="246">
        <v>63</v>
      </c>
      <c r="J18" s="246">
        <v>103</v>
      </c>
      <c r="K18" s="246">
        <v>57</v>
      </c>
      <c r="L18" s="246">
        <v>30</v>
      </c>
      <c r="M18" s="246">
        <v>54</v>
      </c>
      <c r="N18" s="246">
        <v>8</v>
      </c>
      <c r="O18" s="267">
        <v>10</v>
      </c>
      <c r="P18" s="267">
        <v>3</v>
      </c>
      <c r="Q18" s="267" t="s">
        <v>122</v>
      </c>
      <c r="R18" s="267">
        <v>57</v>
      </c>
      <c r="S18" s="267">
        <v>44</v>
      </c>
      <c r="T18" s="267">
        <v>101</v>
      </c>
      <c r="U18" s="267">
        <v>23</v>
      </c>
      <c r="V18" s="267">
        <v>29</v>
      </c>
      <c r="W18" s="267">
        <v>33</v>
      </c>
      <c r="X18" s="267">
        <v>43</v>
      </c>
      <c r="Y18" s="267">
        <v>52</v>
      </c>
      <c r="Z18" s="267">
        <v>27</v>
      </c>
      <c r="AA18" s="267">
        <v>21</v>
      </c>
    </row>
    <row r="19" spans="1:27" ht="12" customHeight="1">
      <c r="A19" s="42"/>
      <c r="B19" s="69" t="s">
        <v>264</v>
      </c>
      <c r="C19" s="268"/>
      <c r="D19" s="246">
        <v>481</v>
      </c>
      <c r="E19" s="246">
        <v>405</v>
      </c>
      <c r="F19" s="246">
        <v>133</v>
      </c>
      <c r="G19" s="246">
        <v>30</v>
      </c>
      <c r="H19" s="246">
        <v>54</v>
      </c>
      <c r="I19" s="246">
        <v>113</v>
      </c>
      <c r="J19" s="246">
        <v>134</v>
      </c>
      <c r="K19" s="246">
        <v>111</v>
      </c>
      <c r="L19" s="246">
        <v>85</v>
      </c>
      <c r="M19" s="246">
        <v>87</v>
      </c>
      <c r="N19" s="246">
        <v>28</v>
      </c>
      <c r="O19" s="267">
        <v>10</v>
      </c>
      <c r="P19" s="267">
        <v>10</v>
      </c>
      <c r="Q19" s="267">
        <v>3</v>
      </c>
      <c r="R19" s="267">
        <v>162</v>
      </c>
      <c r="S19" s="267">
        <v>48</v>
      </c>
      <c r="T19" s="267">
        <v>78</v>
      </c>
      <c r="U19" s="267">
        <v>68</v>
      </c>
      <c r="V19" s="267">
        <v>48</v>
      </c>
      <c r="W19" s="267">
        <v>70</v>
      </c>
      <c r="X19" s="267">
        <v>160</v>
      </c>
      <c r="Y19" s="267">
        <v>133</v>
      </c>
      <c r="Z19" s="267">
        <v>121</v>
      </c>
      <c r="AA19" s="267">
        <v>32</v>
      </c>
    </row>
    <row r="20" spans="1:27" ht="12" customHeight="1">
      <c r="A20" s="42"/>
      <c r="B20" s="69" t="s">
        <v>263</v>
      </c>
      <c r="C20" s="268"/>
      <c r="D20" s="246">
        <v>538</v>
      </c>
      <c r="E20" s="246">
        <v>417</v>
      </c>
      <c r="F20" s="246">
        <v>86</v>
      </c>
      <c r="G20" s="246">
        <v>19</v>
      </c>
      <c r="H20" s="246">
        <v>14</v>
      </c>
      <c r="I20" s="246">
        <v>52</v>
      </c>
      <c r="J20" s="246">
        <v>106</v>
      </c>
      <c r="K20" s="246">
        <v>57</v>
      </c>
      <c r="L20" s="246">
        <v>38</v>
      </c>
      <c r="M20" s="246">
        <v>51</v>
      </c>
      <c r="N20" s="246">
        <v>53</v>
      </c>
      <c r="O20" s="267">
        <v>19</v>
      </c>
      <c r="P20" s="267">
        <v>2</v>
      </c>
      <c r="Q20" s="267">
        <v>2</v>
      </c>
      <c r="R20" s="267">
        <v>113</v>
      </c>
      <c r="S20" s="267">
        <v>55</v>
      </c>
      <c r="T20" s="267">
        <v>69</v>
      </c>
      <c r="U20" s="267">
        <v>53</v>
      </c>
      <c r="V20" s="267">
        <v>77</v>
      </c>
      <c r="W20" s="267">
        <v>69</v>
      </c>
      <c r="X20" s="267">
        <v>108</v>
      </c>
      <c r="Y20" s="267">
        <v>152</v>
      </c>
      <c r="Z20" s="267">
        <v>145</v>
      </c>
      <c r="AA20" s="267">
        <v>27</v>
      </c>
    </row>
    <row r="21" spans="1:27" ht="12" customHeight="1">
      <c r="A21" s="42"/>
      <c r="B21" s="69" t="s">
        <v>262</v>
      </c>
      <c r="C21" s="268"/>
      <c r="D21" s="246">
        <v>710</v>
      </c>
      <c r="E21" s="246">
        <v>548</v>
      </c>
      <c r="F21" s="246">
        <v>118</v>
      </c>
      <c r="G21" s="246">
        <v>8</v>
      </c>
      <c r="H21" s="246">
        <v>12</v>
      </c>
      <c r="I21" s="246">
        <v>37</v>
      </c>
      <c r="J21" s="246">
        <v>120</v>
      </c>
      <c r="K21" s="246">
        <v>64</v>
      </c>
      <c r="L21" s="246">
        <v>49</v>
      </c>
      <c r="M21" s="246">
        <v>60</v>
      </c>
      <c r="N21" s="246">
        <v>109</v>
      </c>
      <c r="O21" s="267" t="s">
        <v>122</v>
      </c>
      <c r="P21" s="267">
        <v>1</v>
      </c>
      <c r="Q21" s="267" t="s">
        <v>122</v>
      </c>
      <c r="R21" s="267">
        <v>124</v>
      </c>
      <c r="S21" s="267">
        <v>72</v>
      </c>
      <c r="T21" s="267">
        <v>172</v>
      </c>
      <c r="U21" s="267">
        <v>57</v>
      </c>
      <c r="V21" s="267">
        <v>114</v>
      </c>
      <c r="W21" s="267">
        <v>99</v>
      </c>
      <c r="X21" s="267">
        <v>170</v>
      </c>
      <c r="Y21" s="267">
        <v>254</v>
      </c>
      <c r="Z21" s="267">
        <v>150</v>
      </c>
      <c r="AA21" s="267">
        <v>36</v>
      </c>
    </row>
    <row r="22" spans="1:27" ht="12" customHeight="1">
      <c r="A22" s="42"/>
      <c r="B22" s="69" t="s">
        <v>261</v>
      </c>
      <c r="C22" s="268"/>
      <c r="D22" s="246">
        <v>715</v>
      </c>
      <c r="E22" s="246">
        <v>533</v>
      </c>
      <c r="F22" s="246">
        <v>59</v>
      </c>
      <c r="G22" s="246">
        <v>8</v>
      </c>
      <c r="H22" s="246">
        <v>11</v>
      </c>
      <c r="I22" s="246">
        <v>10</v>
      </c>
      <c r="J22" s="246">
        <v>40</v>
      </c>
      <c r="K22" s="246">
        <v>39</v>
      </c>
      <c r="L22" s="246">
        <v>29</v>
      </c>
      <c r="M22" s="246">
        <v>48</v>
      </c>
      <c r="N22" s="246">
        <v>108</v>
      </c>
      <c r="O22" s="267">
        <v>4</v>
      </c>
      <c r="P22" s="267" t="s">
        <v>122</v>
      </c>
      <c r="Q22" s="267" t="s">
        <v>122</v>
      </c>
      <c r="R22" s="267">
        <v>93</v>
      </c>
      <c r="S22" s="267">
        <v>80</v>
      </c>
      <c r="T22" s="267">
        <v>84</v>
      </c>
      <c r="U22" s="267">
        <v>54</v>
      </c>
      <c r="V22" s="267">
        <v>133</v>
      </c>
      <c r="W22" s="267">
        <v>74</v>
      </c>
      <c r="X22" s="267">
        <v>132</v>
      </c>
      <c r="Y22" s="267">
        <v>316</v>
      </c>
      <c r="Z22" s="267">
        <v>137</v>
      </c>
      <c r="AA22" s="267">
        <v>63</v>
      </c>
    </row>
    <row r="23" spans="1:27" ht="12" customHeight="1">
      <c r="A23" s="42"/>
      <c r="B23" s="69" t="s">
        <v>260</v>
      </c>
      <c r="C23" s="268"/>
      <c r="D23" s="246">
        <v>516</v>
      </c>
      <c r="E23" s="246">
        <v>376</v>
      </c>
      <c r="F23" s="246">
        <v>33</v>
      </c>
      <c r="G23" s="246">
        <v>7</v>
      </c>
      <c r="H23" s="246">
        <v>6</v>
      </c>
      <c r="I23" s="246">
        <v>2</v>
      </c>
      <c r="J23" s="246">
        <v>8</v>
      </c>
      <c r="K23" s="246">
        <v>17</v>
      </c>
      <c r="L23" s="246">
        <v>27</v>
      </c>
      <c r="M23" s="246">
        <v>13</v>
      </c>
      <c r="N23" s="246">
        <v>79</v>
      </c>
      <c r="O23" s="267">
        <v>2</v>
      </c>
      <c r="P23" s="267">
        <v>3</v>
      </c>
      <c r="Q23" s="267">
        <v>2</v>
      </c>
      <c r="R23" s="267">
        <v>45</v>
      </c>
      <c r="S23" s="267">
        <v>57</v>
      </c>
      <c r="T23" s="267">
        <v>33</v>
      </c>
      <c r="U23" s="267">
        <v>12</v>
      </c>
      <c r="V23" s="267">
        <v>79</v>
      </c>
      <c r="W23" s="267">
        <v>64</v>
      </c>
      <c r="X23" s="267">
        <v>54</v>
      </c>
      <c r="Y23" s="267">
        <v>261</v>
      </c>
      <c r="Z23" s="267">
        <v>80</v>
      </c>
      <c r="AA23" s="267">
        <v>36</v>
      </c>
    </row>
    <row r="24" spans="1:27" ht="12" customHeight="1">
      <c r="A24" s="42"/>
      <c r="B24" s="69" t="s">
        <v>259</v>
      </c>
      <c r="C24" s="268"/>
      <c r="D24" s="246">
        <v>555</v>
      </c>
      <c r="E24" s="246">
        <v>428</v>
      </c>
      <c r="F24" s="246">
        <v>10</v>
      </c>
      <c r="G24" s="246">
        <v>5</v>
      </c>
      <c r="H24" s="246">
        <v>2</v>
      </c>
      <c r="I24" s="246" t="s">
        <v>122</v>
      </c>
      <c r="J24" s="246" t="s">
        <v>122</v>
      </c>
      <c r="K24" s="246">
        <v>16</v>
      </c>
      <c r="L24" s="246">
        <v>19</v>
      </c>
      <c r="M24" s="246">
        <v>3</v>
      </c>
      <c r="N24" s="246">
        <v>100</v>
      </c>
      <c r="O24" s="267" t="s">
        <v>122</v>
      </c>
      <c r="P24" s="267">
        <v>7</v>
      </c>
      <c r="Q24" s="267">
        <v>3</v>
      </c>
      <c r="R24" s="267">
        <v>21</v>
      </c>
      <c r="S24" s="267">
        <v>46</v>
      </c>
      <c r="T24" s="267">
        <v>40</v>
      </c>
      <c r="U24" s="267">
        <v>11</v>
      </c>
      <c r="V24" s="267">
        <v>105</v>
      </c>
      <c r="W24" s="267">
        <v>58</v>
      </c>
      <c r="X24" s="267">
        <v>43</v>
      </c>
      <c r="Y24" s="267">
        <v>332</v>
      </c>
      <c r="Z24" s="267">
        <v>74</v>
      </c>
      <c r="AA24" s="267">
        <v>26</v>
      </c>
    </row>
    <row r="25" spans="1:27" ht="12" customHeight="1">
      <c r="A25" s="42"/>
      <c r="B25" s="69" t="s">
        <v>258</v>
      </c>
      <c r="C25" s="268"/>
      <c r="D25" s="246">
        <v>396</v>
      </c>
      <c r="E25" s="246">
        <v>254</v>
      </c>
      <c r="F25" s="246">
        <v>7</v>
      </c>
      <c r="G25" s="246">
        <v>1</v>
      </c>
      <c r="H25" s="246" t="s">
        <v>122</v>
      </c>
      <c r="I25" s="246">
        <v>3</v>
      </c>
      <c r="J25" s="246">
        <v>2</v>
      </c>
      <c r="K25" s="246">
        <v>10</v>
      </c>
      <c r="L25" s="246">
        <v>19</v>
      </c>
      <c r="M25" s="246">
        <v>2</v>
      </c>
      <c r="N25" s="246">
        <v>58</v>
      </c>
      <c r="O25" s="267" t="s">
        <v>122</v>
      </c>
      <c r="P25" s="267" t="s">
        <v>122</v>
      </c>
      <c r="Q25" s="267">
        <v>6</v>
      </c>
      <c r="R25" s="267">
        <v>17</v>
      </c>
      <c r="S25" s="267">
        <v>17</v>
      </c>
      <c r="T25" s="267">
        <v>12</v>
      </c>
      <c r="U25" s="267">
        <v>6</v>
      </c>
      <c r="V25" s="267">
        <v>35</v>
      </c>
      <c r="W25" s="267">
        <v>11</v>
      </c>
      <c r="X25" s="267">
        <v>9</v>
      </c>
      <c r="Y25" s="267">
        <v>198</v>
      </c>
      <c r="Z25" s="267">
        <v>45</v>
      </c>
      <c r="AA25" s="267">
        <v>18</v>
      </c>
    </row>
    <row r="26" spans="1:27" ht="7.5" customHeight="1">
      <c r="A26" s="42"/>
      <c r="B26" s="69"/>
      <c r="C26" s="268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67"/>
      <c r="P26" s="267"/>
      <c r="Q26" s="267"/>
      <c r="R26" s="267"/>
      <c r="S26" s="267"/>
      <c r="T26" s="267"/>
      <c r="U26" s="267"/>
      <c r="V26" s="267"/>
      <c r="W26" s="267"/>
      <c r="X26" s="267"/>
      <c r="Y26" s="267"/>
      <c r="Z26" s="267"/>
      <c r="AA26" s="267"/>
    </row>
    <row r="27" spans="1:27" ht="12" customHeight="1">
      <c r="A27" s="42"/>
      <c r="B27" s="69" t="s">
        <v>266</v>
      </c>
      <c r="C27" s="65"/>
      <c r="D27" s="246">
        <v>4105</v>
      </c>
      <c r="E27" s="246">
        <v>2790</v>
      </c>
      <c r="F27" s="246">
        <v>158</v>
      </c>
      <c r="G27" s="246">
        <v>27</v>
      </c>
      <c r="H27" s="246">
        <v>186</v>
      </c>
      <c r="I27" s="246">
        <v>147</v>
      </c>
      <c r="J27" s="246">
        <v>146</v>
      </c>
      <c r="K27" s="246">
        <v>295</v>
      </c>
      <c r="L27" s="246">
        <v>230</v>
      </c>
      <c r="M27" s="246">
        <v>318</v>
      </c>
      <c r="N27" s="246">
        <v>125</v>
      </c>
      <c r="O27" s="267">
        <v>10</v>
      </c>
      <c r="P27" s="267">
        <v>17</v>
      </c>
      <c r="Q27" s="267">
        <v>9</v>
      </c>
      <c r="R27" s="267">
        <v>415</v>
      </c>
      <c r="S27" s="267">
        <v>148</v>
      </c>
      <c r="T27" s="267">
        <v>596</v>
      </c>
      <c r="U27" s="267">
        <v>199</v>
      </c>
      <c r="V27" s="267">
        <v>528</v>
      </c>
      <c r="W27" s="267">
        <v>273</v>
      </c>
      <c r="X27" s="267">
        <v>375</v>
      </c>
      <c r="Y27" s="267">
        <v>1995</v>
      </c>
      <c r="Z27" s="267">
        <v>634</v>
      </c>
      <c r="AA27" s="267">
        <v>278</v>
      </c>
    </row>
    <row r="28" spans="1:27" ht="7.5" customHeight="1">
      <c r="A28" s="42"/>
      <c r="B28" s="69"/>
      <c r="C28" s="65"/>
      <c r="D28" s="246"/>
      <c r="E28" s="246"/>
      <c r="F28" s="246"/>
      <c r="G28" s="246"/>
      <c r="H28" s="246"/>
      <c r="I28" s="246"/>
      <c r="J28" s="246"/>
      <c r="K28" s="246"/>
      <c r="L28" s="246"/>
      <c r="M28" s="246"/>
      <c r="N28" s="246"/>
      <c r="O28" s="267"/>
      <c r="P28" s="267"/>
      <c r="Q28" s="267"/>
      <c r="R28" s="267"/>
      <c r="S28" s="267"/>
      <c r="T28" s="267"/>
      <c r="U28" s="267"/>
      <c r="V28" s="267"/>
      <c r="W28" s="267"/>
      <c r="X28" s="267"/>
      <c r="Y28" s="267"/>
      <c r="Z28" s="267"/>
      <c r="AA28" s="267"/>
    </row>
    <row r="29" spans="1:27" ht="12" customHeight="1">
      <c r="A29" s="42"/>
      <c r="B29" s="69" t="s">
        <v>265</v>
      </c>
      <c r="C29" s="268"/>
      <c r="D29" s="246">
        <v>191</v>
      </c>
      <c r="E29" s="246">
        <v>173</v>
      </c>
      <c r="F29" s="246">
        <v>27</v>
      </c>
      <c r="G29" s="246">
        <v>11</v>
      </c>
      <c r="H29" s="246">
        <v>55</v>
      </c>
      <c r="I29" s="246">
        <v>55</v>
      </c>
      <c r="J29" s="246">
        <v>35</v>
      </c>
      <c r="K29" s="246">
        <v>47</v>
      </c>
      <c r="L29" s="246">
        <v>29</v>
      </c>
      <c r="M29" s="246">
        <v>59</v>
      </c>
      <c r="N29" s="246">
        <v>6</v>
      </c>
      <c r="O29" s="267">
        <v>7</v>
      </c>
      <c r="P29" s="267">
        <v>8</v>
      </c>
      <c r="Q29" s="267">
        <v>2</v>
      </c>
      <c r="R29" s="267">
        <v>34</v>
      </c>
      <c r="S29" s="267">
        <v>23</v>
      </c>
      <c r="T29" s="267">
        <v>105</v>
      </c>
      <c r="U29" s="267">
        <v>15</v>
      </c>
      <c r="V29" s="267">
        <v>18</v>
      </c>
      <c r="W29" s="267">
        <v>18</v>
      </c>
      <c r="X29" s="267">
        <v>53</v>
      </c>
      <c r="Y29" s="267">
        <v>55</v>
      </c>
      <c r="Z29" s="267">
        <v>31</v>
      </c>
      <c r="AA29" s="267">
        <v>32</v>
      </c>
    </row>
    <row r="30" spans="1:27" ht="12" customHeight="1">
      <c r="A30" s="42"/>
      <c r="B30" s="69" t="s">
        <v>264</v>
      </c>
      <c r="C30" s="268"/>
      <c r="D30" s="246">
        <v>444</v>
      </c>
      <c r="E30" s="246">
        <v>335</v>
      </c>
      <c r="F30" s="246">
        <v>11</v>
      </c>
      <c r="G30" s="246">
        <v>9</v>
      </c>
      <c r="H30" s="246">
        <v>57</v>
      </c>
      <c r="I30" s="246">
        <v>51</v>
      </c>
      <c r="J30" s="246">
        <v>32</v>
      </c>
      <c r="K30" s="246">
        <v>68</v>
      </c>
      <c r="L30" s="246">
        <v>45</v>
      </c>
      <c r="M30" s="246">
        <v>68</v>
      </c>
      <c r="N30" s="246">
        <v>12</v>
      </c>
      <c r="O30" s="267">
        <v>2</v>
      </c>
      <c r="P30" s="267">
        <v>7</v>
      </c>
      <c r="Q30" s="267" t="s">
        <v>122</v>
      </c>
      <c r="R30" s="267">
        <v>125</v>
      </c>
      <c r="S30" s="267">
        <v>16</v>
      </c>
      <c r="T30" s="267">
        <v>67</v>
      </c>
      <c r="U30" s="267">
        <v>50</v>
      </c>
      <c r="V30" s="267">
        <v>45</v>
      </c>
      <c r="W30" s="267">
        <v>35</v>
      </c>
      <c r="X30" s="267">
        <v>98</v>
      </c>
      <c r="Y30" s="267">
        <v>163</v>
      </c>
      <c r="Z30" s="267">
        <v>79</v>
      </c>
      <c r="AA30" s="267">
        <v>34</v>
      </c>
    </row>
    <row r="31" spans="1:27" ht="12" customHeight="1">
      <c r="A31" s="42"/>
      <c r="B31" s="69" t="s">
        <v>263</v>
      </c>
      <c r="C31" s="268"/>
      <c r="D31" s="246">
        <v>499</v>
      </c>
      <c r="E31" s="246">
        <v>331</v>
      </c>
      <c r="F31" s="246">
        <v>49</v>
      </c>
      <c r="G31" s="246">
        <v>1</v>
      </c>
      <c r="H31" s="246">
        <v>18</v>
      </c>
      <c r="I31" s="246">
        <v>17</v>
      </c>
      <c r="J31" s="246">
        <v>32</v>
      </c>
      <c r="K31" s="246">
        <v>28</v>
      </c>
      <c r="L31" s="246">
        <v>36</v>
      </c>
      <c r="M31" s="246">
        <v>58</v>
      </c>
      <c r="N31" s="246">
        <v>7</v>
      </c>
      <c r="O31" s="267" t="s">
        <v>122</v>
      </c>
      <c r="P31" s="267" t="s">
        <v>122</v>
      </c>
      <c r="Q31" s="267" t="s">
        <v>122</v>
      </c>
      <c r="R31" s="267">
        <v>51</v>
      </c>
      <c r="S31" s="267">
        <v>40</v>
      </c>
      <c r="T31" s="267">
        <v>71</v>
      </c>
      <c r="U31" s="267">
        <v>31</v>
      </c>
      <c r="V31" s="267">
        <v>71</v>
      </c>
      <c r="W31" s="267">
        <v>46</v>
      </c>
      <c r="X31" s="267">
        <v>66</v>
      </c>
      <c r="Y31" s="267">
        <v>243</v>
      </c>
      <c r="Z31" s="267">
        <v>64</v>
      </c>
      <c r="AA31" s="267">
        <v>30</v>
      </c>
    </row>
    <row r="32" spans="1:27" ht="12" customHeight="1">
      <c r="A32" s="42"/>
      <c r="B32" s="69" t="s">
        <v>262</v>
      </c>
      <c r="C32" s="268"/>
      <c r="D32" s="246">
        <v>672</v>
      </c>
      <c r="E32" s="246">
        <v>444</v>
      </c>
      <c r="F32" s="246">
        <v>44</v>
      </c>
      <c r="G32" s="246">
        <v>2</v>
      </c>
      <c r="H32" s="246">
        <v>28</v>
      </c>
      <c r="I32" s="246">
        <v>19</v>
      </c>
      <c r="J32" s="246">
        <v>36</v>
      </c>
      <c r="K32" s="246">
        <v>56</v>
      </c>
      <c r="L32" s="246">
        <v>38</v>
      </c>
      <c r="M32" s="246">
        <v>79</v>
      </c>
      <c r="N32" s="246">
        <v>19</v>
      </c>
      <c r="O32" s="267" t="s">
        <v>122</v>
      </c>
      <c r="P32" s="267" t="s">
        <v>122</v>
      </c>
      <c r="Q32" s="267" t="s">
        <v>122</v>
      </c>
      <c r="R32" s="267">
        <v>76</v>
      </c>
      <c r="S32" s="267">
        <v>34</v>
      </c>
      <c r="T32" s="267">
        <v>153</v>
      </c>
      <c r="U32" s="267">
        <v>70</v>
      </c>
      <c r="V32" s="267">
        <v>75</v>
      </c>
      <c r="W32" s="267">
        <v>70</v>
      </c>
      <c r="X32" s="267">
        <v>68</v>
      </c>
      <c r="Y32" s="267">
        <v>312</v>
      </c>
      <c r="Z32" s="267">
        <v>113</v>
      </c>
      <c r="AA32" s="267">
        <v>27</v>
      </c>
    </row>
    <row r="33" spans="1:27" ht="12" customHeight="1">
      <c r="A33" s="42"/>
      <c r="B33" s="69" t="s">
        <v>261</v>
      </c>
      <c r="C33" s="268"/>
      <c r="D33" s="246">
        <v>661</v>
      </c>
      <c r="E33" s="246">
        <v>501</v>
      </c>
      <c r="F33" s="246">
        <v>25</v>
      </c>
      <c r="G33" s="246" t="s">
        <v>122</v>
      </c>
      <c r="H33" s="246">
        <v>20</v>
      </c>
      <c r="I33" s="246">
        <v>4</v>
      </c>
      <c r="J33" s="246">
        <v>9</v>
      </c>
      <c r="K33" s="246">
        <v>50</v>
      </c>
      <c r="L33" s="246">
        <v>29</v>
      </c>
      <c r="M33" s="246">
        <v>31</v>
      </c>
      <c r="N33" s="246">
        <v>37</v>
      </c>
      <c r="O33" s="267" t="s">
        <v>122</v>
      </c>
      <c r="P33" s="267" t="s">
        <v>122</v>
      </c>
      <c r="Q33" s="267" t="s">
        <v>122</v>
      </c>
      <c r="R33" s="267">
        <v>87</v>
      </c>
      <c r="S33" s="267">
        <v>24</v>
      </c>
      <c r="T33" s="267">
        <v>77</v>
      </c>
      <c r="U33" s="267">
        <v>26</v>
      </c>
      <c r="V33" s="267">
        <v>106</v>
      </c>
      <c r="W33" s="267">
        <v>48</v>
      </c>
      <c r="X33" s="267">
        <v>38</v>
      </c>
      <c r="Y33" s="267">
        <v>395</v>
      </c>
      <c r="Z33" s="267">
        <v>110</v>
      </c>
      <c r="AA33" s="267">
        <v>50</v>
      </c>
    </row>
    <row r="34" spans="1:27" ht="12" customHeight="1">
      <c r="A34" s="42"/>
      <c r="B34" s="69" t="s">
        <v>260</v>
      </c>
      <c r="C34" s="268"/>
      <c r="D34" s="246">
        <v>504</v>
      </c>
      <c r="E34" s="246">
        <v>328</v>
      </c>
      <c r="F34" s="246">
        <v>1</v>
      </c>
      <c r="G34" s="246" t="s">
        <v>122</v>
      </c>
      <c r="H34" s="246">
        <v>2</v>
      </c>
      <c r="I34" s="246" t="s">
        <v>122</v>
      </c>
      <c r="J34" s="246">
        <v>1</v>
      </c>
      <c r="K34" s="246">
        <v>18</v>
      </c>
      <c r="L34" s="246">
        <v>32</v>
      </c>
      <c r="M34" s="246">
        <v>14</v>
      </c>
      <c r="N34" s="246">
        <v>19</v>
      </c>
      <c r="O34" s="267" t="s">
        <v>122</v>
      </c>
      <c r="P34" s="267" t="s">
        <v>122</v>
      </c>
      <c r="Q34" s="267" t="s">
        <v>122</v>
      </c>
      <c r="R34" s="267">
        <v>20</v>
      </c>
      <c r="S34" s="267">
        <v>6</v>
      </c>
      <c r="T34" s="267">
        <v>46</v>
      </c>
      <c r="U34" s="267">
        <v>3</v>
      </c>
      <c r="V34" s="267">
        <v>80</v>
      </c>
      <c r="W34" s="267">
        <v>32</v>
      </c>
      <c r="X34" s="267">
        <v>30</v>
      </c>
      <c r="Y34" s="267">
        <v>259</v>
      </c>
      <c r="Z34" s="267">
        <v>88</v>
      </c>
      <c r="AA34" s="267">
        <v>32</v>
      </c>
    </row>
    <row r="35" spans="1:27" ht="12" customHeight="1">
      <c r="A35" s="42"/>
      <c r="B35" s="69" t="s">
        <v>259</v>
      </c>
      <c r="C35" s="268"/>
      <c r="D35" s="246">
        <v>607</v>
      </c>
      <c r="E35" s="246">
        <v>442</v>
      </c>
      <c r="F35" s="246">
        <v>1</v>
      </c>
      <c r="G35" s="246">
        <v>3</v>
      </c>
      <c r="H35" s="246">
        <v>5</v>
      </c>
      <c r="I35" s="246" t="s">
        <v>122</v>
      </c>
      <c r="J35" s="246">
        <v>2</v>
      </c>
      <c r="K35" s="246">
        <v>14</v>
      </c>
      <c r="L35" s="246">
        <v>14</v>
      </c>
      <c r="M35" s="246">
        <v>8</v>
      </c>
      <c r="N35" s="246">
        <v>18</v>
      </c>
      <c r="O35" s="267" t="s">
        <v>122</v>
      </c>
      <c r="P35" s="267">
        <v>1</v>
      </c>
      <c r="Q35" s="267">
        <v>4</v>
      </c>
      <c r="R35" s="267">
        <v>13</v>
      </c>
      <c r="S35" s="267">
        <v>2</v>
      </c>
      <c r="T35" s="267">
        <v>53</v>
      </c>
      <c r="U35" s="267">
        <v>4</v>
      </c>
      <c r="V35" s="267">
        <v>107</v>
      </c>
      <c r="W35" s="267">
        <v>13</v>
      </c>
      <c r="X35" s="267">
        <v>17</v>
      </c>
      <c r="Y35" s="267">
        <v>375</v>
      </c>
      <c r="Z35" s="267">
        <v>104</v>
      </c>
      <c r="AA35" s="267">
        <v>48</v>
      </c>
    </row>
    <row r="36" spans="1:27" ht="14.1" customHeight="1">
      <c r="A36" s="42"/>
      <c r="B36" s="69" t="s">
        <v>258</v>
      </c>
      <c r="C36" s="268"/>
      <c r="D36" s="246">
        <v>530</v>
      </c>
      <c r="E36" s="246">
        <v>236</v>
      </c>
      <c r="F36" s="246" t="s">
        <v>122</v>
      </c>
      <c r="G36" s="246">
        <v>1</v>
      </c>
      <c r="H36" s="246">
        <v>2</v>
      </c>
      <c r="I36" s="246">
        <v>1</v>
      </c>
      <c r="J36" s="246" t="s">
        <v>122</v>
      </c>
      <c r="K36" s="246">
        <v>15</v>
      </c>
      <c r="L36" s="246">
        <v>8</v>
      </c>
      <c r="M36" s="246">
        <v>1</v>
      </c>
      <c r="N36" s="246">
        <v>7</v>
      </c>
      <c r="O36" s="267">
        <v>1</v>
      </c>
      <c r="P36" s="267">
        <v>1</v>
      </c>
      <c r="Q36" s="267">
        <v>2</v>
      </c>
      <c r="R36" s="267">
        <v>8</v>
      </c>
      <c r="S36" s="267">
        <v>4</v>
      </c>
      <c r="T36" s="267">
        <v>25</v>
      </c>
      <c r="U36" s="267" t="s">
        <v>122</v>
      </c>
      <c r="V36" s="267">
        <v>25</v>
      </c>
      <c r="W36" s="267">
        <v>11</v>
      </c>
      <c r="X36" s="267">
        <v>6</v>
      </c>
      <c r="Y36" s="267">
        <v>192</v>
      </c>
      <c r="Z36" s="267">
        <v>44</v>
      </c>
      <c r="AA36" s="267">
        <v>26</v>
      </c>
    </row>
    <row r="37" spans="1:27" ht="5.0999999999999996" customHeight="1" thickBot="1">
      <c r="A37" s="46"/>
      <c r="B37" s="236"/>
      <c r="C37" s="44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266"/>
      <c r="P37" s="266"/>
      <c r="Q37" s="266"/>
      <c r="R37" s="266"/>
      <c r="S37" s="266"/>
      <c r="T37" s="266"/>
      <c r="U37" s="266"/>
      <c r="V37" s="266"/>
      <c r="W37" s="266"/>
      <c r="X37" s="266"/>
      <c r="Y37" s="266"/>
      <c r="Z37" s="266"/>
      <c r="AA37" s="266"/>
    </row>
    <row r="38" spans="1:27" s="62" customFormat="1" ht="15" customHeight="1" thickTop="1">
      <c r="A38" s="385" t="s">
        <v>298</v>
      </c>
      <c r="B38" s="385"/>
      <c r="C38" s="385"/>
      <c r="D38" s="385"/>
      <c r="E38" s="385"/>
      <c r="F38" s="385"/>
      <c r="G38" s="385"/>
      <c r="H38" s="385"/>
      <c r="I38" s="385"/>
      <c r="J38" s="385"/>
      <c r="K38" s="385"/>
      <c r="L38" s="385"/>
      <c r="M38" s="385"/>
      <c r="N38" s="385"/>
      <c r="O38" s="316"/>
      <c r="P38" s="316"/>
      <c r="Q38" s="316"/>
      <c r="R38" s="316"/>
      <c r="S38" s="316"/>
      <c r="T38" s="316"/>
      <c r="U38" s="316"/>
      <c r="V38" s="316"/>
      <c r="W38" s="316"/>
      <c r="X38" s="316"/>
      <c r="Y38" s="316"/>
      <c r="Z38" s="316"/>
      <c r="AA38" s="316"/>
    </row>
  </sheetData>
  <mergeCells count="6">
    <mergeCell ref="O1:AA1"/>
    <mergeCell ref="A2:C3"/>
    <mergeCell ref="D2:D3"/>
    <mergeCell ref="A38:N38"/>
    <mergeCell ref="O38:AA38"/>
    <mergeCell ref="E2:AA2"/>
  </mergeCells>
  <phoneticPr fontId="1"/>
  <printOptions horizontalCentered="1"/>
  <pageMargins left="0.59055118110236227" right="0.62992125984251968" top="1.3385826771653544" bottom="0.47244094488188981" header="0.82677165354330717" footer="0"/>
  <pageSetup paperSize="8" scale="115" orientation="landscape" r:id="rId1"/>
  <headerFooter alignWithMargins="0">
    <oddHeader>&amp;L&amp;10男女、年齢、スポーツの種類別行動者数
&amp;R&amp;10&amp;F  (&amp;A)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M44"/>
  <sheetViews>
    <sheetView zoomScaleNormal="100" workbookViewId="0"/>
  </sheetViews>
  <sheetFormatPr defaultRowHeight="13.5"/>
  <cols>
    <col min="1" max="1" width="0.75" style="62" customWidth="1"/>
    <col min="2" max="2" width="6.625" style="37" customWidth="1"/>
    <col min="3" max="3" width="0.75" style="229" customWidth="1"/>
    <col min="4" max="12" width="6.625" style="229" customWidth="1"/>
    <col min="13" max="39" width="6.625" style="230" customWidth="1"/>
    <col min="40" max="16384" width="9" style="229"/>
  </cols>
  <sheetData>
    <row r="1" spans="1:39" s="62" customFormat="1" ht="15.75" customHeight="1" thickBot="1">
      <c r="A1" s="46" t="s">
        <v>324</v>
      </c>
      <c r="B1" s="46"/>
      <c r="C1" s="46"/>
      <c r="D1" s="265"/>
      <c r="F1" s="390"/>
      <c r="G1" s="391"/>
      <c r="H1" s="391"/>
      <c r="I1" s="391"/>
      <c r="J1" s="391"/>
      <c r="K1" s="391"/>
      <c r="L1" s="391"/>
      <c r="M1" s="391"/>
      <c r="N1" s="391"/>
      <c r="O1" s="391"/>
      <c r="AD1" s="366" t="s">
        <v>366</v>
      </c>
      <c r="AE1" s="367"/>
      <c r="AF1" s="367"/>
      <c r="AG1" s="367"/>
      <c r="AH1" s="367"/>
      <c r="AI1" s="367"/>
      <c r="AJ1" s="367"/>
      <c r="AK1" s="367"/>
      <c r="AL1" s="367"/>
      <c r="AM1" s="367"/>
    </row>
    <row r="2" spans="1:39" s="62" customFormat="1" ht="23.1" customHeight="1" thickTop="1">
      <c r="A2" s="368" t="s">
        <v>295</v>
      </c>
      <c r="B2" s="368"/>
      <c r="C2" s="369"/>
      <c r="D2" s="392" t="s">
        <v>365</v>
      </c>
      <c r="E2" s="393" t="s">
        <v>364</v>
      </c>
      <c r="F2" s="394"/>
      <c r="G2" s="394"/>
      <c r="H2" s="394"/>
      <c r="I2" s="394"/>
      <c r="J2" s="394"/>
      <c r="K2" s="394"/>
      <c r="L2" s="394"/>
      <c r="M2" s="395"/>
      <c r="N2" s="395"/>
      <c r="O2" s="395"/>
      <c r="P2" s="395"/>
      <c r="Q2" s="395"/>
      <c r="R2" s="395"/>
      <c r="S2" s="395"/>
      <c r="T2" s="395"/>
      <c r="U2" s="395"/>
      <c r="V2" s="395"/>
      <c r="W2" s="395"/>
      <c r="X2" s="395"/>
      <c r="Y2" s="395"/>
      <c r="Z2" s="395"/>
      <c r="AA2" s="395"/>
      <c r="AB2" s="395"/>
      <c r="AC2" s="395"/>
      <c r="AD2" s="395"/>
      <c r="AE2" s="395"/>
      <c r="AF2" s="395"/>
      <c r="AG2" s="395"/>
      <c r="AH2" s="395"/>
      <c r="AI2" s="395"/>
      <c r="AJ2" s="395"/>
      <c r="AK2" s="395"/>
      <c r="AL2" s="395"/>
      <c r="AM2" s="395"/>
    </row>
    <row r="3" spans="1:39" s="62" customFormat="1" ht="50.1" customHeight="1">
      <c r="A3" s="370"/>
      <c r="B3" s="370"/>
      <c r="C3" s="371"/>
      <c r="D3" s="384"/>
      <c r="E3" s="308" t="s">
        <v>363</v>
      </c>
      <c r="F3" s="264" t="s">
        <v>362</v>
      </c>
      <c r="G3" s="308" t="s">
        <v>361</v>
      </c>
      <c r="H3" s="264" t="s">
        <v>360</v>
      </c>
      <c r="I3" s="307" t="s">
        <v>359</v>
      </c>
      <c r="J3" s="306" t="s">
        <v>358</v>
      </c>
      <c r="K3" s="306" t="s">
        <v>357</v>
      </c>
      <c r="L3" s="305" t="s">
        <v>356</v>
      </c>
      <c r="M3" s="304" t="s">
        <v>355</v>
      </c>
      <c r="N3" s="300" t="s">
        <v>354</v>
      </c>
      <c r="O3" s="261" t="s">
        <v>353</v>
      </c>
      <c r="P3" s="303" t="s">
        <v>352</v>
      </c>
      <c r="Q3" s="303" t="s">
        <v>351</v>
      </c>
      <c r="R3" s="303" t="s">
        <v>350</v>
      </c>
      <c r="S3" s="302" t="s">
        <v>349</v>
      </c>
      <c r="T3" s="298" t="s">
        <v>348</v>
      </c>
      <c r="U3" s="301" t="s">
        <v>347</v>
      </c>
      <c r="V3" s="300" t="s">
        <v>346</v>
      </c>
      <c r="W3" s="299" t="s">
        <v>345</v>
      </c>
      <c r="X3" s="263" t="s">
        <v>344</v>
      </c>
      <c r="Y3" s="261" t="s">
        <v>343</v>
      </c>
      <c r="Z3" s="298" t="s">
        <v>342</v>
      </c>
      <c r="AA3" s="298" t="s">
        <v>341</v>
      </c>
      <c r="AB3" s="298" t="s">
        <v>340</v>
      </c>
      <c r="AC3" s="282" t="s">
        <v>339</v>
      </c>
      <c r="AD3" s="263" t="s">
        <v>338</v>
      </c>
      <c r="AE3" s="261" t="s">
        <v>337</v>
      </c>
      <c r="AF3" s="261" t="s">
        <v>336</v>
      </c>
      <c r="AG3" s="261" t="s">
        <v>335</v>
      </c>
      <c r="AH3" s="298" t="s">
        <v>334</v>
      </c>
      <c r="AI3" s="298" t="s">
        <v>333</v>
      </c>
      <c r="AJ3" s="263" t="s">
        <v>332</v>
      </c>
      <c r="AK3" s="263" t="s">
        <v>331</v>
      </c>
      <c r="AL3" s="298" t="s">
        <v>330</v>
      </c>
      <c r="AM3" s="297" t="s">
        <v>270</v>
      </c>
    </row>
    <row r="4" spans="1:39" s="291" customFormat="1" ht="9" customHeight="1">
      <c r="A4" s="296"/>
      <c r="B4" s="295"/>
      <c r="C4" s="294"/>
      <c r="D4" s="293"/>
      <c r="E4" s="293"/>
      <c r="F4" s="293"/>
      <c r="G4" s="293"/>
      <c r="H4" s="293"/>
      <c r="I4" s="293"/>
      <c r="J4" s="293"/>
      <c r="K4" s="293"/>
      <c r="L4" s="293"/>
      <c r="M4" s="292"/>
      <c r="N4" s="292"/>
      <c r="O4" s="292"/>
      <c r="P4" s="292"/>
      <c r="Q4" s="292"/>
      <c r="R4" s="292"/>
      <c r="S4" s="292"/>
      <c r="T4" s="292"/>
      <c r="U4" s="292"/>
      <c r="V4" s="292"/>
      <c r="W4" s="292"/>
      <c r="X4" s="292"/>
      <c r="Y4" s="292"/>
      <c r="Z4" s="292"/>
      <c r="AA4" s="292"/>
      <c r="AB4" s="292"/>
      <c r="AC4" s="292"/>
      <c r="AD4" s="292"/>
      <c r="AE4" s="292"/>
      <c r="AF4" s="292"/>
      <c r="AG4" s="292"/>
      <c r="AH4" s="292"/>
      <c r="AI4" s="292"/>
      <c r="AJ4" s="292"/>
      <c r="AK4" s="292"/>
      <c r="AL4" s="292"/>
      <c r="AM4" s="292"/>
    </row>
    <row r="5" spans="1:39" s="248" customFormat="1" ht="12.6" customHeight="1">
      <c r="A5" s="77"/>
      <c r="B5" s="253" t="s">
        <v>268</v>
      </c>
      <c r="C5" s="271"/>
      <c r="D5" s="31">
        <v>8216</v>
      </c>
      <c r="E5" s="31">
        <v>7399</v>
      </c>
      <c r="F5" s="31">
        <v>2076</v>
      </c>
      <c r="G5" s="31">
        <v>1904</v>
      </c>
      <c r="H5" s="31">
        <v>1384</v>
      </c>
      <c r="I5" s="31">
        <v>3890</v>
      </c>
      <c r="J5" s="31">
        <v>1137</v>
      </c>
      <c r="K5" s="31">
        <v>1371</v>
      </c>
      <c r="L5" s="31">
        <v>4630</v>
      </c>
      <c r="M5" s="272">
        <v>4795</v>
      </c>
      <c r="N5" s="272">
        <v>1135</v>
      </c>
      <c r="O5" s="272">
        <v>282</v>
      </c>
      <c r="P5" s="272">
        <v>363</v>
      </c>
      <c r="Q5" s="272">
        <v>153</v>
      </c>
      <c r="R5" s="272">
        <v>163</v>
      </c>
      <c r="S5" s="272">
        <v>352</v>
      </c>
      <c r="T5" s="272">
        <v>150</v>
      </c>
      <c r="U5" s="272">
        <v>105</v>
      </c>
      <c r="V5" s="272">
        <v>641</v>
      </c>
      <c r="W5" s="272">
        <v>935</v>
      </c>
      <c r="X5" s="272">
        <v>1735</v>
      </c>
      <c r="Y5" s="272">
        <v>2057</v>
      </c>
      <c r="Z5" s="272">
        <v>920</v>
      </c>
      <c r="AA5" s="272">
        <v>377</v>
      </c>
      <c r="AB5" s="272">
        <v>222</v>
      </c>
      <c r="AC5" s="272">
        <v>2530</v>
      </c>
      <c r="AD5" s="272">
        <v>291</v>
      </c>
      <c r="AE5" s="272">
        <v>3610</v>
      </c>
      <c r="AF5" s="272">
        <v>116</v>
      </c>
      <c r="AG5" s="272">
        <v>282</v>
      </c>
      <c r="AH5" s="272">
        <v>555</v>
      </c>
      <c r="AI5" s="272">
        <v>2899</v>
      </c>
      <c r="AJ5" s="272">
        <v>3284</v>
      </c>
      <c r="AK5" s="272">
        <v>3245</v>
      </c>
      <c r="AL5" s="272">
        <v>638</v>
      </c>
      <c r="AM5" s="272">
        <v>369</v>
      </c>
    </row>
    <row r="6" spans="1:39" s="248" customFormat="1" ht="7.5" customHeight="1">
      <c r="A6" s="77"/>
      <c r="B6" s="253"/>
      <c r="C6" s="271"/>
      <c r="D6" s="31"/>
      <c r="E6" s="31"/>
      <c r="F6" s="31"/>
      <c r="G6" s="31"/>
      <c r="H6" s="31"/>
      <c r="I6" s="31"/>
      <c r="J6" s="35"/>
      <c r="K6" s="31"/>
      <c r="L6" s="31"/>
      <c r="M6" s="272"/>
      <c r="N6" s="272"/>
      <c r="O6" s="290"/>
      <c r="P6" s="290"/>
      <c r="Q6" s="290"/>
      <c r="R6" s="290"/>
      <c r="S6" s="290"/>
      <c r="T6" s="290"/>
      <c r="U6" s="290"/>
      <c r="V6" s="272"/>
      <c r="W6" s="290"/>
      <c r="X6" s="272"/>
      <c r="Y6" s="290"/>
      <c r="Z6" s="290"/>
      <c r="AA6" s="290"/>
      <c r="AB6" s="290"/>
      <c r="AC6" s="290"/>
      <c r="AD6" s="290"/>
      <c r="AE6" s="290"/>
      <c r="AF6" s="290"/>
      <c r="AG6" s="290"/>
      <c r="AH6" s="272"/>
      <c r="AI6" s="272"/>
      <c r="AJ6" s="272"/>
      <c r="AK6" s="272"/>
      <c r="AL6" s="272"/>
      <c r="AM6" s="272"/>
    </row>
    <row r="7" spans="1:39" s="248" customFormat="1" ht="12.6" customHeight="1">
      <c r="A7" s="77"/>
      <c r="B7" s="69" t="s">
        <v>265</v>
      </c>
      <c r="C7" s="271"/>
      <c r="D7" s="246">
        <v>390</v>
      </c>
      <c r="E7" s="246">
        <v>377</v>
      </c>
      <c r="F7" s="246">
        <v>170</v>
      </c>
      <c r="G7" s="246">
        <v>74</v>
      </c>
      <c r="H7" s="246">
        <v>80</v>
      </c>
      <c r="I7" s="246">
        <v>313</v>
      </c>
      <c r="J7" s="246">
        <v>88</v>
      </c>
      <c r="K7" s="246">
        <v>58</v>
      </c>
      <c r="L7" s="246">
        <v>283</v>
      </c>
      <c r="M7" s="267">
        <v>303</v>
      </c>
      <c r="N7" s="267">
        <v>140</v>
      </c>
      <c r="O7" s="267">
        <v>13</v>
      </c>
      <c r="P7" s="267">
        <v>38</v>
      </c>
      <c r="Q7" s="267">
        <v>28</v>
      </c>
      <c r="R7" s="267">
        <v>9</v>
      </c>
      <c r="S7" s="267">
        <v>81</v>
      </c>
      <c r="T7" s="267">
        <v>4</v>
      </c>
      <c r="U7" s="267">
        <v>9</v>
      </c>
      <c r="V7" s="267">
        <v>41</v>
      </c>
      <c r="W7" s="267">
        <v>73</v>
      </c>
      <c r="X7" s="267">
        <v>153</v>
      </c>
      <c r="Y7" s="267">
        <v>24</v>
      </c>
      <c r="Z7" s="267">
        <v>19</v>
      </c>
      <c r="AA7" s="267">
        <v>53</v>
      </c>
      <c r="AB7" s="267">
        <v>28</v>
      </c>
      <c r="AC7" s="267">
        <v>88</v>
      </c>
      <c r="AD7" s="267">
        <v>19</v>
      </c>
      <c r="AE7" s="267">
        <v>212</v>
      </c>
      <c r="AF7" s="267">
        <v>10</v>
      </c>
      <c r="AG7" s="267">
        <v>47</v>
      </c>
      <c r="AH7" s="267" t="s">
        <v>122</v>
      </c>
      <c r="AI7" s="267">
        <v>181</v>
      </c>
      <c r="AJ7" s="267">
        <v>312</v>
      </c>
      <c r="AK7" s="267">
        <v>221</v>
      </c>
      <c r="AL7" s="267">
        <v>92</v>
      </c>
      <c r="AM7" s="267">
        <v>15</v>
      </c>
    </row>
    <row r="8" spans="1:39" ht="12.6" customHeight="1">
      <c r="A8" s="42"/>
      <c r="B8" s="69" t="s">
        <v>264</v>
      </c>
      <c r="C8" s="268"/>
      <c r="D8" s="246">
        <v>924</v>
      </c>
      <c r="E8" s="246">
        <v>869</v>
      </c>
      <c r="F8" s="246">
        <v>291</v>
      </c>
      <c r="G8" s="246">
        <v>203</v>
      </c>
      <c r="H8" s="246">
        <v>193</v>
      </c>
      <c r="I8" s="246">
        <v>702</v>
      </c>
      <c r="J8" s="246">
        <v>136</v>
      </c>
      <c r="K8" s="246">
        <v>171</v>
      </c>
      <c r="L8" s="246">
        <v>782</v>
      </c>
      <c r="M8" s="267">
        <v>675</v>
      </c>
      <c r="N8" s="267">
        <v>268</v>
      </c>
      <c r="O8" s="267">
        <v>78</v>
      </c>
      <c r="P8" s="267">
        <v>74</v>
      </c>
      <c r="Q8" s="267">
        <v>28</v>
      </c>
      <c r="R8" s="267">
        <v>33</v>
      </c>
      <c r="S8" s="267">
        <v>39</v>
      </c>
      <c r="T8" s="267">
        <v>2</v>
      </c>
      <c r="U8" s="267">
        <v>9</v>
      </c>
      <c r="V8" s="267">
        <v>49</v>
      </c>
      <c r="W8" s="267">
        <v>63</v>
      </c>
      <c r="X8" s="267">
        <v>250</v>
      </c>
      <c r="Y8" s="267">
        <v>44</v>
      </c>
      <c r="Z8" s="267">
        <v>25</v>
      </c>
      <c r="AA8" s="267">
        <v>46</v>
      </c>
      <c r="AB8" s="267">
        <v>17</v>
      </c>
      <c r="AC8" s="267">
        <v>332</v>
      </c>
      <c r="AD8" s="267">
        <v>48</v>
      </c>
      <c r="AE8" s="267">
        <v>380</v>
      </c>
      <c r="AF8" s="267">
        <v>14</v>
      </c>
      <c r="AG8" s="267">
        <v>38</v>
      </c>
      <c r="AH8" s="267">
        <v>46</v>
      </c>
      <c r="AI8" s="267">
        <v>588</v>
      </c>
      <c r="AJ8" s="267">
        <v>601</v>
      </c>
      <c r="AK8" s="267">
        <v>425</v>
      </c>
      <c r="AL8" s="267">
        <v>99</v>
      </c>
      <c r="AM8" s="267">
        <v>32</v>
      </c>
    </row>
    <row r="9" spans="1:39" ht="12.6" customHeight="1">
      <c r="A9" s="42"/>
      <c r="B9" s="69" t="s">
        <v>263</v>
      </c>
      <c r="C9" s="268"/>
      <c r="D9" s="246">
        <v>1037</v>
      </c>
      <c r="E9" s="246">
        <v>987</v>
      </c>
      <c r="F9" s="246">
        <v>366</v>
      </c>
      <c r="G9" s="246">
        <v>251</v>
      </c>
      <c r="H9" s="246">
        <v>135</v>
      </c>
      <c r="I9" s="246">
        <v>568</v>
      </c>
      <c r="J9" s="246">
        <v>109</v>
      </c>
      <c r="K9" s="246">
        <v>172</v>
      </c>
      <c r="L9" s="246">
        <v>818</v>
      </c>
      <c r="M9" s="267">
        <v>694</v>
      </c>
      <c r="N9" s="267">
        <v>119</v>
      </c>
      <c r="O9" s="267">
        <v>62</v>
      </c>
      <c r="P9" s="267">
        <v>14</v>
      </c>
      <c r="Q9" s="267">
        <v>10</v>
      </c>
      <c r="R9" s="267">
        <v>10</v>
      </c>
      <c r="S9" s="267">
        <v>29</v>
      </c>
      <c r="T9" s="267">
        <v>28</v>
      </c>
      <c r="U9" s="267">
        <v>4</v>
      </c>
      <c r="V9" s="267">
        <v>54</v>
      </c>
      <c r="W9" s="267">
        <v>85</v>
      </c>
      <c r="X9" s="267">
        <v>293</v>
      </c>
      <c r="Y9" s="267">
        <v>124</v>
      </c>
      <c r="Z9" s="267">
        <v>80</v>
      </c>
      <c r="AA9" s="267">
        <v>56</v>
      </c>
      <c r="AB9" s="267">
        <v>24</v>
      </c>
      <c r="AC9" s="267">
        <v>400</v>
      </c>
      <c r="AD9" s="267">
        <v>21</v>
      </c>
      <c r="AE9" s="267">
        <v>409</v>
      </c>
      <c r="AF9" s="267">
        <v>10</v>
      </c>
      <c r="AG9" s="267">
        <v>30</v>
      </c>
      <c r="AH9" s="267">
        <v>101</v>
      </c>
      <c r="AI9" s="267">
        <v>475</v>
      </c>
      <c r="AJ9" s="267">
        <v>592</v>
      </c>
      <c r="AK9" s="267">
        <v>578</v>
      </c>
      <c r="AL9" s="267">
        <v>89</v>
      </c>
      <c r="AM9" s="267">
        <v>73</v>
      </c>
    </row>
    <row r="10" spans="1:39" ht="12.6" customHeight="1">
      <c r="A10" s="42"/>
      <c r="B10" s="69" t="s">
        <v>262</v>
      </c>
      <c r="C10" s="268"/>
      <c r="D10" s="246">
        <v>1382</v>
      </c>
      <c r="E10" s="246">
        <v>1299</v>
      </c>
      <c r="F10" s="246">
        <v>381</v>
      </c>
      <c r="G10" s="246">
        <v>227</v>
      </c>
      <c r="H10" s="246">
        <v>185</v>
      </c>
      <c r="I10" s="246">
        <v>771</v>
      </c>
      <c r="J10" s="246">
        <v>192</v>
      </c>
      <c r="K10" s="246">
        <v>196</v>
      </c>
      <c r="L10" s="246">
        <v>935</v>
      </c>
      <c r="M10" s="267">
        <v>884</v>
      </c>
      <c r="N10" s="267">
        <v>184</v>
      </c>
      <c r="O10" s="267">
        <v>31</v>
      </c>
      <c r="P10" s="267">
        <v>27</v>
      </c>
      <c r="Q10" s="267">
        <v>7</v>
      </c>
      <c r="R10" s="267">
        <v>17</v>
      </c>
      <c r="S10" s="267">
        <v>46</v>
      </c>
      <c r="T10" s="267">
        <v>12</v>
      </c>
      <c r="U10" s="267">
        <v>16</v>
      </c>
      <c r="V10" s="267">
        <v>110</v>
      </c>
      <c r="W10" s="267">
        <v>140</v>
      </c>
      <c r="X10" s="267">
        <v>342</v>
      </c>
      <c r="Y10" s="267">
        <v>248</v>
      </c>
      <c r="Z10" s="267">
        <v>198</v>
      </c>
      <c r="AA10" s="267">
        <v>37</v>
      </c>
      <c r="AB10" s="267">
        <v>48</v>
      </c>
      <c r="AC10" s="267">
        <v>542</v>
      </c>
      <c r="AD10" s="267">
        <v>43</v>
      </c>
      <c r="AE10" s="267">
        <v>667</v>
      </c>
      <c r="AF10" s="267">
        <v>8</v>
      </c>
      <c r="AG10" s="267">
        <v>44</v>
      </c>
      <c r="AH10" s="267">
        <v>134</v>
      </c>
      <c r="AI10" s="267">
        <v>526</v>
      </c>
      <c r="AJ10" s="267">
        <v>722</v>
      </c>
      <c r="AK10" s="267">
        <v>758</v>
      </c>
      <c r="AL10" s="267">
        <v>209</v>
      </c>
      <c r="AM10" s="267">
        <v>47</v>
      </c>
    </row>
    <row r="11" spans="1:39" ht="12.6" customHeight="1">
      <c r="A11" s="42"/>
      <c r="B11" s="69" t="s">
        <v>261</v>
      </c>
      <c r="C11" s="268"/>
      <c r="D11" s="246">
        <v>1376</v>
      </c>
      <c r="E11" s="246">
        <v>1249</v>
      </c>
      <c r="F11" s="246">
        <v>384</v>
      </c>
      <c r="G11" s="246">
        <v>361</v>
      </c>
      <c r="H11" s="246">
        <v>227</v>
      </c>
      <c r="I11" s="246">
        <v>634</v>
      </c>
      <c r="J11" s="246">
        <v>184</v>
      </c>
      <c r="K11" s="246">
        <v>295</v>
      </c>
      <c r="L11" s="246">
        <v>862</v>
      </c>
      <c r="M11" s="267">
        <v>928</v>
      </c>
      <c r="N11" s="267">
        <v>162</v>
      </c>
      <c r="O11" s="267">
        <v>26</v>
      </c>
      <c r="P11" s="267">
        <v>27</v>
      </c>
      <c r="Q11" s="267">
        <v>18</v>
      </c>
      <c r="R11" s="267">
        <v>20</v>
      </c>
      <c r="S11" s="267">
        <v>27</v>
      </c>
      <c r="T11" s="267">
        <v>14</v>
      </c>
      <c r="U11" s="267">
        <v>16</v>
      </c>
      <c r="V11" s="267">
        <v>113</v>
      </c>
      <c r="W11" s="267">
        <v>152</v>
      </c>
      <c r="X11" s="267">
        <v>268</v>
      </c>
      <c r="Y11" s="267">
        <v>408</v>
      </c>
      <c r="Z11" s="267">
        <v>191</v>
      </c>
      <c r="AA11" s="267">
        <v>45</v>
      </c>
      <c r="AB11" s="267">
        <v>39</v>
      </c>
      <c r="AC11" s="267">
        <v>500</v>
      </c>
      <c r="AD11" s="267">
        <v>36</v>
      </c>
      <c r="AE11" s="267">
        <v>633</v>
      </c>
      <c r="AF11" s="267">
        <v>9</v>
      </c>
      <c r="AG11" s="267">
        <v>39</v>
      </c>
      <c r="AH11" s="267">
        <v>118</v>
      </c>
      <c r="AI11" s="267">
        <v>473</v>
      </c>
      <c r="AJ11" s="267">
        <v>597</v>
      </c>
      <c r="AK11" s="267">
        <v>505</v>
      </c>
      <c r="AL11" s="267">
        <v>97</v>
      </c>
      <c r="AM11" s="267">
        <v>43</v>
      </c>
    </row>
    <row r="12" spans="1:39" ht="12.6" customHeight="1">
      <c r="A12" s="42"/>
      <c r="B12" s="69" t="s">
        <v>260</v>
      </c>
      <c r="C12" s="268"/>
      <c r="D12" s="246">
        <v>1019</v>
      </c>
      <c r="E12" s="246">
        <v>915</v>
      </c>
      <c r="F12" s="246">
        <v>196</v>
      </c>
      <c r="G12" s="246">
        <v>301</v>
      </c>
      <c r="H12" s="246">
        <v>186</v>
      </c>
      <c r="I12" s="246">
        <v>411</v>
      </c>
      <c r="J12" s="246">
        <v>141</v>
      </c>
      <c r="K12" s="246">
        <v>164</v>
      </c>
      <c r="L12" s="246">
        <v>485</v>
      </c>
      <c r="M12" s="267">
        <v>575</v>
      </c>
      <c r="N12" s="267">
        <v>120</v>
      </c>
      <c r="O12" s="267">
        <v>14</v>
      </c>
      <c r="P12" s="267">
        <v>24</v>
      </c>
      <c r="Q12" s="267">
        <v>20</v>
      </c>
      <c r="R12" s="267">
        <v>22</v>
      </c>
      <c r="S12" s="267">
        <v>36</v>
      </c>
      <c r="T12" s="267">
        <v>20</v>
      </c>
      <c r="U12" s="267">
        <v>15</v>
      </c>
      <c r="V12" s="267">
        <v>72</v>
      </c>
      <c r="W12" s="267">
        <v>133</v>
      </c>
      <c r="X12" s="267">
        <v>171</v>
      </c>
      <c r="Y12" s="267">
        <v>366</v>
      </c>
      <c r="Z12" s="267">
        <v>163</v>
      </c>
      <c r="AA12" s="267">
        <v>43</v>
      </c>
      <c r="AB12" s="267">
        <v>23</v>
      </c>
      <c r="AC12" s="267">
        <v>292</v>
      </c>
      <c r="AD12" s="267">
        <v>17</v>
      </c>
      <c r="AE12" s="267">
        <v>474</v>
      </c>
      <c r="AF12" s="267">
        <v>6</v>
      </c>
      <c r="AG12" s="267">
        <v>31</v>
      </c>
      <c r="AH12" s="267">
        <v>66</v>
      </c>
      <c r="AI12" s="267">
        <v>280</v>
      </c>
      <c r="AJ12" s="267">
        <v>251</v>
      </c>
      <c r="AK12" s="267">
        <v>305</v>
      </c>
      <c r="AL12" s="267">
        <v>32</v>
      </c>
      <c r="AM12" s="267">
        <v>49</v>
      </c>
    </row>
    <row r="13" spans="1:39" ht="12.6" customHeight="1">
      <c r="A13" s="42"/>
      <c r="B13" s="69" t="s">
        <v>259</v>
      </c>
      <c r="C13" s="268"/>
      <c r="D13" s="246">
        <v>1162</v>
      </c>
      <c r="E13" s="246">
        <v>1038</v>
      </c>
      <c r="F13" s="246">
        <v>213</v>
      </c>
      <c r="G13" s="246">
        <v>340</v>
      </c>
      <c r="H13" s="246">
        <v>254</v>
      </c>
      <c r="I13" s="246">
        <v>378</v>
      </c>
      <c r="J13" s="246">
        <v>169</v>
      </c>
      <c r="K13" s="246">
        <v>224</v>
      </c>
      <c r="L13" s="246">
        <v>347</v>
      </c>
      <c r="M13" s="267">
        <v>524</v>
      </c>
      <c r="N13" s="267">
        <v>102</v>
      </c>
      <c r="O13" s="267">
        <v>36</v>
      </c>
      <c r="P13" s="267">
        <v>95</v>
      </c>
      <c r="Q13" s="267">
        <v>14</v>
      </c>
      <c r="R13" s="267">
        <v>36</v>
      </c>
      <c r="S13" s="267">
        <v>45</v>
      </c>
      <c r="T13" s="267">
        <v>50</v>
      </c>
      <c r="U13" s="267">
        <v>16</v>
      </c>
      <c r="V13" s="267">
        <v>114</v>
      </c>
      <c r="W13" s="267">
        <v>172</v>
      </c>
      <c r="X13" s="267">
        <v>179</v>
      </c>
      <c r="Y13" s="267">
        <v>566</v>
      </c>
      <c r="Z13" s="267">
        <v>176</v>
      </c>
      <c r="AA13" s="267">
        <v>68</v>
      </c>
      <c r="AB13" s="267">
        <v>29</v>
      </c>
      <c r="AC13" s="267">
        <v>284</v>
      </c>
      <c r="AD13" s="267">
        <v>54</v>
      </c>
      <c r="AE13" s="267">
        <v>550</v>
      </c>
      <c r="AF13" s="267">
        <v>24</v>
      </c>
      <c r="AG13" s="267">
        <v>27</v>
      </c>
      <c r="AH13" s="267">
        <v>70</v>
      </c>
      <c r="AI13" s="267">
        <v>239</v>
      </c>
      <c r="AJ13" s="267">
        <v>156</v>
      </c>
      <c r="AK13" s="267">
        <v>340</v>
      </c>
      <c r="AL13" s="267">
        <v>18</v>
      </c>
      <c r="AM13" s="267">
        <v>54</v>
      </c>
    </row>
    <row r="14" spans="1:39" ht="12.6" customHeight="1">
      <c r="A14" s="42"/>
      <c r="B14" s="69" t="s">
        <v>258</v>
      </c>
      <c r="C14" s="268"/>
      <c r="D14" s="246">
        <v>926</v>
      </c>
      <c r="E14" s="246">
        <v>664</v>
      </c>
      <c r="F14" s="246">
        <v>76</v>
      </c>
      <c r="G14" s="246">
        <v>147</v>
      </c>
      <c r="H14" s="246">
        <v>125</v>
      </c>
      <c r="I14" s="246">
        <v>112</v>
      </c>
      <c r="J14" s="246">
        <v>118</v>
      </c>
      <c r="K14" s="246">
        <v>89</v>
      </c>
      <c r="L14" s="246">
        <v>118</v>
      </c>
      <c r="M14" s="267">
        <v>212</v>
      </c>
      <c r="N14" s="267">
        <v>40</v>
      </c>
      <c r="O14" s="267">
        <v>21</v>
      </c>
      <c r="P14" s="267">
        <v>63</v>
      </c>
      <c r="Q14" s="267">
        <v>28</v>
      </c>
      <c r="R14" s="267">
        <v>15</v>
      </c>
      <c r="S14" s="267">
        <v>49</v>
      </c>
      <c r="T14" s="267">
        <v>21</v>
      </c>
      <c r="U14" s="267">
        <v>21</v>
      </c>
      <c r="V14" s="267">
        <v>87</v>
      </c>
      <c r="W14" s="267">
        <v>117</v>
      </c>
      <c r="X14" s="267">
        <v>80</v>
      </c>
      <c r="Y14" s="267">
        <v>276</v>
      </c>
      <c r="Z14" s="267">
        <v>68</v>
      </c>
      <c r="AA14" s="267">
        <v>29</v>
      </c>
      <c r="AB14" s="267">
        <v>12</v>
      </c>
      <c r="AC14" s="267">
        <v>91</v>
      </c>
      <c r="AD14" s="267">
        <v>53</v>
      </c>
      <c r="AE14" s="267">
        <v>286</v>
      </c>
      <c r="AF14" s="267">
        <v>35</v>
      </c>
      <c r="AG14" s="267">
        <v>26</v>
      </c>
      <c r="AH14" s="267">
        <v>20</v>
      </c>
      <c r="AI14" s="267">
        <v>137</v>
      </c>
      <c r="AJ14" s="267">
        <v>54</v>
      </c>
      <c r="AK14" s="267">
        <v>113</v>
      </c>
      <c r="AL14" s="267">
        <v>3</v>
      </c>
      <c r="AM14" s="267">
        <v>55</v>
      </c>
    </row>
    <row r="15" spans="1:39" ht="7.5" customHeight="1">
      <c r="A15" s="42"/>
      <c r="B15" s="69"/>
      <c r="C15" s="268"/>
      <c r="D15" s="246"/>
      <c r="E15" s="246"/>
      <c r="F15" s="246"/>
      <c r="G15" s="246"/>
      <c r="H15" s="246"/>
      <c r="I15" s="246"/>
      <c r="J15" s="246"/>
      <c r="K15" s="246"/>
      <c r="L15" s="246"/>
      <c r="M15" s="267"/>
      <c r="N15" s="267"/>
      <c r="O15" s="267"/>
      <c r="P15" s="267"/>
      <c r="Q15" s="267"/>
      <c r="R15" s="267"/>
      <c r="S15" s="267"/>
      <c r="T15" s="267"/>
      <c r="U15" s="267"/>
      <c r="V15" s="267"/>
      <c r="W15" s="267"/>
      <c r="X15" s="267"/>
      <c r="Y15" s="267"/>
      <c r="Z15" s="267"/>
      <c r="AA15" s="267"/>
      <c r="AB15" s="267"/>
      <c r="AC15" s="267"/>
      <c r="AD15" s="267"/>
      <c r="AE15" s="267"/>
      <c r="AF15" s="267"/>
      <c r="AG15" s="267"/>
      <c r="AH15" s="267"/>
      <c r="AI15" s="267"/>
      <c r="AJ15" s="267"/>
      <c r="AK15" s="267"/>
      <c r="AL15" s="267"/>
      <c r="AM15" s="267"/>
    </row>
    <row r="16" spans="1:39" ht="12.6" customHeight="1">
      <c r="A16" s="42"/>
      <c r="B16" s="69" t="s">
        <v>267</v>
      </c>
      <c r="C16" s="65"/>
      <c r="D16" s="246">
        <v>4111</v>
      </c>
      <c r="E16" s="246">
        <v>3706</v>
      </c>
      <c r="F16" s="246">
        <v>1229</v>
      </c>
      <c r="G16" s="246">
        <v>738</v>
      </c>
      <c r="H16" s="246">
        <v>440</v>
      </c>
      <c r="I16" s="246">
        <v>1789</v>
      </c>
      <c r="J16" s="246">
        <v>394</v>
      </c>
      <c r="K16" s="246">
        <v>481</v>
      </c>
      <c r="L16" s="246">
        <v>2303</v>
      </c>
      <c r="M16" s="267">
        <v>2387</v>
      </c>
      <c r="N16" s="267">
        <v>423</v>
      </c>
      <c r="O16" s="267">
        <v>123</v>
      </c>
      <c r="P16" s="267">
        <v>77</v>
      </c>
      <c r="Q16" s="267">
        <v>32</v>
      </c>
      <c r="R16" s="267">
        <v>22</v>
      </c>
      <c r="S16" s="267">
        <v>96</v>
      </c>
      <c r="T16" s="267">
        <v>2</v>
      </c>
      <c r="U16" s="267">
        <v>20</v>
      </c>
      <c r="V16" s="267">
        <v>55</v>
      </c>
      <c r="W16" s="267">
        <v>44</v>
      </c>
      <c r="X16" s="267">
        <v>368</v>
      </c>
      <c r="Y16" s="267">
        <v>784</v>
      </c>
      <c r="Z16" s="267">
        <v>710</v>
      </c>
      <c r="AA16" s="267">
        <v>142</v>
      </c>
      <c r="AB16" s="267">
        <v>71</v>
      </c>
      <c r="AC16" s="267">
        <v>1123</v>
      </c>
      <c r="AD16" s="267">
        <v>113</v>
      </c>
      <c r="AE16" s="267">
        <v>1756</v>
      </c>
      <c r="AF16" s="267">
        <v>82</v>
      </c>
      <c r="AG16" s="267">
        <v>245</v>
      </c>
      <c r="AH16" s="267">
        <v>456</v>
      </c>
      <c r="AI16" s="267">
        <v>1533</v>
      </c>
      <c r="AJ16" s="267">
        <v>1876</v>
      </c>
      <c r="AK16" s="267">
        <v>1431</v>
      </c>
      <c r="AL16" s="267">
        <v>332</v>
      </c>
      <c r="AM16" s="267">
        <v>215</v>
      </c>
    </row>
    <row r="17" spans="1:39" ht="7.5" customHeight="1">
      <c r="A17" s="42"/>
      <c r="B17" s="69"/>
      <c r="C17" s="65"/>
      <c r="D17" s="246"/>
      <c r="E17" s="246"/>
      <c r="F17" s="246"/>
      <c r="G17" s="246"/>
      <c r="H17" s="246"/>
      <c r="I17" s="246"/>
      <c r="J17" s="246"/>
      <c r="K17" s="246"/>
      <c r="L17" s="246"/>
      <c r="M17" s="267"/>
      <c r="N17" s="267"/>
      <c r="O17" s="267"/>
      <c r="P17" s="267"/>
      <c r="Q17" s="267"/>
      <c r="R17" s="267"/>
      <c r="S17" s="267"/>
      <c r="T17" s="267"/>
      <c r="U17" s="267"/>
      <c r="V17" s="267"/>
      <c r="W17" s="267"/>
      <c r="X17" s="267"/>
      <c r="Y17" s="267"/>
      <c r="Z17" s="267"/>
      <c r="AA17" s="267"/>
      <c r="AB17" s="267"/>
      <c r="AC17" s="267"/>
      <c r="AD17" s="267"/>
      <c r="AE17" s="267"/>
      <c r="AF17" s="267"/>
      <c r="AG17" s="267"/>
      <c r="AH17" s="267"/>
      <c r="AI17" s="267"/>
      <c r="AJ17" s="267"/>
      <c r="AK17" s="267"/>
      <c r="AL17" s="267"/>
      <c r="AM17" s="267"/>
    </row>
    <row r="18" spans="1:39" ht="12.6" customHeight="1">
      <c r="A18" s="42"/>
      <c r="B18" s="69" t="s">
        <v>265</v>
      </c>
      <c r="C18" s="65"/>
      <c r="D18" s="246">
        <v>199</v>
      </c>
      <c r="E18" s="246">
        <v>191</v>
      </c>
      <c r="F18" s="246">
        <v>99</v>
      </c>
      <c r="G18" s="246">
        <v>28</v>
      </c>
      <c r="H18" s="246">
        <v>30</v>
      </c>
      <c r="I18" s="246">
        <v>157</v>
      </c>
      <c r="J18" s="246">
        <v>34</v>
      </c>
      <c r="K18" s="246">
        <v>19</v>
      </c>
      <c r="L18" s="246">
        <v>131</v>
      </c>
      <c r="M18" s="267">
        <v>156</v>
      </c>
      <c r="N18" s="267">
        <v>50</v>
      </c>
      <c r="O18" s="267">
        <v>6</v>
      </c>
      <c r="P18" s="267">
        <v>5</v>
      </c>
      <c r="Q18" s="267">
        <v>2</v>
      </c>
      <c r="R18" s="267">
        <v>2</v>
      </c>
      <c r="S18" s="267">
        <v>39</v>
      </c>
      <c r="T18" s="267" t="s">
        <v>122</v>
      </c>
      <c r="U18" s="267" t="s">
        <v>122</v>
      </c>
      <c r="V18" s="267">
        <v>7</v>
      </c>
      <c r="W18" s="267">
        <v>7</v>
      </c>
      <c r="X18" s="267">
        <v>36</v>
      </c>
      <c r="Y18" s="267">
        <v>5</v>
      </c>
      <c r="Z18" s="267">
        <v>10</v>
      </c>
      <c r="AA18" s="267">
        <v>22</v>
      </c>
      <c r="AB18" s="267">
        <v>9</v>
      </c>
      <c r="AC18" s="267">
        <v>26</v>
      </c>
      <c r="AD18" s="267">
        <v>5</v>
      </c>
      <c r="AE18" s="267">
        <v>105</v>
      </c>
      <c r="AF18" s="267">
        <v>5</v>
      </c>
      <c r="AG18" s="267">
        <v>34</v>
      </c>
      <c r="AH18" s="267" t="s">
        <v>122</v>
      </c>
      <c r="AI18" s="267">
        <v>79</v>
      </c>
      <c r="AJ18" s="267">
        <v>168</v>
      </c>
      <c r="AK18" s="267">
        <v>102</v>
      </c>
      <c r="AL18" s="267">
        <v>48</v>
      </c>
      <c r="AM18" s="267">
        <v>8</v>
      </c>
    </row>
    <row r="19" spans="1:39" ht="12.6" customHeight="1">
      <c r="A19" s="42"/>
      <c r="B19" s="69" t="s">
        <v>264</v>
      </c>
      <c r="C19" s="268"/>
      <c r="D19" s="246">
        <v>481</v>
      </c>
      <c r="E19" s="246">
        <v>459</v>
      </c>
      <c r="F19" s="246">
        <v>177</v>
      </c>
      <c r="G19" s="246">
        <v>57</v>
      </c>
      <c r="H19" s="246">
        <v>57</v>
      </c>
      <c r="I19" s="246">
        <v>343</v>
      </c>
      <c r="J19" s="246">
        <v>45</v>
      </c>
      <c r="K19" s="246">
        <v>49</v>
      </c>
      <c r="L19" s="246">
        <v>407</v>
      </c>
      <c r="M19" s="267">
        <v>334</v>
      </c>
      <c r="N19" s="267">
        <v>80</v>
      </c>
      <c r="O19" s="267">
        <v>31</v>
      </c>
      <c r="P19" s="267">
        <v>23</v>
      </c>
      <c r="Q19" s="267">
        <v>4</v>
      </c>
      <c r="R19" s="267">
        <v>1</v>
      </c>
      <c r="S19" s="267">
        <v>8</v>
      </c>
      <c r="T19" s="267" t="s">
        <v>122</v>
      </c>
      <c r="U19" s="267">
        <v>1</v>
      </c>
      <c r="V19" s="267">
        <v>13</v>
      </c>
      <c r="W19" s="267">
        <v>1</v>
      </c>
      <c r="X19" s="267">
        <v>56</v>
      </c>
      <c r="Y19" s="267">
        <v>19</v>
      </c>
      <c r="Z19" s="267">
        <v>13</v>
      </c>
      <c r="AA19" s="267">
        <v>11</v>
      </c>
      <c r="AB19" s="267">
        <v>8</v>
      </c>
      <c r="AC19" s="267">
        <v>124</v>
      </c>
      <c r="AD19" s="267">
        <v>18</v>
      </c>
      <c r="AE19" s="267">
        <v>189</v>
      </c>
      <c r="AF19" s="267">
        <v>12</v>
      </c>
      <c r="AG19" s="267">
        <v>37</v>
      </c>
      <c r="AH19" s="267">
        <v>42</v>
      </c>
      <c r="AI19" s="267">
        <v>301</v>
      </c>
      <c r="AJ19" s="267">
        <v>354</v>
      </c>
      <c r="AK19" s="267">
        <v>164</v>
      </c>
      <c r="AL19" s="267">
        <v>48</v>
      </c>
      <c r="AM19" s="267">
        <v>26</v>
      </c>
    </row>
    <row r="20" spans="1:39" ht="12.6" customHeight="1">
      <c r="A20" s="42"/>
      <c r="B20" s="69" t="s">
        <v>263</v>
      </c>
      <c r="C20" s="268"/>
      <c r="D20" s="246">
        <v>538</v>
      </c>
      <c r="E20" s="246">
        <v>508</v>
      </c>
      <c r="F20" s="246">
        <v>216</v>
      </c>
      <c r="G20" s="246">
        <v>95</v>
      </c>
      <c r="H20" s="246">
        <v>39</v>
      </c>
      <c r="I20" s="246">
        <v>266</v>
      </c>
      <c r="J20" s="246">
        <v>36</v>
      </c>
      <c r="K20" s="246">
        <v>73</v>
      </c>
      <c r="L20" s="246">
        <v>408</v>
      </c>
      <c r="M20" s="267">
        <v>335</v>
      </c>
      <c r="N20" s="267">
        <v>53</v>
      </c>
      <c r="O20" s="267">
        <v>36</v>
      </c>
      <c r="P20" s="267">
        <v>7</v>
      </c>
      <c r="Q20" s="267">
        <v>3</v>
      </c>
      <c r="R20" s="267">
        <v>2</v>
      </c>
      <c r="S20" s="267">
        <v>3</v>
      </c>
      <c r="T20" s="267" t="s">
        <v>122</v>
      </c>
      <c r="U20" s="267" t="s">
        <v>122</v>
      </c>
      <c r="V20" s="267" t="s">
        <v>122</v>
      </c>
      <c r="W20" s="267">
        <v>1</v>
      </c>
      <c r="X20" s="267">
        <v>54</v>
      </c>
      <c r="Y20" s="267">
        <v>40</v>
      </c>
      <c r="Z20" s="267">
        <v>64</v>
      </c>
      <c r="AA20" s="267">
        <v>11</v>
      </c>
      <c r="AB20" s="267">
        <v>8</v>
      </c>
      <c r="AC20" s="267">
        <v>140</v>
      </c>
      <c r="AD20" s="267">
        <v>13</v>
      </c>
      <c r="AE20" s="267">
        <v>216</v>
      </c>
      <c r="AF20" s="267">
        <v>4</v>
      </c>
      <c r="AG20" s="267">
        <v>26</v>
      </c>
      <c r="AH20" s="267">
        <v>83</v>
      </c>
      <c r="AI20" s="267">
        <v>256</v>
      </c>
      <c r="AJ20" s="267">
        <v>356</v>
      </c>
      <c r="AK20" s="267">
        <v>247</v>
      </c>
      <c r="AL20" s="267">
        <v>48</v>
      </c>
      <c r="AM20" s="267">
        <v>49</v>
      </c>
    </row>
    <row r="21" spans="1:39" ht="12.6" customHeight="1">
      <c r="A21" s="42"/>
      <c r="B21" s="69" t="s">
        <v>262</v>
      </c>
      <c r="C21" s="268"/>
      <c r="D21" s="246">
        <v>710</v>
      </c>
      <c r="E21" s="246">
        <v>660</v>
      </c>
      <c r="F21" s="246">
        <v>236</v>
      </c>
      <c r="G21" s="246">
        <v>82</v>
      </c>
      <c r="H21" s="246">
        <v>60</v>
      </c>
      <c r="I21" s="246">
        <v>347</v>
      </c>
      <c r="J21" s="246">
        <v>53</v>
      </c>
      <c r="K21" s="246">
        <v>75</v>
      </c>
      <c r="L21" s="246">
        <v>439</v>
      </c>
      <c r="M21" s="267">
        <v>423</v>
      </c>
      <c r="N21" s="267">
        <v>61</v>
      </c>
      <c r="O21" s="267">
        <v>18</v>
      </c>
      <c r="P21" s="267">
        <v>4</v>
      </c>
      <c r="Q21" s="267">
        <v>3</v>
      </c>
      <c r="R21" s="267">
        <v>4</v>
      </c>
      <c r="S21" s="267">
        <v>1</v>
      </c>
      <c r="T21" s="267" t="s">
        <v>122</v>
      </c>
      <c r="U21" s="267">
        <v>4</v>
      </c>
      <c r="V21" s="267">
        <v>3</v>
      </c>
      <c r="W21" s="267">
        <v>9</v>
      </c>
      <c r="X21" s="267">
        <v>64</v>
      </c>
      <c r="Y21" s="267">
        <v>83</v>
      </c>
      <c r="Z21" s="267">
        <v>128</v>
      </c>
      <c r="AA21" s="267">
        <v>4</v>
      </c>
      <c r="AB21" s="267">
        <v>7</v>
      </c>
      <c r="AC21" s="267">
        <v>204</v>
      </c>
      <c r="AD21" s="267">
        <v>8</v>
      </c>
      <c r="AE21" s="267">
        <v>336</v>
      </c>
      <c r="AF21" s="267">
        <v>5</v>
      </c>
      <c r="AG21" s="267">
        <v>39</v>
      </c>
      <c r="AH21" s="267">
        <v>101</v>
      </c>
      <c r="AI21" s="267">
        <v>260</v>
      </c>
      <c r="AJ21" s="267">
        <v>422</v>
      </c>
      <c r="AK21" s="267">
        <v>355</v>
      </c>
      <c r="AL21" s="267">
        <v>95</v>
      </c>
      <c r="AM21" s="267">
        <v>30</v>
      </c>
    </row>
    <row r="22" spans="1:39" ht="12.6" customHeight="1">
      <c r="A22" s="42"/>
      <c r="B22" s="69" t="s">
        <v>261</v>
      </c>
      <c r="C22" s="268"/>
      <c r="D22" s="246">
        <v>715</v>
      </c>
      <c r="E22" s="246">
        <v>653</v>
      </c>
      <c r="F22" s="246">
        <v>205</v>
      </c>
      <c r="G22" s="246">
        <v>147</v>
      </c>
      <c r="H22" s="246">
        <v>80</v>
      </c>
      <c r="I22" s="246">
        <v>297</v>
      </c>
      <c r="J22" s="246">
        <v>76</v>
      </c>
      <c r="K22" s="246">
        <v>112</v>
      </c>
      <c r="L22" s="246">
        <v>437</v>
      </c>
      <c r="M22" s="267">
        <v>500</v>
      </c>
      <c r="N22" s="267">
        <v>71</v>
      </c>
      <c r="O22" s="267">
        <v>15</v>
      </c>
      <c r="P22" s="267">
        <v>7</v>
      </c>
      <c r="Q22" s="267">
        <v>13</v>
      </c>
      <c r="R22" s="267">
        <v>1</v>
      </c>
      <c r="S22" s="267">
        <v>6</v>
      </c>
      <c r="T22" s="267" t="s">
        <v>122</v>
      </c>
      <c r="U22" s="267">
        <v>7</v>
      </c>
      <c r="V22" s="267">
        <v>26</v>
      </c>
      <c r="W22" s="267">
        <v>14</v>
      </c>
      <c r="X22" s="267">
        <v>77</v>
      </c>
      <c r="Y22" s="267">
        <v>152</v>
      </c>
      <c r="Z22" s="267">
        <v>147</v>
      </c>
      <c r="AA22" s="267">
        <v>25</v>
      </c>
      <c r="AB22" s="267">
        <v>17</v>
      </c>
      <c r="AC22" s="267">
        <v>250</v>
      </c>
      <c r="AD22" s="267">
        <v>27</v>
      </c>
      <c r="AE22" s="267">
        <v>291</v>
      </c>
      <c r="AF22" s="267">
        <v>1</v>
      </c>
      <c r="AG22" s="267">
        <v>31</v>
      </c>
      <c r="AH22" s="267">
        <v>100</v>
      </c>
      <c r="AI22" s="267">
        <v>270</v>
      </c>
      <c r="AJ22" s="267">
        <v>317</v>
      </c>
      <c r="AK22" s="267">
        <v>241</v>
      </c>
      <c r="AL22" s="267">
        <v>54</v>
      </c>
      <c r="AM22" s="267">
        <v>19</v>
      </c>
    </row>
    <row r="23" spans="1:39" ht="12.6" customHeight="1">
      <c r="A23" s="42"/>
      <c r="B23" s="69" t="s">
        <v>260</v>
      </c>
      <c r="C23" s="268"/>
      <c r="D23" s="246">
        <v>516</v>
      </c>
      <c r="E23" s="246">
        <v>463</v>
      </c>
      <c r="F23" s="246">
        <v>120</v>
      </c>
      <c r="G23" s="246">
        <v>125</v>
      </c>
      <c r="H23" s="246">
        <v>65</v>
      </c>
      <c r="I23" s="246">
        <v>178</v>
      </c>
      <c r="J23" s="246">
        <v>51</v>
      </c>
      <c r="K23" s="246">
        <v>54</v>
      </c>
      <c r="L23" s="246">
        <v>250</v>
      </c>
      <c r="M23" s="267">
        <v>276</v>
      </c>
      <c r="N23" s="267">
        <v>61</v>
      </c>
      <c r="O23" s="267">
        <v>4</v>
      </c>
      <c r="P23" s="267">
        <v>9</v>
      </c>
      <c r="Q23" s="267">
        <v>5</v>
      </c>
      <c r="R23" s="267" t="s">
        <v>122</v>
      </c>
      <c r="S23" s="267">
        <v>15</v>
      </c>
      <c r="T23" s="267" t="s">
        <v>122</v>
      </c>
      <c r="U23" s="267">
        <v>3</v>
      </c>
      <c r="V23" s="267">
        <v>3</v>
      </c>
      <c r="W23" s="267">
        <v>5</v>
      </c>
      <c r="X23" s="267">
        <v>39</v>
      </c>
      <c r="Y23" s="267">
        <v>137</v>
      </c>
      <c r="Z23" s="267">
        <v>130</v>
      </c>
      <c r="AA23" s="267">
        <v>22</v>
      </c>
      <c r="AB23" s="267">
        <v>9</v>
      </c>
      <c r="AC23" s="267">
        <v>152</v>
      </c>
      <c r="AD23" s="267">
        <v>5</v>
      </c>
      <c r="AE23" s="267">
        <v>224</v>
      </c>
      <c r="AF23" s="267">
        <v>4</v>
      </c>
      <c r="AG23" s="267">
        <v>27</v>
      </c>
      <c r="AH23" s="267">
        <v>56</v>
      </c>
      <c r="AI23" s="267">
        <v>155</v>
      </c>
      <c r="AJ23" s="267">
        <v>114</v>
      </c>
      <c r="AK23" s="267">
        <v>130</v>
      </c>
      <c r="AL23" s="267">
        <v>26</v>
      </c>
      <c r="AM23" s="267">
        <v>30</v>
      </c>
    </row>
    <row r="24" spans="1:39" ht="12.6" customHeight="1">
      <c r="A24" s="42"/>
      <c r="B24" s="69" t="s">
        <v>259</v>
      </c>
      <c r="C24" s="268"/>
      <c r="D24" s="246">
        <v>555</v>
      </c>
      <c r="E24" s="246">
        <v>486</v>
      </c>
      <c r="F24" s="246">
        <v>125</v>
      </c>
      <c r="G24" s="246">
        <v>133</v>
      </c>
      <c r="H24" s="246">
        <v>73</v>
      </c>
      <c r="I24" s="246">
        <v>155</v>
      </c>
      <c r="J24" s="246">
        <v>53</v>
      </c>
      <c r="K24" s="246">
        <v>64</v>
      </c>
      <c r="L24" s="246">
        <v>172</v>
      </c>
      <c r="M24" s="267">
        <v>253</v>
      </c>
      <c r="N24" s="267">
        <v>31</v>
      </c>
      <c r="O24" s="267">
        <v>8</v>
      </c>
      <c r="P24" s="267">
        <v>10</v>
      </c>
      <c r="Q24" s="267" t="s">
        <v>122</v>
      </c>
      <c r="R24" s="267">
        <v>4</v>
      </c>
      <c r="S24" s="267">
        <v>12</v>
      </c>
      <c r="T24" s="267">
        <v>1</v>
      </c>
      <c r="U24" s="267">
        <v>5</v>
      </c>
      <c r="V24" s="267">
        <v>3</v>
      </c>
      <c r="W24" s="267">
        <v>5</v>
      </c>
      <c r="X24" s="267">
        <v>25</v>
      </c>
      <c r="Y24" s="267">
        <v>228</v>
      </c>
      <c r="Z24" s="267">
        <v>155</v>
      </c>
      <c r="AA24" s="267">
        <v>27</v>
      </c>
      <c r="AB24" s="267">
        <v>11</v>
      </c>
      <c r="AC24" s="267">
        <v>166</v>
      </c>
      <c r="AD24" s="267">
        <v>18</v>
      </c>
      <c r="AE24" s="267">
        <v>262</v>
      </c>
      <c r="AF24" s="267">
        <v>23</v>
      </c>
      <c r="AG24" s="267">
        <v>25</v>
      </c>
      <c r="AH24" s="267">
        <v>58</v>
      </c>
      <c r="AI24" s="267">
        <v>139</v>
      </c>
      <c r="AJ24" s="267">
        <v>109</v>
      </c>
      <c r="AK24" s="267">
        <v>139</v>
      </c>
      <c r="AL24" s="267">
        <v>11</v>
      </c>
      <c r="AM24" s="267">
        <v>24</v>
      </c>
    </row>
    <row r="25" spans="1:39" ht="12.6" customHeight="1">
      <c r="A25" s="42"/>
      <c r="B25" s="69" t="s">
        <v>258</v>
      </c>
      <c r="C25" s="268"/>
      <c r="D25" s="246">
        <v>396</v>
      </c>
      <c r="E25" s="246">
        <v>286</v>
      </c>
      <c r="F25" s="246">
        <v>51</v>
      </c>
      <c r="G25" s="246">
        <v>70</v>
      </c>
      <c r="H25" s="246">
        <v>36</v>
      </c>
      <c r="I25" s="246">
        <v>45</v>
      </c>
      <c r="J25" s="246">
        <v>46</v>
      </c>
      <c r="K25" s="246">
        <v>35</v>
      </c>
      <c r="L25" s="246">
        <v>59</v>
      </c>
      <c r="M25" s="267">
        <v>110</v>
      </c>
      <c r="N25" s="267">
        <v>16</v>
      </c>
      <c r="O25" s="267">
        <v>4</v>
      </c>
      <c r="P25" s="267">
        <v>11</v>
      </c>
      <c r="Q25" s="267">
        <v>2</v>
      </c>
      <c r="R25" s="267">
        <v>8</v>
      </c>
      <c r="S25" s="267">
        <v>13</v>
      </c>
      <c r="T25" s="267">
        <v>1</v>
      </c>
      <c r="U25" s="267" t="s">
        <v>122</v>
      </c>
      <c r="V25" s="267" t="s">
        <v>122</v>
      </c>
      <c r="W25" s="267">
        <v>1</v>
      </c>
      <c r="X25" s="267">
        <v>16</v>
      </c>
      <c r="Y25" s="267">
        <v>119</v>
      </c>
      <c r="Z25" s="267">
        <v>62</v>
      </c>
      <c r="AA25" s="267">
        <v>20</v>
      </c>
      <c r="AB25" s="267">
        <v>3</v>
      </c>
      <c r="AC25" s="267">
        <v>61</v>
      </c>
      <c r="AD25" s="267">
        <v>18</v>
      </c>
      <c r="AE25" s="267">
        <v>133</v>
      </c>
      <c r="AF25" s="267">
        <v>28</v>
      </c>
      <c r="AG25" s="267">
        <v>26</v>
      </c>
      <c r="AH25" s="267">
        <v>17</v>
      </c>
      <c r="AI25" s="267">
        <v>73</v>
      </c>
      <c r="AJ25" s="267">
        <v>36</v>
      </c>
      <c r="AK25" s="267">
        <v>54</v>
      </c>
      <c r="AL25" s="267">
        <v>2</v>
      </c>
      <c r="AM25" s="267">
        <v>30</v>
      </c>
    </row>
    <row r="26" spans="1:39" ht="7.5" customHeight="1">
      <c r="A26" s="42"/>
      <c r="B26" s="69"/>
      <c r="C26" s="268"/>
      <c r="D26" s="246"/>
      <c r="E26" s="246"/>
      <c r="F26" s="246"/>
      <c r="G26" s="246"/>
      <c r="H26" s="246"/>
      <c r="I26" s="246"/>
      <c r="J26" s="246"/>
      <c r="K26" s="246"/>
      <c r="L26" s="246"/>
      <c r="M26" s="267"/>
      <c r="N26" s="267"/>
      <c r="O26" s="267"/>
      <c r="P26" s="267"/>
      <c r="Q26" s="267"/>
      <c r="R26" s="267"/>
      <c r="S26" s="267"/>
      <c r="T26" s="267"/>
      <c r="U26" s="267"/>
      <c r="V26" s="267"/>
      <c r="W26" s="267"/>
      <c r="X26" s="267"/>
      <c r="Y26" s="267"/>
      <c r="Z26" s="267"/>
      <c r="AA26" s="267"/>
      <c r="AB26" s="267"/>
      <c r="AC26" s="267"/>
      <c r="AD26" s="267"/>
      <c r="AE26" s="267"/>
      <c r="AF26" s="267"/>
      <c r="AG26" s="267"/>
      <c r="AH26" s="267"/>
      <c r="AI26" s="267"/>
      <c r="AJ26" s="267"/>
      <c r="AK26" s="267"/>
      <c r="AL26" s="267"/>
      <c r="AM26" s="267"/>
    </row>
    <row r="27" spans="1:39" ht="12.6" customHeight="1">
      <c r="A27" s="42"/>
      <c r="B27" s="69" t="s">
        <v>266</v>
      </c>
      <c r="C27" s="65"/>
      <c r="D27" s="246">
        <v>4105</v>
      </c>
      <c r="E27" s="246">
        <v>3693</v>
      </c>
      <c r="F27" s="246">
        <v>847</v>
      </c>
      <c r="G27" s="246">
        <v>1166</v>
      </c>
      <c r="H27" s="246">
        <v>944</v>
      </c>
      <c r="I27" s="246">
        <v>2102</v>
      </c>
      <c r="J27" s="246">
        <v>743</v>
      </c>
      <c r="K27" s="246">
        <v>890</v>
      </c>
      <c r="L27" s="246">
        <v>2327</v>
      </c>
      <c r="M27" s="267">
        <v>2408</v>
      </c>
      <c r="N27" s="267">
        <v>713</v>
      </c>
      <c r="O27" s="267">
        <v>159</v>
      </c>
      <c r="P27" s="267">
        <v>286</v>
      </c>
      <c r="Q27" s="267">
        <v>121</v>
      </c>
      <c r="R27" s="267">
        <v>141</v>
      </c>
      <c r="S27" s="267">
        <v>256</v>
      </c>
      <c r="T27" s="267">
        <v>148</v>
      </c>
      <c r="U27" s="267">
        <v>85</v>
      </c>
      <c r="V27" s="267">
        <v>586</v>
      </c>
      <c r="W27" s="267">
        <v>892</v>
      </c>
      <c r="X27" s="267">
        <v>1367</v>
      </c>
      <c r="Y27" s="267">
        <v>1273</v>
      </c>
      <c r="Z27" s="267">
        <v>210</v>
      </c>
      <c r="AA27" s="267">
        <v>235</v>
      </c>
      <c r="AB27" s="267">
        <v>151</v>
      </c>
      <c r="AC27" s="267">
        <v>1407</v>
      </c>
      <c r="AD27" s="267">
        <v>178</v>
      </c>
      <c r="AE27" s="267">
        <v>1854</v>
      </c>
      <c r="AF27" s="267">
        <v>34</v>
      </c>
      <c r="AG27" s="267">
        <v>37</v>
      </c>
      <c r="AH27" s="267">
        <v>99</v>
      </c>
      <c r="AI27" s="267">
        <v>1367</v>
      </c>
      <c r="AJ27" s="267">
        <v>1408</v>
      </c>
      <c r="AK27" s="267">
        <v>1813</v>
      </c>
      <c r="AL27" s="267">
        <v>306</v>
      </c>
      <c r="AM27" s="267">
        <v>154</v>
      </c>
    </row>
    <row r="28" spans="1:39" ht="7.5" customHeight="1">
      <c r="A28" s="42"/>
      <c r="B28" s="69"/>
      <c r="C28" s="65"/>
      <c r="D28" s="246"/>
      <c r="E28" s="246"/>
      <c r="F28" s="246"/>
      <c r="G28" s="246"/>
      <c r="H28" s="246"/>
      <c r="I28" s="246"/>
      <c r="J28" s="246"/>
      <c r="K28" s="246"/>
      <c r="L28" s="246"/>
      <c r="M28" s="267"/>
      <c r="N28" s="267"/>
      <c r="O28" s="267"/>
      <c r="P28" s="267"/>
      <c r="Q28" s="267"/>
      <c r="R28" s="267"/>
      <c r="S28" s="267"/>
      <c r="T28" s="267"/>
      <c r="U28" s="267"/>
      <c r="V28" s="267"/>
      <c r="W28" s="267"/>
      <c r="X28" s="267"/>
      <c r="Y28" s="267"/>
      <c r="Z28" s="267"/>
      <c r="AA28" s="267"/>
      <c r="AB28" s="267"/>
      <c r="AC28" s="267"/>
      <c r="AD28" s="267"/>
      <c r="AE28" s="267"/>
      <c r="AF28" s="267"/>
      <c r="AG28" s="267"/>
      <c r="AH28" s="267"/>
      <c r="AI28" s="267"/>
      <c r="AJ28" s="267"/>
      <c r="AK28" s="267"/>
      <c r="AL28" s="267"/>
      <c r="AM28" s="267"/>
    </row>
    <row r="29" spans="1:39" ht="12.6" customHeight="1">
      <c r="A29" s="42"/>
      <c r="B29" s="69" t="s">
        <v>265</v>
      </c>
      <c r="C29" s="65"/>
      <c r="D29" s="246">
        <v>191</v>
      </c>
      <c r="E29" s="246">
        <v>186</v>
      </c>
      <c r="F29" s="246">
        <v>71</v>
      </c>
      <c r="G29" s="246">
        <v>45</v>
      </c>
      <c r="H29" s="246">
        <v>50</v>
      </c>
      <c r="I29" s="246">
        <v>156</v>
      </c>
      <c r="J29" s="246">
        <v>54</v>
      </c>
      <c r="K29" s="246">
        <v>39</v>
      </c>
      <c r="L29" s="246">
        <v>151</v>
      </c>
      <c r="M29" s="267">
        <v>147</v>
      </c>
      <c r="N29" s="267">
        <v>90</v>
      </c>
      <c r="O29" s="267">
        <v>6</v>
      </c>
      <c r="P29" s="267">
        <v>33</v>
      </c>
      <c r="Q29" s="267">
        <v>26</v>
      </c>
      <c r="R29" s="267">
        <v>7</v>
      </c>
      <c r="S29" s="267">
        <v>42</v>
      </c>
      <c r="T29" s="267">
        <v>4</v>
      </c>
      <c r="U29" s="267">
        <v>9</v>
      </c>
      <c r="V29" s="267">
        <v>34</v>
      </c>
      <c r="W29" s="267">
        <v>66</v>
      </c>
      <c r="X29" s="267">
        <v>117</v>
      </c>
      <c r="Y29" s="267">
        <v>19</v>
      </c>
      <c r="Z29" s="267">
        <v>9</v>
      </c>
      <c r="AA29" s="267">
        <v>31</v>
      </c>
      <c r="AB29" s="267">
        <v>19</v>
      </c>
      <c r="AC29" s="267">
        <v>62</v>
      </c>
      <c r="AD29" s="267">
        <v>13</v>
      </c>
      <c r="AE29" s="267">
        <v>107</v>
      </c>
      <c r="AF29" s="267">
        <v>5</v>
      </c>
      <c r="AG29" s="267">
        <v>13</v>
      </c>
      <c r="AH29" s="267" t="s">
        <v>122</v>
      </c>
      <c r="AI29" s="267">
        <v>102</v>
      </c>
      <c r="AJ29" s="267">
        <v>143</v>
      </c>
      <c r="AK29" s="267">
        <v>119</v>
      </c>
      <c r="AL29" s="267">
        <v>44</v>
      </c>
      <c r="AM29" s="267">
        <v>7</v>
      </c>
    </row>
    <row r="30" spans="1:39" ht="12.6" customHeight="1">
      <c r="A30" s="42"/>
      <c r="B30" s="69" t="s">
        <v>264</v>
      </c>
      <c r="C30" s="268"/>
      <c r="D30" s="246">
        <v>444</v>
      </c>
      <c r="E30" s="246">
        <v>409</v>
      </c>
      <c r="F30" s="246">
        <v>114</v>
      </c>
      <c r="G30" s="246">
        <v>147</v>
      </c>
      <c r="H30" s="246">
        <v>135</v>
      </c>
      <c r="I30" s="246">
        <v>359</v>
      </c>
      <c r="J30" s="246">
        <v>92</v>
      </c>
      <c r="K30" s="246">
        <v>122</v>
      </c>
      <c r="L30" s="246">
        <v>375</v>
      </c>
      <c r="M30" s="267">
        <v>341</v>
      </c>
      <c r="N30" s="267">
        <v>188</v>
      </c>
      <c r="O30" s="267">
        <v>47</v>
      </c>
      <c r="P30" s="267">
        <v>51</v>
      </c>
      <c r="Q30" s="267">
        <v>24</v>
      </c>
      <c r="R30" s="267">
        <v>32</v>
      </c>
      <c r="S30" s="267">
        <v>31</v>
      </c>
      <c r="T30" s="267">
        <v>2</v>
      </c>
      <c r="U30" s="267">
        <v>8</v>
      </c>
      <c r="V30" s="267">
        <v>36</v>
      </c>
      <c r="W30" s="267">
        <v>61</v>
      </c>
      <c r="X30" s="267">
        <v>194</v>
      </c>
      <c r="Y30" s="267">
        <v>25</v>
      </c>
      <c r="Z30" s="267">
        <v>11</v>
      </c>
      <c r="AA30" s="267">
        <v>35</v>
      </c>
      <c r="AB30" s="267">
        <v>9</v>
      </c>
      <c r="AC30" s="267">
        <v>207</v>
      </c>
      <c r="AD30" s="267">
        <v>30</v>
      </c>
      <c r="AE30" s="267">
        <v>191</v>
      </c>
      <c r="AF30" s="267">
        <v>2</v>
      </c>
      <c r="AG30" s="267">
        <v>1</v>
      </c>
      <c r="AH30" s="267">
        <v>4</v>
      </c>
      <c r="AI30" s="267">
        <v>287</v>
      </c>
      <c r="AJ30" s="267">
        <v>247</v>
      </c>
      <c r="AK30" s="267">
        <v>261</v>
      </c>
      <c r="AL30" s="267">
        <v>51</v>
      </c>
      <c r="AM30" s="267">
        <v>6</v>
      </c>
    </row>
    <row r="31" spans="1:39" ht="12.6" customHeight="1">
      <c r="A31" s="42"/>
      <c r="B31" s="69" t="s">
        <v>263</v>
      </c>
      <c r="C31" s="268"/>
      <c r="D31" s="246">
        <v>499</v>
      </c>
      <c r="E31" s="246">
        <v>479</v>
      </c>
      <c r="F31" s="246">
        <v>150</v>
      </c>
      <c r="G31" s="246">
        <v>156</v>
      </c>
      <c r="H31" s="246">
        <v>96</v>
      </c>
      <c r="I31" s="246">
        <v>301</v>
      </c>
      <c r="J31" s="246">
        <v>72</v>
      </c>
      <c r="K31" s="246">
        <v>99</v>
      </c>
      <c r="L31" s="246">
        <v>410</v>
      </c>
      <c r="M31" s="267">
        <v>359</v>
      </c>
      <c r="N31" s="267">
        <v>66</v>
      </c>
      <c r="O31" s="267">
        <v>26</v>
      </c>
      <c r="P31" s="267">
        <v>7</v>
      </c>
      <c r="Q31" s="267">
        <v>7</v>
      </c>
      <c r="R31" s="267">
        <v>8</v>
      </c>
      <c r="S31" s="267">
        <v>26</v>
      </c>
      <c r="T31" s="267">
        <v>28</v>
      </c>
      <c r="U31" s="267">
        <v>4</v>
      </c>
      <c r="V31" s="267">
        <v>54</v>
      </c>
      <c r="W31" s="267">
        <v>84</v>
      </c>
      <c r="X31" s="267">
        <v>239</v>
      </c>
      <c r="Y31" s="267">
        <v>84</v>
      </c>
      <c r="Z31" s="267">
        <v>16</v>
      </c>
      <c r="AA31" s="267">
        <v>46</v>
      </c>
      <c r="AB31" s="267">
        <v>17</v>
      </c>
      <c r="AC31" s="267">
        <v>260</v>
      </c>
      <c r="AD31" s="267">
        <v>8</v>
      </c>
      <c r="AE31" s="267">
        <v>193</v>
      </c>
      <c r="AF31" s="267">
        <v>6</v>
      </c>
      <c r="AG31" s="267">
        <v>4</v>
      </c>
      <c r="AH31" s="267">
        <v>18</v>
      </c>
      <c r="AI31" s="267">
        <v>219</v>
      </c>
      <c r="AJ31" s="267">
        <v>236</v>
      </c>
      <c r="AK31" s="267">
        <v>331</v>
      </c>
      <c r="AL31" s="267">
        <v>40</v>
      </c>
      <c r="AM31" s="267">
        <v>25</v>
      </c>
    </row>
    <row r="32" spans="1:39" ht="12.6" customHeight="1">
      <c r="A32" s="42"/>
      <c r="B32" s="69" t="s">
        <v>262</v>
      </c>
      <c r="C32" s="268"/>
      <c r="D32" s="246">
        <v>672</v>
      </c>
      <c r="E32" s="246">
        <v>639</v>
      </c>
      <c r="F32" s="246">
        <v>145</v>
      </c>
      <c r="G32" s="246">
        <v>145</v>
      </c>
      <c r="H32" s="246">
        <v>124</v>
      </c>
      <c r="I32" s="246">
        <v>424</v>
      </c>
      <c r="J32" s="246">
        <v>139</v>
      </c>
      <c r="K32" s="246">
        <v>121</v>
      </c>
      <c r="L32" s="246">
        <v>496</v>
      </c>
      <c r="M32" s="267">
        <v>461</v>
      </c>
      <c r="N32" s="267">
        <v>123</v>
      </c>
      <c r="O32" s="267">
        <v>14</v>
      </c>
      <c r="P32" s="267">
        <v>23</v>
      </c>
      <c r="Q32" s="267">
        <v>4</v>
      </c>
      <c r="R32" s="267">
        <v>13</v>
      </c>
      <c r="S32" s="267">
        <v>45</v>
      </c>
      <c r="T32" s="267">
        <v>12</v>
      </c>
      <c r="U32" s="267">
        <v>12</v>
      </c>
      <c r="V32" s="267">
        <v>107</v>
      </c>
      <c r="W32" s="267">
        <v>131</v>
      </c>
      <c r="X32" s="267">
        <v>278</v>
      </c>
      <c r="Y32" s="267">
        <v>165</v>
      </c>
      <c r="Z32" s="267">
        <v>70</v>
      </c>
      <c r="AA32" s="267">
        <v>32</v>
      </c>
      <c r="AB32" s="267">
        <v>41</v>
      </c>
      <c r="AC32" s="267">
        <v>338</v>
      </c>
      <c r="AD32" s="267">
        <v>35</v>
      </c>
      <c r="AE32" s="267">
        <v>331</v>
      </c>
      <c r="AF32" s="267">
        <v>3</v>
      </c>
      <c r="AG32" s="267">
        <v>5</v>
      </c>
      <c r="AH32" s="267">
        <v>33</v>
      </c>
      <c r="AI32" s="267">
        <v>266</v>
      </c>
      <c r="AJ32" s="267">
        <v>299</v>
      </c>
      <c r="AK32" s="267">
        <v>403</v>
      </c>
      <c r="AL32" s="267">
        <v>114</v>
      </c>
      <c r="AM32" s="267">
        <v>17</v>
      </c>
    </row>
    <row r="33" spans="1:39" ht="12.6" customHeight="1">
      <c r="A33" s="42"/>
      <c r="B33" s="69" t="s">
        <v>261</v>
      </c>
      <c r="C33" s="268"/>
      <c r="D33" s="246">
        <v>661</v>
      </c>
      <c r="E33" s="246">
        <v>597</v>
      </c>
      <c r="F33" s="246">
        <v>179</v>
      </c>
      <c r="G33" s="246">
        <v>214</v>
      </c>
      <c r="H33" s="246">
        <v>146</v>
      </c>
      <c r="I33" s="246">
        <v>337</v>
      </c>
      <c r="J33" s="246">
        <v>108</v>
      </c>
      <c r="K33" s="246">
        <v>184</v>
      </c>
      <c r="L33" s="246">
        <v>425</v>
      </c>
      <c r="M33" s="267">
        <v>428</v>
      </c>
      <c r="N33" s="267">
        <v>91</v>
      </c>
      <c r="O33" s="267">
        <v>11</v>
      </c>
      <c r="P33" s="267">
        <v>21</v>
      </c>
      <c r="Q33" s="267">
        <v>5</v>
      </c>
      <c r="R33" s="267">
        <v>19</v>
      </c>
      <c r="S33" s="267">
        <v>21</v>
      </c>
      <c r="T33" s="267">
        <v>14</v>
      </c>
      <c r="U33" s="267">
        <v>9</v>
      </c>
      <c r="V33" s="267">
        <v>87</v>
      </c>
      <c r="W33" s="267">
        <v>137</v>
      </c>
      <c r="X33" s="267">
        <v>191</v>
      </c>
      <c r="Y33" s="267">
        <v>256</v>
      </c>
      <c r="Z33" s="267">
        <v>44</v>
      </c>
      <c r="AA33" s="267">
        <v>20</v>
      </c>
      <c r="AB33" s="267">
        <v>23</v>
      </c>
      <c r="AC33" s="267">
        <v>251</v>
      </c>
      <c r="AD33" s="267">
        <v>9</v>
      </c>
      <c r="AE33" s="267">
        <v>341</v>
      </c>
      <c r="AF33" s="267">
        <v>7</v>
      </c>
      <c r="AG33" s="267">
        <v>8</v>
      </c>
      <c r="AH33" s="267">
        <v>19</v>
      </c>
      <c r="AI33" s="267">
        <v>203</v>
      </c>
      <c r="AJ33" s="267">
        <v>280</v>
      </c>
      <c r="AK33" s="267">
        <v>264</v>
      </c>
      <c r="AL33" s="267">
        <v>43</v>
      </c>
      <c r="AM33" s="267">
        <v>24</v>
      </c>
    </row>
    <row r="34" spans="1:39" ht="12.6" customHeight="1">
      <c r="A34" s="42"/>
      <c r="B34" s="69" t="s">
        <v>260</v>
      </c>
      <c r="C34" s="268"/>
      <c r="D34" s="246">
        <v>504</v>
      </c>
      <c r="E34" s="246">
        <v>452</v>
      </c>
      <c r="F34" s="246">
        <v>76</v>
      </c>
      <c r="G34" s="246">
        <v>175</v>
      </c>
      <c r="H34" s="246">
        <v>121</v>
      </c>
      <c r="I34" s="246">
        <v>234</v>
      </c>
      <c r="J34" s="246">
        <v>91</v>
      </c>
      <c r="K34" s="246">
        <v>110</v>
      </c>
      <c r="L34" s="246">
        <v>235</v>
      </c>
      <c r="M34" s="267">
        <v>299</v>
      </c>
      <c r="N34" s="267">
        <v>59</v>
      </c>
      <c r="O34" s="267">
        <v>10</v>
      </c>
      <c r="P34" s="267">
        <v>15</v>
      </c>
      <c r="Q34" s="267">
        <v>15</v>
      </c>
      <c r="R34" s="267">
        <v>22</v>
      </c>
      <c r="S34" s="267">
        <v>21</v>
      </c>
      <c r="T34" s="267">
        <v>20</v>
      </c>
      <c r="U34" s="267">
        <v>12</v>
      </c>
      <c r="V34" s="267">
        <v>69</v>
      </c>
      <c r="W34" s="267">
        <v>129</v>
      </c>
      <c r="X34" s="267">
        <v>131</v>
      </c>
      <c r="Y34" s="267">
        <v>229</v>
      </c>
      <c r="Z34" s="267">
        <v>33</v>
      </c>
      <c r="AA34" s="267">
        <v>21</v>
      </c>
      <c r="AB34" s="267">
        <v>15</v>
      </c>
      <c r="AC34" s="267">
        <v>140</v>
      </c>
      <c r="AD34" s="267">
        <v>12</v>
      </c>
      <c r="AE34" s="267">
        <v>250</v>
      </c>
      <c r="AF34" s="267">
        <v>1</v>
      </c>
      <c r="AG34" s="267">
        <v>4</v>
      </c>
      <c r="AH34" s="267">
        <v>10</v>
      </c>
      <c r="AI34" s="267">
        <v>125</v>
      </c>
      <c r="AJ34" s="267">
        <v>137</v>
      </c>
      <c r="AK34" s="267">
        <v>174</v>
      </c>
      <c r="AL34" s="267">
        <v>6</v>
      </c>
      <c r="AM34" s="267">
        <v>20</v>
      </c>
    </row>
    <row r="35" spans="1:39" ht="12.6" customHeight="1">
      <c r="A35" s="42"/>
      <c r="B35" s="69" t="s">
        <v>259</v>
      </c>
      <c r="C35" s="268"/>
      <c r="D35" s="246">
        <v>607</v>
      </c>
      <c r="E35" s="246">
        <v>551</v>
      </c>
      <c r="F35" s="246">
        <v>88</v>
      </c>
      <c r="G35" s="246">
        <v>207</v>
      </c>
      <c r="H35" s="246">
        <v>181</v>
      </c>
      <c r="I35" s="246">
        <v>223</v>
      </c>
      <c r="J35" s="246">
        <v>116</v>
      </c>
      <c r="K35" s="246">
        <v>160</v>
      </c>
      <c r="L35" s="246">
        <v>175</v>
      </c>
      <c r="M35" s="267">
        <v>271</v>
      </c>
      <c r="N35" s="267">
        <v>71</v>
      </c>
      <c r="O35" s="267">
        <v>28</v>
      </c>
      <c r="P35" s="267">
        <v>85</v>
      </c>
      <c r="Q35" s="267">
        <v>14</v>
      </c>
      <c r="R35" s="267">
        <v>33</v>
      </c>
      <c r="S35" s="267">
        <v>33</v>
      </c>
      <c r="T35" s="267">
        <v>49</v>
      </c>
      <c r="U35" s="267">
        <v>11</v>
      </c>
      <c r="V35" s="267">
        <v>112</v>
      </c>
      <c r="W35" s="267">
        <v>167</v>
      </c>
      <c r="X35" s="267">
        <v>153</v>
      </c>
      <c r="Y35" s="267">
        <v>338</v>
      </c>
      <c r="Z35" s="267">
        <v>22</v>
      </c>
      <c r="AA35" s="267">
        <v>41</v>
      </c>
      <c r="AB35" s="267">
        <v>18</v>
      </c>
      <c r="AC35" s="267">
        <v>119</v>
      </c>
      <c r="AD35" s="267">
        <v>36</v>
      </c>
      <c r="AE35" s="267">
        <v>288</v>
      </c>
      <c r="AF35" s="267">
        <v>2</v>
      </c>
      <c r="AG35" s="267">
        <v>2</v>
      </c>
      <c r="AH35" s="267">
        <v>12</v>
      </c>
      <c r="AI35" s="267">
        <v>101</v>
      </c>
      <c r="AJ35" s="267">
        <v>47</v>
      </c>
      <c r="AK35" s="267">
        <v>200</v>
      </c>
      <c r="AL35" s="267">
        <v>7</v>
      </c>
      <c r="AM35" s="267">
        <v>30</v>
      </c>
    </row>
    <row r="36" spans="1:39" ht="12.6" customHeight="1">
      <c r="A36" s="42"/>
      <c r="B36" s="69" t="s">
        <v>258</v>
      </c>
      <c r="C36" s="268"/>
      <c r="D36" s="246">
        <v>530</v>
      </c>
      <c r="E36" s="246">
        <v>379</v>
      </c>
      <c r="F36" s="246">
        <v>25</v>
      </c>
      <c r="G36" s="246">
        <v>77</v>
      </c>
      <c r="H36" s="246">
        <v>89</v>
      </c>
      <c r="I36" s="246">
        <v>67</v>
      </c>
      <c r="J36" s="246">
        <v>71</v>
      </c>
      <c r="K36" s="246">
        <v>54</v>
      </c>
      <c r="L36" s="246">
        <v>59</v>
      </c>
      <c r="M36" s="267">
        <v>102</v>
      </c>
      <c r="N36" s="267">
        <v>24</v>
      </c>
      <c r="O36" s="267">
        <v>17</v>
      </c>
      <c r="P36" s="267">
        <v>52</v>
      </c>
      <c r="Q36" s="267">
        <v>27</v>
      </c>
      <c r="R36" s="267">
        <v>7</v>
      </c>
      <c r="S36" s="267">
        <v>36</v>
      </c>
      <c r="T36" s="267">
        <v>20</v>
      </c>
      <c r="U36" s="267">
        <v>21</v>
      </c>
      <c r="V36" s="267">
        <v>87</v>
      </c>
      <c r="W36" s="267">
        <v>116</v>
      </c>
      <c r="X36" s="267">
        <v>64</v>
      </c>
      <c r="Y36" s="267">
        <v>157</v>
      </c>
      <c r="Z36" s="267">
        <v>6</v>
      </c>
      <c r="AA36" s="267">
        <v>9</v>
      </c>
      <c r="AB36" s="267">
        <v>10</v>
      </c>
      <c r="AC36" s="267">
        <v>30</v>
      </c>
      <c r="AD36" s="267">
        <v>35</v>
      </c>
      <c r="AE36" s="267">
        <v>153</v>
      </c>
      <c r="AF36" s="267">
        <v>8</v>
      </c>
      <c r="AG36" s="267" t="s">
        <v>122</v>
      </c>
      <c r="AH36" s="267">
        <v>3</v>
      </c>
      <c r="AI36" s="267">
        <v>64</v>
      </c>
      <c r="AJ36" s="267">
        <v>18</v>
      </c>
      <c r="AK36" s="267">
        <v>59</v>
      </c>
      <c r="AL36" s="267">
        <v>1</v>
      </c>
      <c r="AM36" s="267">
        <v>25</v>
      </c>
    </row>
    <row r="37" spans="1:39" ht="5.0999999999999996" customHeight="1" thickBot="1">
      <c r="A37" s="46"/>
      <c r="B37" s="236"/>
      <c r="C37" s="44"/>
      <c r="D37" s="46"/>
      <c r="E37" s="46"/>
      <c r="F37" s="46"/>
      <c r="G37" s="46"/>
      <c r="H37" s="46"/>
      <c r="I37" s="46"/>
      <c r="J37" s="46"/>
      <c r="K37" s="46"/>
      <c r="L37" s="46"/>
      <c r="M37" s="266"/>
      <c r="N37" s="266"/>
      <c r="O37" s="266"/>
      <c r="P37" s="266"/>
      <c r="Q37" s="266"/>
      <c r="R37" s="266"/>
      <c r="S37" s="266"/>
      <c r="T37" s="266"/>
      <c r="U37" s="266"/>
      <c r="V37" s="266"/>
      <c r="W37" s="266"/>
      <c r="X37" s="266"/>
      <c r="Y37" s="266"/>
      <c r="Z37" s="266"/>
      <c r="AA37" s="266"/>
      <c r="AB37" s="266"/>
      <c r="AC37" s="266"/>
      <c r="AD37" s="266"/>
      <c r="AE37" s="266"/>
      <c r="AF37" s="266"/>
      <c r="AG37" s="266"/>
      <c r="AH37" s="266"/>
      <c r="AI37" s="266"/>
      <c r="AJ37" s="266"/>
      <c r="AK37" s="266"/>
      <c r="AL37" s="266"/>
      <c r="AM37" s="266"/>
    </row>
    <row r="38" spans="1:39" s="62" customFormat="1" ht="13.5" customHeight="1" thickTop="1">
      <c r="A38" s="396" t="s">
        <v>329</v>
      </c>
      <c r="B38" s="396"/>
      <c r="C38" s="396"/>
      <c r="D38" s="396"/>
      <c r="E38" s="396"/>
      <c r="F38" s="396"/>
      <c r="G38" s="396"/>
      <c r="H38" s="396"/>
      <c r="I38" s="396"/>
      <c r="J38" s="396"/>
      <c r="K38" s="396"/>
      <c r="L38" s="396"/>
      <c r="M38" s="397"/>
      <c r="N38" s="397"/>
      <c r="O38" s="397"/>
    </row>
    <row r="39" spans="1:39" s="86" customFormat="1" ht="13.5" customHeight="1">
      <c r="A39" s="388" t="s">
        <v>328</v>
      </c>
      <c r="B39" s="388"/>
      <c r="C39" s="388"/>
      <c r="D39" s="388"/>
      <c r="E39" s="388"/>
      <c r="F39" s="388"/>
      <c r="G39" s="388"/>
      <c r="H39" s="388"/>
      <c r="I39" s="388"/>
      <c r="J39" s="388"/>
      <c r="K39" s="388"/>
      <c r="L39" s="388"/>
      <c r="M39" s="365"/>
      <c r="N39" s="365"/>
      <c r="O39" s="365"/>
      <c r="P39" s="16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  <c r="AM39" s="104"/>
    </row>
    <row r="40" spans="1:39" s="86" customFormat="1" ht="13.5" customHeight="1">
      <c r="A40" s="388" t="s">
        <v>327</v>
      </c>
      <c r="B40" s="388"/>
      <c r="C40" s="388"/>
      <c r="D40" s="388"/>
      <c r="E40" s="388"/>
      <c r="F40" s="388"/>
      <c r="G40" s="388"/>
      <c r="H40" s="388"/>
      <c r="I40" s="388"/>
      <c r="J40" s="388"/>
      <c r="K40" s="388"/>
      <c r="L40" s="388"/>
      <c r="M40" s="365"/>
      <c r="N40" s="365"/>
      <c r="O40" s="365"/>
      <c r="P40" s="16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4"/>
      <c r="AM40" s="104"/>
    </row>
    <row r="41" spans="1:39" s="86" customFormat="1" ht="13.5" customHeight="1">
      <c r="A41" s="389" t="s">
        <v>326</v>
      </c>
      <c r="B41" s="389"/>
      <c r="C41" s="389"/>
      <c r="D41" s="389"/>
      <c r="E41" s="389"/>
      <c r="F41" s="389"/>
      <c r="G41" s="389"/>
      <c r="H41" s="389"/>
      <c r="I41" s="389"/>
      <c r="J41" s="389"/>
      <c r="K41" s="389"/>
      <c r="L41" s="389"/>
      <c r="M41" s="389"/>
      <c r="N41" s="389"/>
      <c r="O41" s="389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</row>
    <row r="42" spans="1:39" s="86" customFormat="1" ht="13.5" customHeight="1">
      <c r="A42" s="389" t="s">
        <v>325</v>
      </c>
      <c r="B42" s="389"/>
      <c r="C42" s="389"/>
      <c r="D42" s="389"/>
      <c r="E42" s="389"/>
      <c r="F42" s="389"/>
      <c r="G42" s="389"/>
      <c r="H42" s="389"/>
      <c r="I42" s="389"/>
      <c r="J42" s="389"/>
      <c r="K42" s="389"/>
      <c r="L42" s="389"/>
      <c r="M42" s="389"/>
      <c r="N42" s="389"/>
      <c r="O42" s="389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</row>
    <row r="44" spans="1:39">
      <c r="B44" s="62"/>
    </row>
  </sheetData>
  <mergeCells count="10">
    <mergeCell ref="A40:O40"/>
    <mergeCell ref="A41:O41"/>
    <mergeCell ref="A42:O42"/>
    <mergeCell ref="F1:O1"/>
    <mergeCell ref="AD1:AM1"/>
    <mergeCell ref="A2:C3"/>
    <mergeCell ref="D2:D3"/>
    <mergeCell ref="E2:AM2"/>
    <mergeCell ref="A38:O38"/>
    <mergeCell ref="A39:O39"/>
  </mergeCells>
  <phoneticPr fontId="1"/>
  <pageMargins left="0.59055118110236227" right="0.62992125984251968" top="1.3385826771653544" bottom="0.47244094488188981" header="0.82677165354330717" footer="0"/>
  <pageSetup paperSize="8" scale="115" orientation="landscape" r:id="rId1"/>
  <headerFooter alignWithMargins="0">
    <oddHeader>&amp;L&amp;10男女、年齢、趣味・娯楽の種類別行動者数&amp;R&amp;10&amp;F  (&amp;A)</oddHeader>
  </headerFooter>
  <colBreaks count="1" manualBreakCount="1">
    <brk id="2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70"/>
  <sheetViews>
    <sheetView zoomScaleNormal="100" zoomScaleSheetLayoutView="106" zoomScalePageLayoutView="130" workbookViewId="0"/>
  </sheetViews>
  <sheetFormatPr defaultColWidth="9" defaultRowHeight="10.5"/>
  <cols>
    <col min="1" max="1" width="0.75" style="86" customWidth="1"/>
    <col min="2" max="2" width="9" style="86" bestFit="1" customWidth="1"/>
    <col min="3" max="3" width="0.75" style="142" customWidth="1"/>
    <col min="4" max="4" width="4.125" style="86" customWidth="1"/>
    <col min="5" max="5" width="10.75" style="86" customWidth="1"/>
    <col min="6" max="6" width="10" style="86" customWidth="1"/>
    <col min="7" max="7" width="10.5" style="86" customWidth="1"/>
    <col min="8" max="8" width="8.5" style="86" customWidth="1"/>
    <col min="9" max="9" width="6.5" style="86" customWidth="1"/>
    <col min="10" max="10" width="6.125" style="86" customWidth="1"/>
    <col min="11" max="11" width="3.875" style="142" customWidth="1"/>
    <col min="12" max="16384" width="9" style="142"/>
  </cols>
  <sheetData>
    <row r="1" spans="1:11" s="86" customFormat="1" ht="9" customHeight="1" thickBot="1">
      <c r="J1" s="34" t="s">
        <v>156</v>
      </c>
    </row>
    <row r="2" spans="1:11" s="180" customFormat="1" ht="39.200000000000003" customHeight="1" thickTop="1">
      <c r="A2" s="398" t="s">
        <v>155</v>
      </c>
      <c r="B2" s="398"/>
      <c r="C2" s="398"/>
      <c r="D2" s="186" t="s">
        <v>154</v>
      </c>
      <c r="E2" s="185" t="s">
        <v>153</v>
      </c>
      <c r="F2" s="183" t="s">
        <v>152</v>
      </c>
      <c r="G2" s="183" t="s">
        <v>151</v>
      </c>
      <c r="H2" s="184" t="s">
        <v>150</v>
      </c>
      <c r="I2" s="183" t="s">
        <v>149</v>
      </c>
      <c r="J2" s="182" t="s">
        <v>148</v>
      </c>
      <c r="K2" s="181"/>
    </row>
    <row r="3" spans="1:11" ht="11.25" customHeight="1">
      <c r="A3" s="145"/>
      <c r="B3" s="16"/>
      <c r="C3" s="16"/>
      <c r="D3" s="179"/>
      <c r="E3" s="178" t="s">
        <v>146</v>
      </c>
      <c r="F3" s="178" t="s">
        <v>147</v>
      </c>
      <c r="G3" s="178" t="s">
        <v>146</v>
      </c>
      <c r="H3" s="178"/>
      <c r="I3" s="16"/>
      <c r="J3" s="16"/>
    </row>
    <row r="4" spans="1:11" s="170" customFormat="1" ht="20.25" customHeight="1">
      <c r="A4" s="174"/>
      <c r="B4" s="12" t="s">
        <v>145</v>
      </c>
      <c r="C4" s="35"/>
      <c r="D4" s="177">
        <v>75</v>
      </c>
      <c r="E4" s="176">
        <v>18220867</v>
      </c>
      <c r="F4" s="176">
        <v>3410192</v>
      </c>
      <c r="G4" s="176">
        <v>36491340</v>
      </c>
      <c r="H4" s="176">
        <v>723723</v>
      </c>
      <c r="I4" s="176">
        <v>3920</v>
      </c>
      <c r="J4" s="176">
        <v>156</v>
      </c>
    </row>
    <row r="5" spans="1:11" s="170" customFormat="1" ht="20.25" customHeight="1">
      <c r="A5" s="174"/>
      <c r="B5" s="12" t="s">
        <v>144</v>
      </c>
      <c r="C5" s="35"/>
      <c r="D5" s="177">
        <v>77</v>
      </c>
      <c r="E5" s="176">
        <v>18236715</v>
      </c>
      <c r="F5" s="176">
        <v>3577790</v>
      </c>
      <c r="G5" s="176">
        <v>36605331</v>
      </c>
      <c r="H5" s="176">
        <v>716841</v>
      </c>
      <c r="I5" s="176">
        <v>4452</v>
      </c>
      <c r="J5" s="176">
        <v>138</v>
      </c>
    </row>
    <row r="6" spans="1:11" s="170" customFormat="1" ht="20.25" customHeight="1">
      <c r="A6" s="174"/>
      <c r="B6" s="12" t="s">
        <v>143</v>
      </c>
      <c r="C6" s="35"/>
      <c r="D6" s="177">
        <v>77</v>
      </c>
      <c r="E6" s="176">
        <f t="shared" ref="E6:J6" si="0">SUM(E8:E49)</f>
        <v>18345455</v>
      </c>
      <c r="F6" s="176">
        <f t="shared" si="0"/>
        <v>3456035</v>
      </c>
      <c r="G6" s="176">
        <f t="shared" si="0"/>
        <v>34332128</v>
      </c>
      <c r="H6" s="176">
        <f t="shared" si="0"/>
        <v>704496</v>
      </c>
      <c r="I6" s="176">
        <f t="shared" si="0"/>
        <v>3935</v>
      </c>
      <c r="J6" s="176">
        <f t="shared" si="0"/>
        <v>136</v>
      </c>
      <c r="K6" s="175"/>
    </row>
    <row r="7" spans="1:11" s="170" customFormat="1" ht="6.95" customHeight="1">
      <c r="A7" s="174"/>
      <c r="B7" s="173"/>
      <c r="C7" s="35"/>
      <c r="D7" s="172"/>
      <c r="E7" s="171"/>
      <c r="F7" s="171"/>
      <c r="G7" s="171"/>
      <c r="H7" s="171"/>
      <c r="I7" s="171"/>
      <c r="J7" s="171"/>
      <c r="K7" s="164"/>
    </row>
    <row r="8" spans="1:11" ht="15.2" customHeight="1">
      <c r="A8" s="145"/>
      <c r="B8" s="17" t="s">
        <v>142</v>
      </c>
      <c r="C8" s="16"/>
      <c r="D8" s="166">
        <v>2</v>
      </c>
      <c r="E8" s="144">
        <v>1205091</v>
      </c>
      <c r="F8" s="144">
        <v>20230</v>
      </c>
      <c r="G8" s="144">
        <v>90458</v>
      </c>
      <c r="H8" s="144">
        <v>10199</v>
      </c>
      <c r="I8" s="144">
        <v>257</v>
      </c>
      <c r="J8" s="144" t="s">
        <v>32</v>
      </c>
      <c r="K8" s="169"/>
    </row>
    <row r="9" spans="1:11" ht="7.5" customHeight="1">
      <c r="A9" s="145"/>
      <c r="B9" s="17"/>
      <c r="C9" s="16"/>
      <c r="D9" s="168"/>
      <c r="E9" s="165"/>
      <c r="F9" s="165"/>
      <c r="G9" s="165"/>
      <c r="H9" s="165"/>
      <c r="I9" s="165"/>
      <c r="J9" s="165"/>
      <c r="K9" s="164"/>
    </row>
    <row r="10" spans="1:11" ht="15.2" customHeight="1">
      <c r="A10" s="145"/>
      <c r="B10" s="17" t="s">
        <v>0</v>
      </c>
      <c r="C10" s="16"/>
      <c r="D10" s="166">
        <v>18</v>
      </c>
      <c r="E10" s="144">
        <v>4122038</v>
      </c>
      <c r="F10" s="144">
        <v>902491</v>
      </c>
      <c r="G10" s="144">
        <v>9877682</v>
      </c>
      <c r="H10" s="144">
        <v>287138</v>
      </c>
      <c r="I10" s="144">
        <v>205</v>
      </c>
      <c r="J10" s="144">
        <v>21</v>
      </c>
      <c r="K10" s="164"/>
    </row>
    <row r="11" spans="1:11" ht="15.2" customHeight="1">
      <c r="A11" s="145"/>
      <c r="B11" s="17" t="s">
        <v>1</v>
      </c>
      <c r="C11" s="16"/>
      <c r="D11" s="166">
        <v>7</v>
      </c>
      <c r="E11" s="144">
        <v>1937116</v>
      </c>
      <c r="F11" s="144">
        <v>413578</v>
      </c>
      <c r="G11" s="144">
        <v>6537162</v>
      </c>
      <c r="H11" s="144">
        <v>107205</v>
      </c>
      <c r="I11" s="144">
        <v>250</v>
      </c>
      <c r="J11" s="144">
        <v>21</v>
      </c>
      <c r="K11" s="164"/>
    </row>
    <row r="12" spans="1:11" ht="15.2" customHeight="1">
      <c r="A12" s="145"/>
      <c r="B12" s="17" t="s">
        <v>75</v>
      </c>
      <c r="C12" s="16"/>
      <c r="D12" s="166">
        <v>3</v>
      </c>
      <c r="E12" s="144">
        <v>1457447</v>
      </c>
      <c r="F12" s="144">
        <v>173177</v>
      </c>
      <c r="G12" s="144">
        <v>2316641</v>
      </c>
      <c r="H12" s="144">
        <v>31430</v>
      </c>
      <c r="I12" s="144">
        <v>122</v>
      </c>
      <c r="J12" s="144" t="s">
        <v>140</v>
      </c>
      <c r="K12" s="164"/>
    </row>
    <row r="13" spans="1:11" ht="15.2" customHeight="1">
      <c r="A13" s="145"/>
      <c r="B13" s="17" t="s">
        <v>71</v>
      </c>
      <c r="C13" s="16"/>
      <c r="D13" s="166">
        <v>4</v>
      </c>
      <c r="E13" s="144">
        <v>823557</v>
      </c>
      <c r="F13" s="144">
        <v>227796</v>
      </c>
      <c r="G13" s="144">
        <v>1460056</v>
      </c>
      <c r="H13" s="144">
        <v>28929</v>
      </c>
      <c r="I13" s="144">
        <v>72</v>
      </c>
      <c r="J13" s="144" t="s">
        <v>32</v>
      </c>
      <c r="K13" s="164"/>
    </row>
    <row r="14" spans="1:11" ht="15.2" customHeight="1">
      <c r="A14" s="145"/>
      <c r="B14" s="17" t="s">
        <v>2</v>
      </c>
      <c r="C14" s="16"/>
      <c r="D14" s="166">
        <v>4</v>
      </c>
      <c r="E14" s="144">
        <v>804461</v>
      </c>
      <c r="F14" s="144">
        <v>94331</v>
      </c>
      <c r="G14" s="144">
        <v>1206542</v>
      </c>
      <c r="H14" s="144">
        <v>28775</v>
      </c>
      <c r="I14" s="144">
        <v>196</v>
      </c>
      <c r="J14" s="144">
        <v>13</v>
      </c>
      <c r="K14" s="164"/>
    </row>
    <row r="15" spans="1:11" ht="7.5" customHeight="1">
      <c r="A15" s="145"/>
      <c r="B15" s="17"/>
      <c r="C15" s="16"/>
      <c r="D15" s="166"/>
      <c r="E15" s="165"/>
      <c r="F15" s="165"/>
      <c r="G15" s="165"/>
      <c r="H15" s="165"/>
      <c r="I15" s="165"/>
      <c r="J15" s="165"/>
      <c r="K15" s="164"/>
    </row>
    <row r="16" spans="1:11" ht="15.2" customHeight="1">
      <c r="A16" s="145"/>
      <c r="B16" s="17" t="s">
        <v>3</v>
      </c>
      <c r="C16" s="16"/>
      <c r="D16" s="166">
        <v>5</v>
      </c>
      <c r="E16" s="144">
        <v>554634</v>
      </c>
      <c r="F16" s="144">
        <v>405916</v>
      </c>
      <c r="G16" s="144">
        <v>1202662</v>
      </c>
      <c r="H16" s="144">
        <v>91252</v>
      </c>
      <c r="I16" s="144">
        <v>32</v>
      </c>
      <c r="J16" s="144" t="s">
        <v>32</v>
      </c>
      <c r="K16" s="164"/>
    </row>
    <row r="17" spans="1:11" ht="15.2" customHeight="1">
      <c r="A17" s="145"/>
      <c r="B17" s="17" t="s">
        <v>4</v>
      </c>
      <c r="C17" s="16"/>
      <c r="D17" s="166">
        <v>4</v>
      </c>
      <c r="E17" s="144">
        <v>1240714</v>
      </c>
      <c r="F17" s="144">
        <v>150759</v>
      </c>
      <c r="G17" s="144">
        <v>3227749</v>
      </c>
      <c r="H17" s="144">
        <v>33050</v>
      </c>
      <c r="I17" s="144">
        <v>456</v>
      </c>
      <c r="J17" s="144" t="s">
        <v>32</v>
      </c>
      <c r="K17" s="164"/>
    </row>
    <row r="18" spans="1:11" ht="15.2" customHeight="1">
      <c r="A18" s="145"/>
      <c r="B18" s="17" t="s">
        <v>5</v>
      </c>
      <c r="C18" s="16"/>
      <c r="D18" s="166">
        <v>1</v>
      </c>
      <c r="E18" s="144">
        <v>412117</v>
      </c>
      <c r="F18" s="144">
        <v>27716</v>
      </c>
      <c r="G18" s="144">
        <v>349486</v>
      </c>
      <c r="H18" s="144">
        <v>3605</v>
      </c>
      <c r="I18" s="144">
        <v>55</v>
      </c>
      <c r="J18" s="144" t="s">
        <v>32</v>
      </c>
      <c r="K18" s="164"/>
    </row>
    <row r="19" spans="1:11" ht="15.2" customHeight="1">
      <c r="A19" s="145"/>
      <c r="B19" s="17" t="s">
        <v>6</v>
      </c>
      <c r="C19" s="16"/>
      <c r="D19" s="166">
        <v>1</v>
      </c>
      <c r="E19" s="144">
        <v>491556</v>
      </c>
      <c r="F19" s="144">
        <v>147013</v>
      </c>
      <c r="G19" s="144">
        <v>965410</v>
      </c>
      <c r="H19" s="144">
        <v>1496</v>
      </c>
      <c r="I19" s="144">
        <v>219</v>
      </c>
      <c r="J19" s="144">
        <v>16</v>
      </c>
      <c r="K19" s="164"/>
    </row>
    <row r="20" spans="1:11" ht="15.2" customHeight="1">
      <c r="A20" s="145"/>
      <c r="B20" s="17" t="s">
        <v>7</v>
      </c>
      <c r="C20" s="16"/>
      <c r="D20" s="166">
        <v>1</v>
      </c>
      <c r="E20" s="144">
        <v>225263</v>
      </c>
      <c r="F20" s="144">
        <v>42981</v>
      </c>
      <c r="G20" s="144">
        <v>426064</v>
      </c>
      <c r="H20" s="144">
        <v>3532</v>
      </c>
      <c r="I20" s="144">
        <v>25</v>
      </c>
      <c r="J20" s="144" t="s">
        <v>140</v>
      </c>
      <c r="K20" s="164"/>
    </row>
    <row r="21" spans="1:11" ht="7.5" customHeight="1">
      <c r="A21" s="145"/>
      <c r="B21" s="17"/>
      <c r="C21" s="16"/>
      <c r="D21" s="166"/>
      <c r="E21" s="165"/>
      <c r="F21" s="165"/>
      <c r="G21" s="165"/>
      <c r="H21" s="165"/>
      <c r="I21" s="165"/>
      <c r="J21" s="144"/>
      <c r="K21" s="164"/>
    </row>
    <row r="22" spans="1:11" ht="15.2" customHeight="1">
      <c r="A22" s="145"/>
      <c r="B22" s="17" t="s">
        <v>8</v>
      </c>
      <c r="C22" s="16"/>
      <c r="D22" s="166">
        <v>1</v>
      </c>
      <c r="E22" s="144">
        <v>67690</v>
      </c>
      <c r="F22" s="144">
        <v>11457</v>
      </c>
      <c r="G22" s="144">
        <v>42697</v>
      </c>
      <c r="H22" s="167">
        <v>0</v>
      </c>
      <c r="I22" s="144">
        <v>5</v>
      </c>
      <c r="J22" s="144" t="s">
        <v>32</v>
      </c>
      <c r="K22" s="164"/>
    </row>
    <row r="23" spans="1:11" ht="15.2" customHeight="1">
      <c r="A23" s="145"/>
      <c r="B23" s="17" t="s">
        <v>9</v>
      </c>
      <c r="C23" s="16"/>
      <c r="D23" s="166">
        <v>1</v>
      </c>
      <c r="E23" s="144">
        <v>513584</v>
      </c>
      <c r="F23" s="144">
        <v>52618</v>
      </c>
      <c r="G23" s="144">
        <v>507467</v>
      </c>
      <c r="H23" s="144">
        <v>11984</v>
      </c>
      <c r="I23" s="144">
        <v>53</v>
      </c>
      <c r="J23" s="144" t="s">
        <v>141</v>
      </c>
      <c r="K23" s="164"/>
    </row>
    <row r="24" spans="1:11" ht="15.2" customHeight="1">
      <c r="A24" s="145"/>
      <c r="B24" s="17" t="s">
        <v>10</v>
      </c>
      <c r="C24" s="16"/>
      <c r="D24" s="166">
        <v>1</v>
      </c>
      <c r="E24" s="144">
        <v>759424</v>
      </c>
      <c r="F24" s="144">
        <v>158604</v>
      </c>
      <c r="G24" s="144">
        <v>1043843</v>
      </c>
      <c r="H24" s="144">
        <v>29566</v>
      </c>
      <c r="I24" s="144">
        <v>817</v>
      </c>
      <c r="J24" s="144">
        <v>24</v>
      </c>
      <c r="K24" s="164"/>
    </row>
    <row r="25" spans="1:11" ht="15.2" customHeight="1">
      <c r="A25" s="145"/>
      <c r="B25" s="17" t="s">
        <v>31</v>
      </c>
      <c r="C25" s="16"/>
      <c r="D25" s="166">
        <v>3</v>
      </c>
      <c r="E25" s="144">
        <v>569693</v>
      </c>
      <c r="F25" s="144">
        <v>125458</v>
      </c>
      <c r="G25" s="144">
        <v>1320208</v>
      </c>
      <c r="H25" s="144">
        <v>456</v>
      </c>
      <c r="I25" s="144">
        <v>34</v>
      </c>
      <c r="J25" s="144" t="s">
        <v>32</v>
      </c>
      <c r="K25" s="164"/>
    </row>
    <row r="26" spans="1:11" ht="15.2" customHeight="1">
      <c r="A26" s="145"/>
      <c r="B26" s="17" t="s">
        <v>11</v>
      </c>
      <c r="C26" s="16"/>
      <c r="D26" s="166">
        <v>1</v>
      </c>
      <c r="E26" s="144">
        <v>315632</v>
      </c>
      <c r="F26" s="144">
        <v>21498</v>
      </c>
      <c r="G26" s="144">
        <v>446050</v>
      </c>
      <c r="H26" s="144">
        <v>8419</v>
      </c>
      <c r="I26" s="144">
        <v>477</v>
      </c>
      <c r="J26" s="144" t="s">
        <v>140</v>
      </c>
      <c r="K26" s="164"/>
    </row>
    <row r="27" spans="1:11" ht="7.5" customHeight="1">
      <c r="A27" s="145"/>
      <c r="B27" s="17"/>
      <c r="C27" s="16"/>
      <c r="D27" s="166"/>
      <c r="E27" s="165"/>
      <c r="F27" s="165"/>
      <c r="G27" s="165"/>
      <c r="H27" s="165"/>
      <c r="I27" s="165"/>
      <c r="J27" s="144"/>
      <c r="K27" s="164"/>
    </row>
    <row r="28" spans="1:11" ht="15.2" customHeight="1">
      <c r="A28" s="145"/>
      <c r="B28" s="17" t="s">
        <v>12</v>
      </c>
      <c r="C28" s="16"/>
      <c r="D28" s="166">
        <v>2</v>
      </c>
      <c r="E28" s="144">
        <v>433503</v>
      </c>
      <c r="F28" s="144">
        <v>149430</v>
      </c>
      <c r="G28" s="144">
        <v>747347</v>
      </c>
      <c r="H28" s="144">
        <v>57</v>
      </c>
      <c r="I28" s="144">
        <v>44</v>
      </c>
      <c r="J28" s="144" t="s">
        <v>32</v>
      </c>
      <c r="K28" s="164"/>
    </row>
    <row r="29" spans="1:11" ht="15.2" customHeight="1">
      <c r="A29" s="145"/>
      <c r="B29" s="17" t="s">
        <v>13</v>
      </c>
      <c r="C29" s="16"/>
      <c r="D29" s="166">
        <v>1</v>
      </c>
      <c r="E29" s="144">
        <v>415997</v>
      </c>
      <c r="F29" s="144">
        <v>99894</v>
      </c>
      <c r="G29" s="144">
        <v>867859</v>
      </c>
      <c r="H29" s="144">
        <v>83</v>
      </c>
      <c r="I29" s="144">
        <v>28</v>
      </c>
      <c r="J29" s="144">
        <v>15</v>
      </c>
      <c r="K29" s="164"/>
    </row>
    <row r="30" spans="1:11" ht="7.5" customHeight="1">
      <c r="A30" s="145"/>
      <c r="B30" s="17"/>
      <c r="C30" s="16"/>
      <c r="D30" s="166"/>
      <c r="E30" s="165"/>
      <c r="F30" s="165"/>
      <c r="G30" s="165"/>
      <c r="H30" s="165"/>
      <c r="I30" s="165"/>
      <c r="J30" s="165"/>
      <c r="K30" s="164"/>
    </row>
    <row r="31" spans="1:11" s="157" customFormat="1" ht="15.2" customHeight="1">
      <c r="A31" s="24"/>
      <c r="B31" s="161" t="s">
        <v>14</v>
      </c>
      <c r="C31" s="160"/>
      <c r="D31" s="159">
        <v>1</v>
      </c>
      <c r="E31" s="158">
        <v>224647</v>
      </c>
      <c r="F31" s="158">
        <v>16578</v>
      </c>
      <c r="G31" s="158">
        <v>117056</v>
      </c>
      <c r="H31" s="158">
        <v>1924</v>
      </c>
      <c r="I31" s="158">
        <v>22</v>
      </c>
      <c r="J31" s="158" t="s">
        <v>32</v>
      </c>
      <c r="K31" s="163"/>
    </row>
    <row r="32" spans="1:11" s="157" customFormat="1" ht="15.2" customHeight="1">
      <c r="A32" s="24"/>
      <c r="B32" s="161" t="s">
        <v>30</v>
      </c>
      <c r="C32" s="160"/>
      <c r="D32" s="159">
        <v>1</v>
      </c>
      <c r="E32" s="158">
        <v>246204</v>
      </c>
      <c r="F32" s="158">
        <v>20186</v>
      </c>
      <c r="G32" s="158">
        <v>365113</v>
      </c>
      <c r="H32" s="158">
        <v>6174</v>
      </c>
      <c r="I32" s="158">
        <v>275</v>
      </c>
      <c r="J32" s="158" t="s">
        <v>32</v>
      </c>
    </row>
    <row r="33" spans="1:10" s="157" customFormat="1" ht="7.5" customHeight="1">
      <c r="A33" s="24"/>
      <c r="B33" s="161"/>
      <c r="C33" s="160"/>
      <c r="D33" s="159"/>
      <c r="E33" s="162"/>
      <c r="F33" s="162"/>
      <c r="G33" s="162"/>
      <c r="H33" s="162"/>
      <c r="I33" s="162"/>
      <c r="J33" s="158"/>
    </row>
    <row r="34" spans="1:10" s="157" customFormat="1" ht="15.2" customHeight="1">
      <c r="A34" s="24"/>
      <c r="B34" s="161" t="s">
        <v>15</v>
      </c>
      <c r="C34" s="160"/>
      <c r="D34" s="159">
        <v>1</v>
      </c>
      <c r="E34" s="158">
        <v>165390</v>
      </c>
      <c r="F34" s="158">
        <v>26205</v>
      </c>
      <c r="G34" s="158">
        <v>146826</v>
      </c>
      <c r="H34" s="158">
        <v>1196</v>
      </c>
      <c r="I34" s="158">
        <v>37</v>
      </c>
      <c r="J34" s="158" t="s">
        <v>140</v>
      </c>
    </row>
    <row r="35" spans="1:10" s="157" customFormat="1" ht="15.2" customHeight="1">
      <c r="A35" s="24"/>
      <c r="B35" s="161" t="s">
        <v>16</v>
      </c>
      <c r="C35" s="160"/>
      <c r="D35" s="159">
        <v>1</v>
      </c>
      <c r="E35" s="158">
        <v>225940</v>
      </c>
      <c r="F35" s="158">
        <v>21647</v>
      </c>
      <c r="G35" s="158">
        <v>297124</v>
      </c>
      <c r="H35" s="158">
        <v>5356</v>
      </c>
      <c r="I35" s="158">
        <v>20</v>
      </c>
      <c r="J35" s="158" t="s">
        <v>32</v>
      </c>
    </row>
    <row r="36" spans="1:10" s="157" customFormat="1" ht="15.2" customHeight="1">
      <c r="A36" s="24"/>
      <c r="B36" s="161" t="s">
        <v>17</v>
      </c>
      <c r="C36" s="160"/>
      <c r="D36" s="159">
        <v>1</v>
      </c>
      <c r="E36" s="158">
        <v>232774</v>
      </c>
      <c r="F36" s="158">
        <v>24969</v>
      </c>
      <c r="G36" s="158">
        <v>158118</v>
      </c>
      <c r="H36" s="158">
        <v>2151</v>
      </c>
      <c r="I36" s="158">
        <v>44</v>
      </c>
      <c r="J36" s="158" t="s">
        <v>140</v>
      </c>
    </row>
    <row r="37" spans="1:10" s="157" customFormat="1" ht="15.2" customHeight="1">
      <c r="A37" s="24"/>
      <c r="B37" s="161" t="s">
        <v>18</v>
      </c>
      <c r="C37" s="160"/>
      <c r="D37" s="159">
        <v>1</v>
      </c>
      <c r="E37" s="158">
        <v>220360</v>
      </c>
      <c r="F37" s="158">
        <v>39116</v>
      </c>
      <c r="G37" s="158">
        <v>172618</v>
      </c>
      <c r="H37" s="158">
        <v>2721</v>
      </c>
      <c r="I37" s="158">
        <v>16</v>
      </c>
      <c r="J37" s="158" t="s">
        <v>140</v>
      </c>
    </row>
    <row r="38" spans="1:10" s="157" customFormat="1" ht="7.5" customHeight="1">
      <c r="A38" s="24"/>
      <c r="B38" s="161"/>
      <c r="C38" s="160"/>
      <c r="D38" s="159"/>
      <c r="E38" s="162"/>
      <c r="F38" s="162"/>
      <c r="G38" s="162"/>
      <c r="H38" s="162"/>
      <c r="I38" s="162"/>
      <c r="J38" s="162"/>
    </row>
    <row r="39" spans="1:10" s="157" customFormat="1" ht="15.2" customHeight="1">
      <c r="A39" s="24"/>
      <c r="B39" s="161" t="s">
        <v>29</v>
      </c>
      <c r="C39" s="160"/>
      <c r="D39" s="159">
        <v>2</v>
      </c>
      <c r="E39" s="158">
        <v>47669</v>
      </c>
      <c r="F39" s="158">
        <v>631</v>
      </c>
      <c r="G39" s="158">
        <v>21429</v>
      </c>
      <c r="H39" s="158">
        <v>865</v>
      </c>
      <c r="I39" s="158">
        <v>5</v>
      </c>
      <c r="J39" s="158" t="s">
        <v>32</v>
      </c>
    </row>
    <row r="40" spans="1:10" s="157" customFormat="1" ht="15.2" customHeight="1">
      <c r="A40" s="24"/>
      <c r="B40" s="161" t="s">
        <v>28</v>
      </c>
      <c r="C40" s="160"/>
      <c r="D40" s="159">
        <v>1</v>
      </c>
      <c r="E40" s="158">
        <v>90551</v>
      </c>
      <c r="F40" s="158">
        <v>5972</v>
      </c>
      <c r="G40" s="158">
        <v>83076</v>
      </c>
      <c r="H40" s="158">
        <v>3193</v>
      </c>
      <c r="I40" s="158">
        <v>11</v>
      </c>
      <c r="J40" s="158" t="s">
        <v>140</v>
      </c>
    </row>
    <row r="41" spans="1:10" s="157" customFormat="1" ht="15.2" customHeight="1">
      <c r="A41" s="24"/>
      <c r="B41" s="161" t="s">
        <v>19</v>
      </c>
      <c r="C41" s="160"/>
      <c r="D41" s="159">
        <v>1</v>
      </c>
      <c r="E41" s="158">
        <v>73102</v>
      </c>
      <c r="F41" s="158">
        <v>6053</v>
      </c>
      <c r="G41" s="158">
        <v>29866</v>
      </c>
      <c r="H41" s="158">
        <v>167</v>
      </c>
      <c r="I41" s="158">
        <v>22</v>
      </c>
      <c r="J41" s="158" t="s">
        <v>32</v>
      </c>
    </row>
    <row r="42" spans="1:10" s="157" customFormat="1" ht="15.2" customHeight="1">
      <c r="A42" s="24"/>
      <c r="B42" s="161" t="s">
        <v>20</v>
      </c>
      <c r="C42" s="160"/>
      <c r="D42" s="159">
        <v>1</v>
      </c>
      <c r="E42" s="158">
        <v>63444</v>
      </c>
      <c r="F42" s="158">
        <v>8457</v>
      </c>
      <c r="G42" s="158">
        <v>36807</v>
      </c>
      <c r="H42" s="158">
        <v>208</v>
      </c>
      <c r="I42" s="158">
        <v>22</v>
      </c>
      <c r="J42" s="158" t="s">
        <v>32</v>
      </c>
    </row>
    <row r="43" spans="1:10" s="157" customFormat="1" ht="15.2" customHeight="1">
      <c r="A43" s="24"/>
      <c r="B43" s="161" t="s">
        <v>27</v>
      </c>
      <c r="C43" s="160"/>
      <c r="D43" s="159">
        <v>1</v>
      </c>
      <c r="E43" s="158">
        <v>42737</v>
      </c>
      <c r="F43" s="158">
        <v>10019</v>
      </c>
      <c r="G43" s="158">
        <v>27573</v>
      </c>
      <c r="H43" s="158">
        <v>51</v>
      </c>
      <c r="I43" s="158">
        <v>19</v>
      </c>
      <c r="J43" s="158" t="s">
        <v>32</v>
      </c>
    </row>
    <row r="44" spans="1:10" s="157" customFormat="1" ht="7.5" customHeight="1">
      <c r="A44" s="24"/>
      <c r="B44" s="161"/>
      <c r="C44" s="160"/>
      <c r="D44" s="159"/>
      <c r="E44" s="162"/>
      <c r="F44" s="162"/>
      <c r="G44" s="162"/>
      <c r="H44" s="162"/>
      <c r="I44" s="162"/>
      <c r="J44" s="162"/>
    </row>
    <row r="45" spans="1:10" s="157" customFormat="1" ht="15.2" customHeight="1">
      <c r="A45" s="24"/>
      <c r="B45" s="161" t="s">
        <v>21</v>
      </c>
      <c r="C45" s="160"/>
      <c r="D45" s="159">
        <v>1</v>
      </c>
      <c r="E45" s="158">
        <v>82074</v>
      </c>
      <c r="F45" s="158">
        <v>4944</v>
      </c>
      <c r="G45" s="158">
        <v>11289</v>
      </c>
      <c r="H45" s="158" t="s">
        <v>32</v>
      </c>
      <c r="I45" s="158">
        <v>24</v>
      </c>
      <c r="J45" s="158">
        <v>23</v>
      </c>
    </row>
    <row r="46" spans="1:10" s="157" customFormat="1" ht="15.2" customHeight="1">
      <c r="A46" s="24"/>
      <c r="B46" s="161" t="s">
        <v>22</v>
      </c>
      <c r="C46" s="160"/>
      <c r="D46" s="159">
        <v>1</v>
      </c>
      <c r="E46" s="158">
        <v>54230</v>
      </c>
      <c r="F46" s="158">
        <v>4266</v>
      </c>
      <c r="G46" s="158">
        <v>31435</v>
      </c>
      <c r="H46" s="158" t="s">
        <v>32</v>
      </c>
      <c r="I46" s="158">
        <v>27</v>
      </c>
      <c r="J46" s="158" t="s">
        <v>140</v>
      </c>
    </row>
    <row r="47" spans="1:10" s="157" customFormat="1" ht="15.2" customHeight="1">
      <c r="A47" s="24"/>
      <c r="B47" s="161" t="s">
        <v>23</v>
      </c>
      <c r="C47" s="160"/>
      <c r="D47" s="159">
        <v>1</v>
      </c>
      <c r="E47" s="158">
        <v>111079</v>
      </c>
      <c r="F47" s="158">
        <v>22857</v>
      </c>
      <c r="G47" s="158">
        <v>116984</v>
      </c>
      <c r="H47" s="158">
        <v>2772</v>
      </c>
      <c r="I47" s="158">
        <v>13</v>
      </c>
      <c r="J47" s="158">
        <v>3</v>
      </c>
    </row>
    <row r="48" spans="1:10" s="157" customFormat="1" ht="15.2" customHeight="1">
      <c r="A48" s="24"/>
      <c r="B48" s="161" t="s">
        <v>24</v>
      </c>
      <c r="C48" s="160"/>
      <c r="D48" s="159">
        <v>1</v>
      </c>
      <c r="E48" s="158">
        <v>71886</v>
      </c>
      <c r="F48" s="158">
        <v>17075</v>
      </c>
      <c r="G48" s="158">
        <v>64492</v>
      </c>
      <c r="H48" s="158">
        <v>75</v>
      </c>
      <c r="I48" s="158" t="s">
        <v>32</v>
      </c>
      <c r="J48" s="158" t="s">
        <v>140</v>
      </c>
    </row>
    <row r="49" spans="1:10" s="157" customFormat="1" ht="15.2" customHeight="1">
      <c r="A49" s="24"/>
      <c r="B49" s="161" t="s">
        <v>25</v>
      </c>
      <c r="C49" s="160"/>
      <c r="D49" s="159">
        <v>1</v>
      </c>
      <c r="E49" s="158">
        <v>43851</v>
      </c>
      <c r="F49" s="158">
        <v>2113</v>
      </c>
      <c r="G49" s="158">
        <v>16939</v>
      </c>
      <c r="H49" s="158">
        <v>467</v>
      </c>
      <c r="I49" s="158">
        <v>31</v>
      </c>
      <c r="J49" s="158" t="s">
        <v>140</v>
      </c>
    </row>
    <row r="50" spans="1:10" ht="6" customHeight="1" thickBot="1">
      <c r="A50" s="156"/>
      <c r="B50" s="156"/>
      <c r="C50" s="155"/>
      <c r="D50" s="154"/>
      <c r="E50" s="153"/>
      <c r="F50" s="153"/>
      <c r="G50" s="153"/>
      <c r="H50" s="153"/>
      <c r="I50" s="153"/>
      <c r="J50" s="153"/>
    </row>
    <row r="51" spans="1:10" ht="3.75" customHeight="1" thickTop="1">
      <c r="A51" s="145"/>
      <c r="B51" s="145"/>
      <c r="C51" s="143"/>
      <c r="D51" s="145"/>
      <c r="E51" s="145"/>
      <c r="F51" s="145"/>
      <c r="G51" s="145"/>
      <c r="H51" s="145"/>
      <c r="I51" s="145"/>
      <c r="J51" s="145"/>
    </row>
    <row r="52" spans="1:10" s="143" customFormat="1" hidden="1">
      <c r="A52" s="145"/>
      <c r="B52" s="145" t="s">
        <v>139</v>
      </c>
      <c r="D52" s="147">
        <f>SUM(D8:D50)</f>
        <v>77</v>
      </c>
      <c r="E52" s="147">
        <f t="shared" ref="E52:J52" si="1">SUM(E8:E29)</f>
        <v>16349517</v>
      </c>
      <c r="F52" s="147">
        <f t="shared" si="1"/>
        <v>3224947</v>
      </c>
      <c r="G52" s="147">
        <f t="shared" si="1"/>
        <v>32635383</v>
      </c>
      <c r="H52" s="147">
        <f t="shared" si="1"/>
        <v>677176</v>
      </c>
      <c r="I52" s="147">
        <f t="shared" si="1"/>
        <v>3347</v>
      </c>
      <c r="J52" s="147">
        <f t="shared" si="1"/>
        <v>110</v>
      </c>
    </row>
    <row r="53" spans="1:10" s="143" customFormat="1" hidden="1">
      <c r="A53" s="145"/>
      <c r="B53" s="145" t="s">
        <v>138</v>
      </c>
      <c r="D53" s="147">
        <v>16</v>
      </c>
      <c r="E53" s="152">
        <v>1813643</v>
      </c>
      <c r="F53" s="152">
        <v>245137</v>
      </c>
      <c r="G53" s="152">
        <v>2053477</v>
      </c>
      <c r="H53" s="152">
        <v>28038</v>
      </c>
      <c r="I53" s="152">
        <v>474</v>
      </c>
      <c r="J53" s="152">
        <v>27</v>
      </c>
    </row>
    <row r="54" spans="1:10" s="143" customFormat="1" hidden="1">
      <c r="A54" s="145"/>
      <c r="B54" s="145"/>
      <c r="D54" s="147"/>
      <c r="E54" s="151"/>
      <c r="F54" s="147"/>
      <c r="G54" s="147"/>
      <c r="H54" s="147"/>
      <c r="I54" s="147"/>
      <c r="J54" s="147"/>
    </row>
    <row r="55" spans="1:10" s="143" customFormat="1" hidden="1">
      <c r="A55" s="145"/>
      <c r="B55" s="145" t="s">
        <v>137</v>
      </c>
      <c r="D55" s="147">
        <f t="shared" ref="D55:J55" si="2">SUM(D52:D53)</f>
        <v>93</v>
      </c>
      <c r="E55" s="147">
        <f t="shared" si="2"/>
        <v>18163160</v>
      </c>
      <c r="F55" s="147">
        <f t="shared" si="2"/>
        <v>3470084</v>
      </c>
      <c r="G55" s="147">
        <f t="shared" si="2"/>
        <v>34688860</v>
      </c>
      <c r="H55" s="147">
        <f t="shared" si="2"/>
        <v>705214</v>
      </c>
      <c r="I55" s="147">
        <f t="shared" si="2"/>
        <v>3821</v>
      </c>
      <c r="J55" s="147">
        <f t="shared" si="2"/>
        <v>137</v>
      </c>
    </row>
    <row r="56" spans="1:10" s="145" customFormat="1">
      <c r="A56" s="150"/>
      <c r="B56" s="16"/>
      <c r="C56" s="149"/>
      <c r="D56" s="148"/>
      <c r="E56" s="148"/>
      <c r="F56" s="148"/>
      <c r="G56" s="148"/>
      <c r="H56" s="147"/>
      <c r="I56" s="147"/>
      <c r="J56" s="147"/>
    </row>
    <row r="57" spans="1:10" s="143" customFormat="1">
      <c r="A57" s="145"/>
      <c r="B57" s="145"/>
      <c r="D57" s="144"/>
      <c r="E57" s="144"/>
      <c r="F57" s="144"/>
      <c r="G57" s="144"/>
      <c r="H57" s="144"/>
      <c r="I57" s="144"/>
      <c r="J57" s="144"/>
    </row>
    <row r="58" spans="1:10" s="143" customFormat="1" ht="13.5">
      <c r="A58" s="145"/>
      <c r="B58" s="145"/>
      <c r="D58" s="146"/>
      <c r="E58" s="144"/>
      <c r="F58" s="144"/>
      <c r="G58" s="144"/>
      <c r="H58" s="144"/>
      <c r="I58" s="144"/>
      <c r="J58" s="144"/>
    </row>
    <row r="59" spans="1:10" s="143" customFormat="1">
      <c r="A59" s="145"/>
      <c r="B59" s="145"/>
      <c r="D59" s="144"/>
      <c r="E59" s="144"/>
      <c r="F59" s="144"/>
      <c r="G59" s="144"/>
      <c r="H59" s="144"/>
      <c r="I59" s="144"/>
      <c r="J59" s="144"/>
    </row>
    <row r="60" spans="1:10" s="143" customFormat="1">
      <c r="A60" s="145"/>
      <c r="B60" s="145"/>
      <c r="D60" s="144"/>
      <c r="E60" s="144"/>
      <c r="F60" s="144"/>
      <c r="G60" s="144"/>
      <c r="H60" s="144"/>
      <c r="I60" s="144"/>
      <c r="J60" s="144"/>
    </row>
    <row r="61" spans="1:10" s="143" customFormat="1">
      <c r="A61" s="145"/>
      <c r="B61" s="145"/>
      <c r="D61" s="144"/>
      <c r="E61" s="144"/>
      <c r="F61" s="144"/>
      <c r="G61" s="144"/>
      <c r="H61" s="144"/>
      <c r="I61" s="144"/>
      <c r="J61" s="144"/>
    </row>
    <row r="62" spans="1:10" s="143" customFormat="1">
      <c r="A62" s="145"/>
      <c r="B62" s="145"/>
      <c r="D62" s="144"/>
      <c r="E62" s="144"/>
      <c r="F62" s="144"/>
      <c r="G62" s="144"/>
      <c r="H62" s="144"/>
      <c r="I62" s="144"/>
      <c r="J62" s="144"/>
    </row>
    <row r="63" spans="1:10" s="143" customFormat="1">
      <c r="A63" s="145"/>
      <c r="B63" s="145"/>
      <c r="D63" s="144"/>
      <c r="E63" s="144"/>
      <c r="F63" s="144"/>
      <c r="G63" s="144"/>
      <c r="H63" s="144"/>
      <c r="I63" s="144"/>
      <c r="J63" s="144"/>
    </row>
    <row r="64" spans="1:10" s="143" customFormat="1">
      <c r="A64" s="145"/>
      <c r="B64" s="145"/>
      <c r="D64" s="144"/>
      <c r="E64" s="144"/>
      <c r="F64" s="144"/>
      <c r="G64" s="144"/>
      <c r="H64" s="144"/>
      <c r="I64" s="144"/>
      <c r="J64" s="144"/>
    </row>
    <row r="65" spans="1:10" s="143" customFormat="1">
      <c r="A65" s="145"/>
      <c r="B65" s="145"/>
      <c r="D65" s="144"/>
      <c r="E65" s="144"/>
      <c r="F65" s="144"/>
      <c r="G65" s="144"/>
      <c r="H65" s="144"/>
      <c r="I65" s="144"/>
      <c r="J65" s="144"/>
    </row>
    <row r="66" spans="1:10" s="143" customFormat="1">
      <c r="A66" s="145"/>
      <c r="B66" s="145"/>
      <c r="D66" s="144"/>
      <c r="E66" s="144"/>
      <c r="F66" s="144"/>
      <c r="G66" s="144"/>
      <c r="H66" s="144"/>
      <c r="I66" s="144"/>
      <c r="J66" s="144"/>
    </row>
    <row r="67" spans="1:10" s="143" customFormat="1">
      <c r="A67" s="145"/>
      <c r="B67" s="145"/>
      <c r="D67" s="144"/>
      <c r="E67" s="144"/>
      <c r="F67" s="144"/>
      <c r="G67" s="144"/>
      <c r="H67" s="144"/>
      <c r="I67" s="144"/>
      <c r="J67" s="144"/>
    </row>
    <row r="68" spans="1:10" s="143" customFormat="1">
      <c r="A68" s="145"/>
      <c r="B68" s="145"/>
      <c r="D68" s="144"/>
      <c r="E68" s="144"/>
      <c r="F68" s="144"/>
      <c r="G68" s="144"/>
      <c r="H68" s="144"/>
      <c r="I68" s="144"/>
      <c r="J68" s="144"/>
    </row>
    <row r="69" spans="1:10" s="143" customFormat="1">
      <c r="A69" s="145"/>
      <c r="B69" s="145"/>
      <c r="D69" s="144"/>
      <c r="E69" s="144"/>
      <c r="F69" s="144"/>
      <c r="G69" s="144"/>
      <c r="H69" s="144"/>
      <c r="I69" s="144"/>
      <c r="J69" s="144"/>
    </row>
    <row r="70" spans="1:10" s="143" customFormat="1">
      <c r="A70" s="145"/>
      <c r="B70" s="145"/>
      <c r="D70" s="144"/>
      <c r="E70" s="144"/>
      <c r="F70" s="144"/>
      <c r="G70" s="144"/>
      <c r="H70" s="144"/>
      <c r="I70" s="144"/>
      <c r="J70" s="144"/>
    </row>
  </sheetData>
  <mergeCells count="1">
    <mergeCell ref="A2:C2"/>
  </mergeCells>
  <phoneticPr fontId="1"/>
  <printOptions horizontalCentered="1"/>
  <pageMargins left="0.59055118110236227" right="0.59055118110236227" top="0.78740157480314965" bottom="0.47244094488188981" header="0.51181102362204722" footer="0"/>
  <pageSetup paperSize="9" scale="140" orientation="portrait" r:id="rId1"/>
  <headerFooter alignWithMargins="0">
    <oddHeader>&amp;L&amp;9公共図書館の状況&amp;R&amp;9&amp;F　（&amp;A）</oddHeader>
  </headerFooter>
  <rowBreaks count="1" manualBreakCount="1">
    <brk id="2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32"/>
  <sheetViews>
    <sheetView zoomScaleNormal="100" zoomScalePageLayoutView="130" workbookViewId="0"/>
  </sheetViews>
  <sheetFormatPr defaultColWidth="9" defaultRowHeight="9.75"/>
  <cols>
    <col min="1" max="1" width="0.75" style="2" customWidth="1"/>
    <col min="2" max="2" width="17" style="1" customWidth="1"/>
    <col min="3" max="3" width="0.75" style="2" customWidth="1"/>
    <col min="4" max="6" width="11" style="2" customWidth="1"/>
    <col min="7" max="8" width="9" style="2"/>
    <col min="9" max="9" width="10" style="2" customWidth="1"/>
    <col min="10" max="16384" width="9" style="2"/>
  </cols>
  <sheetData>
    <row r="1" spans="1:8" s="5" customFormat="1" ht="10.5" customHeight="1" thickBot="1">
      <c r="A1" s="3" t="s">
        <v>33</v>
      </c>
      <c r="B1" s="4"/>
      <c r="F1" s="34" t="s">
        <v>62</v>
      </c>
    </row>
    <row r="2" spans="1:8" s="8" customFormat="1" ht="15" customHeight="1" thickTop="1">
      <c r="A2" s="399" t="s">
        <v>34</v>
      </c>
      <c r="B2" s="399"/>
      <c r="C2" s="400"/>
      <c r="D2" s="6" t="s">
        <v>35</v>
      </c>
      <c r="E2" s="6" t="s">
        <v>36</v>
      </c>
      <c r="F2" s="7" t="s">
        <v>37</v>
      </c>
    </row>
    <row r="3" spans="1:8" s="8" customFormat="1" ht="3.75" customHeight="1">
      <c r="A3" s="9"/>
      <c r="B3" s="9"/>
      <c r="C3" s="10"/>
      <c r="D3" s="9"/>
      <c r="E3" s="9"/>
      <c r="F3" s="9"/>
    </row>
    <row r="4" spans="1:8" s="14" customFormat="1" ht="14.1" customHeight="1">
      <c r="A4" s="11"/>
      <c r="B4" s="12" t="s">
        <v>26</v>
      </c>
      <c r="C4" s="13"/>
      <c r="D4" s="35">
        <f>SUM(D6:D23)</f>
        <v>19</v>
      </c>
      <c r="E4" s="35">
        <f>SUM(E6:E23)</f>
        <v>408</v>
      </c>
      <c r="F4" s="35">
        <f>SUM(F6:F23)</f>
        <v>389</v>
      </c>
      <c r="H4" s="15"/>
    </row>
    <row r="5" spans="1:8" s="14" customFormat="1" ht="6" customHeight="1">
      <c r="A5" s="11"/>
      <c r="B5" s="12"/>
      <c r="C5" s="13"/>
      <c r="D5" s="36"/>
      <c r="E5" s="35"/>
      <c r="F5" s="35"/>
    </row>
    <row r="6" spans="1:8" s="5" customFormat="1" ht="11.1" customHeight="1">
      <c r="A6" s="16"/>
      <c r="B6" s="17" t="s">
        <v>38</v>
      </c>
      <c r="C6" s="18"/>
      <c r="D6" s="36">
        <v>1</v>
      </c>
      <c r="E6" s="19">
        <v>53</v>
      </c>
      <c r="F6" s="29">
        <v>43</v>
      </c>
    </row>
    <row r="7" spans="1:8" s="5" customFormat="1" ht="11.1" customHeight="1">
      <c r="A7" s="16"/>
      <c r="B7" s="17" t="s">
        <v>39</v>
      </c>
      <c r="C7" s="18"/>
      <c r="D7" s="36">
        <v>6</v>
      </c>
      <c r="E7" s="19">
        <v>45</v>
      </c>
      <c r="F7" s="29">
        <v>42</v>
      </c>
    </row>
    <row r="8" spans="1:8" s="5" customFormat="1" ht="11.1" customHeight="1">
      <c r="A8" s="16"/>
      <c r="B8" s="17" t="s">
        <v>40</v>
      </c>
      <c r="C8" s="18"/>
      <c r="D8" s="36">
        <v>1</v>
      </c>
      <c r="E8" s="19">
        <v>74</v>
      </c>
      <c r="F8" s="29">
        <v>78</v>
      </c>
    </row>
    <row r="9" spans="1:8" s="5" customFormat="1" ht="11.1" customHeight="1">
      <c r="A9" s="16"/>
      <c r="B9" s="17" t="s">
        <v>41</v>
      </c>
      <c r="C9" s="18"/>
      <c r="D9" s="36">
        <v>6</v>
      </c>
      <c r="E9" s="19">
        <v>62</v>
      </c>
      <c r="F9" s="29">
        <v>59</v>
      </c>
    </row>
    <row r="10" spans="1:8" s="5" customFormat="1" ht="11.1" customHeight="1">
      <c r="A10" s="16"/>
      <c r="B10" s="17" t="s">
        <v>42</v>
      </c>
      <c r="C10" s="18"/>
      <c r="D10" s="36">
        <v>5</v>
      </c>
      <c r="E10" s="19">
        <v>75</v>
      </c>
      <c r="F10" s="29">
        <v>7</v>
      </c>
    </row>
    <row r="11" spans="1:8" s="14" customFormat="1" ht="4.5" customHeight="1">
      <c r="A11" s="11"/>
      <c r="B11" s="12"/>
      <c r="C11" s="13"/>
      <c r="D11" s="36"/>
      <c r="E11" s="35"/>
      <c r="F11" s="35"/>
    </row>
    <row r="12" spans="1:8" s="5" customFormat="1" ht="11.1" customHeight="1">
      <c r="A12" s="16"/>
      <c r="B12" s="17" t="s">
        <v>43</v>
      </c>
      <c r="C12" s="18"/>
      <c r="D12" s="36" t="s">
        <v>32</v>
      </c>
      <c r="E12" s="19">
        <v>9</v>
      </c>
      <c r="F12" s="29">
        <v>21</v>
      </c>
    </row>
    <row r="13" spans="1:8" s="5" customFormat="1" ht="11.1" customHeight="1">
      <c r="A13" s="16"/>
      <c r="B13" s="17" t="s">
        <v>44</v>
      </c>
      <c r="C13" s="18"/>
      <c r="D13" s="36" t="s">
        <v>32</v>
      </c>
      <c r="E13" s="19">
        <v>9</v>
      </c>
      <c r="F13" s="29">
        <v>2</v>
      </c>
    </row>
    <row r="14" spans="1:8" s="5" customFormat="1" ht="11.1" customHeight="1">
      <c r="A14" s="16"/>
      <c r="B14" s="17" t="s">
        <v>45</v>
      </c>
      <c r="C14" s="18"/>
      <c r="D14" s="36" t="s">
        <v>32</v>
      </c>
      <c r="E14" s="19">
        <v>1</v>
      </c>
      <c r="F14" s="36" t="s">
        <v>32</v>
      </c>
    </row>
    <row r="15" spans="1:8" s="5" customFormat="1" ht="11.1" customHeight="1">
      <c r="A15" s="16"/>
      <c r="B15" s="17" t="s">
        <v>46</v>
      </c>
      <c r="C15" s="18"/>
      <c r="D15" s="36" t="s">
        <v>32</v>
      </c>
      <c r="E15" s="19">
        <v>2</v>
      </c>
      <c r="F15" s="29">
        <v>18</v>
      </c>
    </row>
    <row r="16" spans="1:8" s="5" customFormat="1" ht="11.1" customHeight="1">
      <c r="A16" s="16"/>
      <c r="B16" s="17" t="s">
        <v>47</v>
      </c>
      <c r="C16" s="18"/>
      <c r="D16" s="36" t="s">
        <v>32</v>
      </c>
      <c r="E16" s="19">
        <v>6</v>
      </c>
      <c r="F16" s="29">
        <v>30</v>
      </c>
    </row>
    <row r="17" spans="1:6" s="14" customFormat="1" ht="4.5" customHeight="1">
      <c r="A17" s="11"/>
      <c r="B17" s="12"/>
      <c r="C17" s="13"/>
      <c r="D17" s="36"/>
      <c r="E17" s="35"/>
      <c r="F17" s="35"/>
    </row>
    <row r="18" spans="1:6" s="5" customFormat="1" ht="11.1" customHeight="1">
      <c r="A18" s="16"/>
      <c r="B18" s="17" t="s">
        <v>48</v>
      </c>
      <c r="C18" s="18"/>
      <c r="D18" s="36" t="s">
        <v>32</v>
      </c>
      <c r="E18" s="19">
        <v>60</v>
      </c>
      <c r="F18" s="29">
        <v>24</v>
      </c>
    </row>
    <row r="19" spans="1:6" s="5" customFormat="1" ht="11.1" customHeight="1">
      <c r="A19" s="16"/>
      <c r="B19" s="17" t="s">
        <v>49</v>
      </c>
      <c r="C19" s="18"/>
      <c r="D19" s="36" t="s">
        <v>32</v>
      </c>
      <c r="E19" s="19">
        <v>2</v>
      </c>
      <c r="F19" s="29">
        <v>1</v>
      </c>
    </row>
    <row r="20" spans="1:6" s="5" customFormat="1" ht="11.1" customHeight="1">
      <c r="A20" s="16"/>
      <c r="B20" s="17" t="s">
        <v>60</v>
      </c>
      <c r="C20" s="18"/>
      <c r="D20" s="36" t="s">
        <v>32</v>
      </c>
      <c r="E20" s="36">
        <v>1</v>
      </c>
      <c r="F20" s="36" t="s">
        <v>50</v>
      </c>
    </row>
    <row r="21" spans="1:6" s="5" customFormat="1" ht="11.1" customHeight="1">
      <c r="A21" s="16"/>
      <c r="B21" s="17" t="s">
        <v>51</v>
      </c>
      <c r="C21" s="18"/>
      <c r="D21" s="36" t="s">
        <v>32</v>
      </c>
      <c r="E21" s="19">
        <v>3</v>
      </c>
      <c r="F21" s="29">
        <v>1</v>
      </c>
    </row>
    <row r="22" spans="1:6" s="5" customFormat="1" ht="11.1" customHeight="1">
      <c r="A22" s="16"/>
      <c r="B22" s="17" t="s">
        <v>52</v>
      </c>
      <c r="C22" s="18"/>
      <c r="D22" s="36" t="s">
        <v>32</v>
      </c>
      <c r="E22" s="19">
        <v>6</v>
      </c>
      <c r="F22" s="29">
        <v>62</v>
      </c>
    </row>
    <row r="23" spans="1:6" s="5" customFormat="1" ht="11.1" customHeight="1">
      <c r="A23" s="16"/>
      <c r="B23" s="17" t="s">
        <v>61</v>
      </c>
      <c r="C23" s="18"/>
      <c r="D23" s="36" t="s">
        <v>32</v>
      </c>
      <c r="E23" s="36" t="s">
        <v>32</v>
      </c>
      <c r="F23" s="29">
        <v>1</v>
      </c>
    </row>
    <row r="24" spans="1:6" s="5" customFormat="1" ht="4.5" customHeight="1" thickBot="1">
      <c r="A24" s="20"/>
      <c r="B24" s="21"/>
      <c r="C24" s="22"/>
      <c r="D24" s="20"/>
      <c r="E24" s="20"/>
      <c r="F24" s="20"/>
    </row>
    <row r="25" spans="1:6" s="5" customFormat="1" ht="5.45" customHeight="1" thickTop="1">
      <c r="B25" s="17"/>
      <c r="C25" s="16"/>
      <c r="D25" s="16"/>
      <c r="E25" s="16"/>
      <c r="F25" s="16"/>
    </row>
    <row r="26" spans="1:6" s="5" customFormat="1">
      <c r="A26" s="5" t="s">
        <v>57</v>
      </c>
      <c r="B26" s="33"/>
    </row>
    <row r="27" spans="1:6" s="5" customFormat="1">
      <c r="A27" s="5" t="s">
        <v>58</v>
      </c>
      <c r="B27" s="33"/>
    </row>
    <row r="28" spans="1:6" s="5" customFormat="1">
      <c r="A28" s="5" t="s">
        <v>64</v>
      </c>
      <c r="B28" s="33"/>
    </row>
    <row r="29" spans="1:6" s="5" customFormat="1">
      <c r="A29" s="5" t="s">
        <v>59</v>
      </c>
      <c r="B29" s="4"/>
      <c r="C29" s="19"/>
    </row>
    <row r="30" spans="1:6" s="5" customFormat="1">
      <c r="B30" s="4"/>
      <c r="C30" s="19"/>
    </row>
    <row r="31" spans="1:6" s="5" customFormat="1">
      <c r="B31" s="4"/>
    </row>
    <row r="32" spans="1:6" s="5" customFormat="1">
      <c r="B32" s="4"/>
    </row>
  </sheetData>
  <mergeCells count="1">
    <mergeCell ref="A2:C2"/>
  </mergeCells>
  <phoneticPr fontId="1"/>
  <printOptions horizontalCentered="1"/>
  <pageMargins left="0.59055118110236227" right="0.35433070866141736" top="1.3385826771653544" bottom="0.47244094488188981" header="0.74803149606299213" footer="0"/>
  <pageSetup paperSize="9" scale="150" orientation="portrait" r:id="rId1"/>
  <headerFooter alignWithMargins="0">
    <oddHeader>&amp;L&amp;9文化財指定件数&amp;R&amp;9&amp;F （&amp;A）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T42"/>
  <sheetViews>
    <sheetView zoomScaleNormal="100" zoomScalePageLayoutView="140" workbookViewId="0"/>
  </sheetViews>
  <sheetFormatPr defaultColWidth="9" defaultRowHeight="9.75"/>
  <cols>
    <col min="1" max="1" width="1" style="5" customWidth="1"/>
    <col min="2" max="2" width="7.25" style="5" customWidth="1"/>
    <col min="3" max="3" width="1" style="5" customWidth="1"/>
    <col min="4" max="4" width="8" style="5" customWidth="1"/>
    <col min="5" max="5" width="0.75" style="5" customWidth="1"/>
    <col min="6" max="6" width="1" style="5" customWidth="1"/>
    <col min="7" max="7" width="6.25" style="5" customWidth="1"/>
    <col min="8" max="8" width="1" style="5" customWidth="1"/>
    <col min="9" max="9" width="5.125" style="5" customWidth="1"/>
    <col min="10" max="10" width="0.75" style="5" customWidth="1"/>
    <col min="11" max="11" width="1" style="5" customWidth="1"/>
    <col min="12" max="12" width="6.25" style="5" customWidth="1"/>
    <col min="13" max="13" width="1" style="5" customWidth="1"/>
    <col min="14" max="14" width="5.125" style="5" customWidth="1"/>
    <col min="15" max="15" width="0.75" style="5" customWidth="1"/>
    <col min="16" max="16" width="1" style="5" customWidth="1"/>
    <col min="17" max="17" width="6.25" style="5" customWidth="1"/>
    <col min="18" max="18" width="1" style="5" customWidth="1"/>
    <col min="19" max="19" width="5.125" style="5" customWidth="1"/>
    <col min="20" max="20" width="0.75" style="5" customWidth="1"/>
    <col min="21" max="16384" width="9" style="5"/>
  </cols>
  <sheetData>
    <row r="1" spans="1:20" ht="9.75" customHeight="1" thickBot="1">
      <c r="A1" s="5" t="s">
        <v>63</v>
      </c>
      <c r="L1" s="23"/>
      <c r="M1" s="24"/>
      <c r="N1" s="24"/>
      <c r="O1" s="24"/>
      <c r="P1" s="24"/>
      <c r="Q1" s="24"/>
      <c r="R1" s="24"/>
      <c r="S1" s="24"/>
      <c r="T1" s="24"/>
    </row>
    <row r="2" spans="1:20" ht="12.95" customHeight="1" thickTop="1">
      <c r="A2" s="401" t="s">
        <v>53</v>
      </c>
      <c r="B2" s="401"/>
      <c r="C2" s="402"/>
      <c r="D2" s="399" t="s">
        <v>54</v>
      </c>
      <c r="E2" s="399"/>
      <c r="F2" s="16"/>
      <c r="G2" s="16"/>
    </row>
    <row r="3" spans="1:20" ht="3" customHeight="1">
      <c r="A3" s="9"/>
      <c r="B3" s="9"/>
      <c r="C3" s="10"/>
      <c r="D3" s="9"/>
      <c r="E3" s="9"/>
      <c r="F3" s="16"/>
      <c r="G3" s="16"/>
    </row>
    <row r="4" spans="1:20">
      <c r="A4" s="16"/>
      <c r="B4" s="12" t="s">
        <v>26</v>
      </c>
      <c r="C4" s="25"/>
      <c r="D4" s="31">
        <f>SUM(D6:D12,D13:D21,D22:D30,D31:D38)</f>
        <v>1749</v>
      </c>
      <c r="E4" s="26"/>
      <c r="F4" s="16"/>
      <c r="G4" s="16"/>
      <c r="I4" s="8"/>
    </row>
    <row r="5" spans="1:20" ht="9.75" customHeight="1">
      <c r="A5" s="16"/>
      <c r="B5" s="17"/>
      <c r="C5" s="18"/>
      <c r="D5" s="32"/>
      <c r="E5" s="27"/>
      <c r="F5" s="16"/>
      <c r="G5" s="16"/>
    </row>
    <row r="6" spans="1:20">
      <c r="A6" s="16"/>
      <c r="B6" s="17" t="s">
        <v>0</v>
      </c>
      <c r="C6" s="18"/>
      <c r="D6" s="29">
        <v>162</v>
      </c>
      <c r="E6" s="16">
        <v>111</v>
      </c>
      <c r="F6" s="16"/>
      <c r="G6" s="16"/>
    </row>
    <row r="7" spans="1:20">
      <c r="A7" s="16"/>
      <c r="B7" s="17" t="s">
        <v>1</v>
      </c>
      <c r="C7" s="18"/>
      <c r="D7" s="29">
        <v>114</v>
      </c>
      <c r="E7" s="16">
        <v>101</v>
      </c>
      <c r="F7" s="16"/>
      <c r="G7" s="16"/>
    </row>
    <row r="8" spans="1:20">
      <c r="A8" s="16"/>
      <c r="B8" s="17" t="s">
        <v>55</v>
      </c>
      <c r="C8" s="18"/>
      <c r="D8" s="30">
        <v>63</v>
      </c>
      <c r="E8" s="16">
        <v>48</v>
      </c>
      <c r="F8" s="16"/>
      <c r="G8" s="16"/>
    </row>
    <row r="9" spans="1:20">
      <c r="A9" s="16"/>
      <c r="B9" s="17" t="s">
        <v>56</v>
      </c>
      <c r="C9" s="18"/>
      <c r="D9" s="29">
        <v>89</v>
      </c>
      <c r="E9" s="16">
        <v>32</v>
      </c>
      <c r="F9" s="16"/>
      <c r="G9" s="16"/>
    </row>
    <row r="10" spans="1:20">
      <c r="A10" s="16"/>
      <c r="B10" s="17" t="s">
        <v>2</v>
      </c>
      <c r="C10" s="18"/>
      <c r="D10" s="29">
        <v>46</v>
      </c>
      <c r="E10" s="16">
        <v>251</v>
      </c>
      <c r="F10" s="16"/>
      <c r="G10" s="16"/>
    </row>
    <row r="11" spans="1:20" ht="9.75" customHeight="1">
      <c r="A11" s="16"/>
      <c r="B11" s="17" t="s">
        <v>3</v>
      </c>
      <c r="C11" s="18"/>
      <c r="D11" s="29">
        <v>325</v>
      </c>
      <c r="E11" s="16">
        <v>71</v>
      </c>
      <c r="F11" s="16"/>
      <c r="G11" s="16"/>
    </row>
    <row r="12" spans="1:20" ht="9.75" customHeight="1">
      <c r="A12" s="16"/>
      <c r="B12" s="17" t="s">
        <v>4</v>
      </c>
      <c r="C12" s="18"/>
      <c r="D12" s="29">
        <v>81</v>
      </c>
      <c r="E12" s="16">
        <v>100</v>
      </c>
      <c r="F12" s="16"/>
      <c r="G12" s="16"/>
    </row>
    <row r="13" spans="1:20" ht="9.75" customHeight="1">
      <c r="A13" s="26"/>
      <c r="B13" s="17" t="s">
        <v>5</v>
      </c>
      <c r="C13" s="18"/>
      <c r="D13" s="29">
        <v>115</v>
      </c>
      <c r="E13" s="16">
        <v>19</v>
      </c>
      <c r="F13" s="16"/>
      <c r="G13" s="16"/>
    </row>
    <row r="14" spans="1:20" ht="9.75" customHeight="1">
      <c r="A14" s="27"/>
      <c r="B14" s="17" t="s">
        <v>6</v>
      </c>
      <c r="C14" s="18"/>
      <c r="D14" s="29">
        <v>30</v>
      </c>
      <c r="E14" s="16">
        <v>19</v>
      </c>
      <c r="F14" s="16"/>
      <c r="G14" s="16"/>
    </row>
    <row r="15" spans="1:20" ht="9.75" customHeight="1">
      <c r="A15" s="27"/>
      <c r="B15" s="17" t="s">
        <v>7</v>
      </c>
      <c r="C15" s="18"/>
      <c r="D15" s="29">
        <v>20</v>
      </c>
      <c r="E15" s="16">
        <v>17</v>
      </c>
      <c r="F15" s="16"/>
      <c r="G15" s="16"/>
    </row>
    <row r="16" spans="1:20" ht="9.75" customHeight="1">
      <c r="A16" s="27"/>
      <c r="B16" s="17" t="s">
        <v>8</v>
      </c>
      <c r="C16" s="18"/>
      <c r="D16" s="29">
        <v>24</v>
      </c>
      <c r="E16" s="16">
        <v>28</v>
      </c>
      <c r="F16" s="16"/>
      <c r="G16" s="16"/>
    </row>
    <row r="17" spans="1:7" ht="9.75" customHeight="1">
      <c r="A17" s="27"/>
      <c r="B17" s="17" t="s">
        <v>9</v>
      </c>
      <c r="C17" s="18"/>
      <c r="D17" s="29">
        <v>38</v>
      </c>
      <c r="E17" s="16">
        <v>39</v>
      </c>
      <c r="F17" s="16"/>
      <c r="G17" s="16"/>
    </row>
    <row r="18" spans="1:7" ht="9.75" customHeight="1">
      <c r="A18" s="27"/>
      <c r="B18" s="17" t="s">
        <v>10</v>
      </c>
      <c r="C18" s="18"/>
      <c r="D18" s="29">
        <v>54</v>
      </c>
      <c r="E18" s="16">
        <v>30</v>
      </c>
      <c r="F18" s="16"/>
      <c r="G18" s="16"/>
    </row>
    <row r="19" spans="1:7" ht="9.75" customHeight="1">
      <c r="A19" s="27"/>
      <c r="B19" s="17" t="s">
        <v>31</v>
      </c>
      <c r="C19" s="18"/>
      <c r="D19" s="29">
        <v>32</v>
      </c>
      <c r="E19" s="16">
        <v>34</v>
      </c>
      <c r="F19" s="16"/>
      <c r="G19" s="16"/>
    </row>
    <row r="20" spans="1:7" ht="9.75" customHeight="1">
      <c r="A20" s="27"/>
      <c r="B20" s="17" t="s">
        <v>11</v>
      </c>
      <c r="C20" s="18"/>
      <c r="D20" s="29">
        <v>39</v>
      </c>
      <c r="E20" s="16">
        <v>19</v>
      </c>
      <c r="F20" s="16"/>
      <c r="G20" s="16"/>
    </row>
    <row r="21" spans="1:7" ht="9.75" customHeight="1">
      <c r="A21" s="27"/>
      <c r="B21" s="17" t="s">
        <v>12</v>
      </c>
      <c r="C21" s="18"/>
      <c r="D21" s="29">
        <v>22</v>
      </c>
      <c r="E21" s="16">
        <v>28</v>
      </c>
      <c r="F21" s="16"/>
      <c r="G21" s="16"/>
    </row>
    <row r="22" spans="1:7">
      <c r="A22" s="27"/>
      <c r="B22" s="17" t="s">
        <v>13</v>
      </c>
      <c r="C22" s="18"/>
      <c r="D22" s="29">
        <v>36</v>
      </c>
      <c r="E22" s="16">
        <v>12</v>
      </c>
      <c r="F22" s="16"/>
      <c r="G22" s="16"/>
    </row>
    <row r="23" spans="1:7">
      <c r="A23" s="27"/>
      <c r="B23" s="17" t="s">
        <v>14</v>
      </c>
      <c r="C23" s="18"/>
      <c r="D23" s="29">
        <v>37</v>
      </c>
      <c r="E23" s="16">
        <v>59</v>
      </c>
      <c r="F23" s="16"/>
      <c r="G23" s="16"/>
    </row>
    <row r="24" spans="1:7">
      <c r="A24" s="27"/>
      <c r="B24" s="17" t="s">
        <v>30</v>
      </c>
      <c r="C24" s="18"/>
      <c r="D24" s="29">
        <v>14</v>
      </c>
      <c r="E24" s="16">
        <v>19</v>
      </c>
      <c r="F24" s="16"/>
      <c r="G24" s="16"/>
    </row>
    <row r="25" spans="1:7">
      <c r="A25" s="27"/>
      <c r="B25" s="17" t="s">
        <v>15</v>
      </c>
      <c r="C25" s="18"/>
      <c r="D25" s="29">
        <v>65</v>
      </c>
      <c r="E25" s="16">
        <v>25</v>
      </c>
      <c r="F25" s="16"/>
      <c r="G25" s="16"/>
    </row>
    <row r="26" spans="1:7">
      <c r="A26" s="27"/>
      <c r="B26" s="17" t="s">
        <v>16</v>
      </c>
      <c r="C26" s="18"/>
      <c r="D26" s="29">
        <v>20</v>
      </c>
      <c r="E26" s="16">
        <v>11</v>
      </c>
      <c r="F26" s="16"/>
      <c r="G26" s="16"/>
    </row>
    <row r="27" spans="1:7">
      <c r="A27" s="27"/>
      <c r="B27" s="17" t="s">
        <v>17</v>
      </c>
      <c r="C27" s="18"/>
      <c r="D27" s="29">
        <v>29</v>
      </c>
      <c r="E27" s="16">
        <v>24</v>
      </c>
      <c r="F27" s="16"/>
      <c r="G27" s="16"/>
    </row>
    <row r="28" spans="1:7">
      <c r="A28" s="27"/>
      <c r="B28" s="17" t="s">
        <v>18</v>
      </c>
      <c r="C28" s="18"/>
      <c r="D28" s="29">
        <v>13</v>
      </c>
      <c r="E28" s="16">
        <v>17</v>
      </c>
      <c r="F28" s="16"/>
      <c r="G28" s="16"/>
    </row>
    <row r="29" spans="1:7">
      <c r="A29" s="27"/>
      <c r="B29" s="17" t="s">
        <v>29</v>
      </c>
      <c r="C29" s="18"/>
      <c r="D29" s="29">
        <v>21</v>
      </c>
      <c r="E29" s="16">
        <v>19</v>
      </c>
      <c r="F29" s="16"/>
      <c r="G29" s="16"/>
    </row>
    <row r="30" spans="1:7">
      <c r="A30" s="27"/>
      <c r="B30" s="17" t="s">
        <v>28</v>
      </c>
      <c r="C30" s="18"/>
      <c r="D30" s="29">
        <v>21</v>
      </c>
      <c r="E30" s="16">
        <v>9</v>
      </c>
      <c r="F30" s="16"/>
      <c r="G30" s="16"/>
    </row>
    <row r="31" spans="1:7">
      <c r="A31" s="27"/>
      <c r="B31" s="17" t="s">
        <v>19</v>
      </c>
      <c r="C31" s="18"/>
      <c r="D31" s="29">
        <v>18</v>
      </c>
      <c r="E31" s="5">
        <v>35</v>
      </c>
      <c r="F31" s="16"/>
      <c r="G31" s="16"/>
    </row>
    <row r="32" spans="1:7">
      <c r="A32" s="27"/>
      <c r="B32" s="17" t="s">
        <v>20</v>
      </c>
      <c r="C32" s="18"/>
      <c r="D32" s="29">
        <v>17</v>
      </c>
      <c r="E32" s="5">
        <v>95</v>
      </c>
      <c r="F32" s="16"/>
      <c r="G32" s="16"/>
    </row>
    <row r="33" spans="1:7">
      <c r="A33" s="27"/>
      <c r="B33" s="17" t="s">
        <v>27</v>
      </c>
      <c r="C33" s="18"/>
      <c r="D33" s="19">
        <v>2</v>
      </c>
      <c r="E33" s="5">
        <v>19</v>
      </c>
      <c r="F33" s="16"/>
      <c r="G33" s="16"/>
    </row>
    <row r="34" spans="1:7">
      <c r="A34" s="27"/>
      <c r="B34" s="17" t="s">
        <v>21</v>
      </c>
      <c r="C34" s="18"/>
      <c r="D34" s="19">
        <v>36</v>
      </c>
      <c r="E34" s="5">
        <v>22</v>
      </c>
      <c r="F34" s="16"/>
      <c r="G34" s="16"/>
    </row>
    <row r="35" spans="1:7">
      <c r="A35" s="27"/>
      <c r="B35" s="17" t="s">
        <v>22</v>
      </c>
      <c r="C35" s="18"/>
      <c r="D35" s="19">
        <v>112</v>
      </c>
      <c r="E35" s="5">
        <v>4</v>
      </c>
      <c r="F35" s="16"/>
      <c r="G35" s="16"/>
    </row>
    <row r="36" spans="1:7">
      <c r="A36" s="27"/>
      <c r="B36" s="17" t="s">
        <v>23</v>
      </c>
      <c r="C36" s="18"/>
      <c r="D36" s="19">
        <v>27</v>
      </c>
      <c r="E36" s="5">
        <v>3</v>
      </c>
      <c r="F36" s="16"/>
      <c r="G36" s="16"/>
    </row>
    <row r="37" spans="1:7">
      <c r="A37" s="27"/>
      <c r="B37" s="17" t="s">
        <v>24</v>
      </c>
      <c r="C37" s="18"/>
      <c r="D37" s="19">
        <v>23</v>
      </c>
      <c r="E37" s="5">
        <v>4</v>
      </c>
      <c r="F37" s="16"/>
      <c r="G37" s="16"/>
    </row>
    <row r="38" spans="1:7">
      <c r="A38" s="27"/>
      <c r="B38" s="17" t="s">
        <v>25</v>
      </c>
      <c r="C38" s="18"/>
      <c r="D38" s="19">
        <v>4</v>
      </c>
      <c r="E38" s="5">
        <v>0</v>
      </c>
      <c r="F38" s="16"/>
      <c r="G38" s="16"/>
    </row>
    <row r="39" spans="1:7" ht="4.5" customHeight="1" thickBot="1">
      <c r="A39" s="20"/>
      <c r="B39" s="20"/>
      <c r="C39" s="22"/>
      <c r="D39" s="20"/>
      <c r="E39" s="20"/>
      <c r="F39" s="16"/>
      <c r="G39" s="16"/>
    </row>
    <row r="40" spans="1:7" ht="10.5" thickTop="1"/>
    <row r="42" spans="1:7" ht="14.25">
      <c r="D42" s="28"/>
    </row>
  </sheetData>
  <mergeCells count="2">
    <mergeCell ref="A2:C2"/>
    <mergeCell ref="D2:E2"/>
  </mergeCells>
  <phoneticPr fontId="1"/>
  <printOptions horizontalCentered="1"/>
  <pageMargins left="0.59055118110236227" right="0.59055118110236227" top="1.3385826771653544" bottom="0.47244094488188981" header="0.74803149606299213" footer="0"/>
  <pageSetup paperSize="9" scale="150" orientation="portrait" r:id="rId1"/>
  <headerFooter alignWithMargins="0">
    <oddHeader>&amp;L&amp;9文化財指定件数&amp;R&amp;9&amp;F （&amp;A）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26-1</vt:lpstr>
      <vt:lpstr>26-2</vt:lpstr>
      <vt:lpstr>26-3</vt:lpstr>
      <vt:lpstr>26-4</vt:lpstr>
      <vt:lpstr>26-5</vt:lpstr>
      <vt:lpstr>26-6</vt:lpstr>
      <vt:lpstr>26-7</vt:lpstr>
      <vt:lpstr>26-8-1</vt:lpstr>
      <vt:lpstr>26-8-2</vt:lpstr>
      <vt:lpstr>26-9</vt:lpstr>
      <vt:lpstr>'26-7'!Print_Titles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yone</dc:creator>
  <cp:lastModifiedBy>user</cp:lastModifiedBy>
  <cp:lastPrinted>2021-02-15T08:47:43Z</cp:lastPrinted>
  <dcterms:created xsi:type="dcterms:W3CDTF">1997-05-21T11:53:46Z</dcterms:created>
  <dcterms:modified xsi:type="dcterms:W3CDTF">2021-03-29T06:13:09Z</dcterms:modified>
</cp:coreProperties>
</file>