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BE36" i="10"/>
  <c r="AM36" i="10"/>
  <c r="C36" i="10"/>
  <c r="BE35" i="10"/>
  <c r="AM35"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E34" i="10"/>
  <c r="CO34" i="10" s="1"/>
  <c r="CO35" i="10" s="1"/>
</calcChain>
</file>

<file path=xl/sharedStrings.xml><?xml version="1.0" encoding="utf-8"?>
<sst xmlns="http://schemas.openxmlformats.org/spreadsheetml/2006/main" count="1154" uniqueCount="618">
  <si>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</si>
  <si>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</si>
  <si>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</si>
  <si>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</si>
  <si>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</si>
  <si>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</si>
  <si>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</si>
  <si>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</si>
  <si>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</si>
  <si>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</si>
  <si>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</si>
  <si>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</si>
  <si>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</si>
  <si>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</si>
  <si>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</si>
  <si>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</si>
  <si>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</si>
  <si>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</si>
  <si>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</si>
  <si>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</si>
  <si>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</si>
  <si>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</si>
  <si>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</si>
  <si>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</si>
  <si>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</si>
  <si>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</si>
  <si>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</si>
  <si>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</si>
  <si>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</si>
  <si>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</si>
  <si>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</si>
  <si>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</si>
  <si>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</si>
  <si>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</si>
  <si>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</si>
  <si>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</si>
  <si>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</si>
  <si>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</si>
  <si>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</si>
  <si>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</si>
  <si>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</si>
  <si>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</si>
  <si>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</si>
  <si>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</si>
  <si>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</si>
  <si>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</si>
  <si>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</si>
  <si>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</si>
  <si>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</si>
  <si>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</si>
  <si>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</si>
  <si>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</si>
  <si>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</si>
  <si>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</si>
  <si>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</si>
  <si>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</si>
  <si>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</si>
  <si>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</si>
  <si>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</si>
  <si>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</si>
  <si>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</si>
  <si>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</si>
  <si>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</si>
  <si>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</si>
  <si>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</si>
  <si>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</si>
  <si>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</si>
  <si>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</si>
  <si>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</si>
  <si>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</si>
  <si>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</si>
  <si>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</si>
  <si>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</si>
  <si>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</si>
  <si>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</si>
  <si>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</si>
  <si>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</si>
  <si>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</si>
  <si>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</si>
  <si>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</si>
  <si>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</si>
  <si>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</si>
  <si>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</si>
  <si>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</si>
  <si>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</si>
  <si>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</si>
  <si>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</si>
  <si>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</si>
  <si>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</si>
  <si>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</si>
  <si>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</si>
  <si>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</si>
  <si>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</si>
  <si>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</si>
  <si>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</si>
  <si>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</si>
  <si>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</si>
  <si>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</si>
  <si>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</si>
  <si>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</si>
  <si>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</si>
  <si>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</si>
  <si>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</si>
  <si>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</si>
  <si>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</si>
  <si>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</si>
  <si>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</si>
  <si>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</si>
  <si>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</si>
  <si>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</si>
  <si>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</si>
  <si>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</si>
  <si>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</si>
  <si>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</si>
  <si>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</si>
  <si>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</si>
  <si>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</si>
  <si>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</si>
  <si>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</si>
  <si>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</si>
  <si>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</si>
  <si>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</si>
  <si>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</si>
  <si>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</si>
  <si>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</si>
  <si>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</si>
  <si>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</si>
  <si>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</si>
  <si>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</si>
  <si>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</si>
  <si>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</si>
  <si>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</si>
  <si>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</si>
  <si>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</si>
  <si>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</si>
  <si>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</si>
  <si>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</si>
  <si>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</si>
  <si>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</si>
  <si>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</si>
  <si>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</si>
  <si>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</si>
  <si>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</si>
  <si>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</si>
  <si>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</si>
  <si>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</si>
  <si>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</si>
  <si>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</si>
  <si>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</si>
  <si>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</si>
  <si>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</si>
  <si>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</si>
  <si>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</si>
  <si>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</si>
  <si>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</si>
  <si>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</si>
  <si>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</si>
  <si>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</si>
  <si>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</si>
  <si>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</si>
  <si>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</si>
  <si>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</si>
  <si>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</si>
  <si>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</si>
  <si>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</si>
  <si>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</si>
  <si>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</si>
  <si>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</si>
  <si>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</si>
  <si>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</si>
  <si>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</si>
  <si>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</si>
  <si>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</si>
  <si>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</si>
  <si>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</si>
  <si>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</si>
  <si>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</si>
  <si>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</si>
  <si>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</si>
  <si>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</si>
  <si>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</si>
  <si>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</si>
  <si>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</si>
  <si>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</si>
  <si>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</si>
  <si>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</si>
  <si>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</si>
  <si>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</si>
  <si>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</si>
  <si>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</si>
  <si>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</si>
  <si>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</si>
  <si>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</si>
  <si>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</si>
  <si>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</si>
  <si>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</si>
  <si>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</si>
  <si>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</si>
  <si>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</si>
  <si>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</si>
  <si>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</si>
  <si>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</si>
  <si>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</si>
  <si>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</si>
  <si>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</si>
  <si>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</si>
  <si>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</si>
  <si>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</si>
  <si>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</si>
  <si>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</si>
  <si>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</si>
  <si>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</si>
  <si>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</si>
  <si>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</si>
  <si>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</si>
  <si>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神奈川県真鶴町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</si>
  <si>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</si>
  <si>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</si>
  <si>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</si>
  <si>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</si>
  <si>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</si>
  <si>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</si>
  <si>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</si>
  <si>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</si>
  <si>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</si>
  <si>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</si>
  <si>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</si>
  <si>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</si>
  <si>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</si>
  <si>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</si>
  <si>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</si>
  <si>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</si>
  <si>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</si>
  <si>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</si>
  <si>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</si>
  <si>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</si>
  <si>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</si>
  <si>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</si>
  <si>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</si>
  <si>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</si>
  <si>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</si>
  <si>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</si>
  <si>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</si>
  <si>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</si>
  <si>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</si>
  <si>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</si>
  <si>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</si>
  <si>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</si>
  <si>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</si>
  <si>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</si>
  <si>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</si>
  <si>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</si>
  <si>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</si>
  <si>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</si>
  <si>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</si>
  <si>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</si>
  <si>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</si>
  <si>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</si>
  <si>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</si>
  <si>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</si>
  <si>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</si>
  <si>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</si>
  <si>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</si>
  <si>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</si>
  <si>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</si>
  <si>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</si>
  <si>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</si>
  <si>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</si>
  <si>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</si>
  <si>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</si>
  <si>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</si>
  <si>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</si>
  <si>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</si>
  <si>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</si>
  <si>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</si>
  <si>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</si>
  <si>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</si>
  <si>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</si>
  <si>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</si>
  <si>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</si>
  <si>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</si>
  <si>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</si>
  <si>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</si>
  <si>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</si>
  <si>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</si>
  <si>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</si>
  <si>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</si>
  <si>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</si>
  <si>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</si>
  <si>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</si>
  <si>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</si>
  <si>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</si>
  <si>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</si>
  <si>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</si>
  <si>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</si>
  <si>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</si>
  <si>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</si>
  <si>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</si>
  <si>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</si>
  <si>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</si>
  <si>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</si>
  <si>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</si>
  <si>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</si>
  <si>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</si>
  <si>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</si>
  <si>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</si>
  <si>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</si>
  <si>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</si>
  <si>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</si>
  <si>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</si>
  <si>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</si>
  <si>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</si>
  <si>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</si>
  <si>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</si>
  <si>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</si>
  <si>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</si>
  <si>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</si>
  <si>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</si>
  <si>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</si>
  <si>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</si>
  <si>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</si>
  <si>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</si>
  <si>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</si>
  <si>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</si>
  <si>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</si>
  <si>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</si>
  <si>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</si>
  <si>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</si>
  <si>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</si>
  <si>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</si>
  <si>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</si>
  <si>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</si>
  <si>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</si>
  <si>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</si>
  <si>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</si>
  <si>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</si>
  <si>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</si>
  <si>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</si>
  <si>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</si>
  <si>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</si>
  <si>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</si>
  <si>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</si>
  <si>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</si>
  <si>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</si>
  <si>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</si>
  <si>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</si>
  <si>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</si>
  <si>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</si>
  <si>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</si>
  <si>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</si>
  <si>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</si>
  <si>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</si>
  <si>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</si>
  <si>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</si>
  <si>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</si>
  <si>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</si>
  <si>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</si>
  <si>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</si>
  <si>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</si>
  <si>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</si>
  <si>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</si>
  <si>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</si>
  <si>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</si>
  <si>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</si>
  <si>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</si>
  <si>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</si>
  <si>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</si>
  <si>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</si>
  <si>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</si>
  <si>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</si>
  <si>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</si>
  <si>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神奈川県真鶴町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</si>
  <si>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</si>
  <si>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</si>
  <si>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</si>
  <si>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</si>
  <si>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</si>
  <si>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</si>
  <si>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</si>
  <si>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</si>
  <si>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</si>
  <si>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</si>
  <si>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</si>
  <si>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</si>
  <si>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</si>
  <si>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</si>
  <si>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</si>
  <si>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</si>
  <si>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</si>
  <si>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</si>
  <si>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</si>
  <si>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</si>
  <si>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真鶴魚座・ケープ真鶴特別会計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</si>
  <si>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</si>
  <si>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</si>
  <si>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</si>
  <si>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</si>
  <si>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</si>
  <si>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</si>
  <si>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</si>
  <si>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</si>
  <si>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</si>
  <si>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</si>
  <si>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</si>
  <si>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</si>
  <si>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</si>
  <si>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</si>
  <si>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</si>
  <si>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</si>
  <si>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</si>
  <si>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</si>
  <si>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</si>
  <si>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</si>
  <si>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</si>
  <si>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</si>
  <si>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</si>
  <si>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</si>
  <si>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</si>
  <si>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</si>
  <si>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</si>
  <si>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</si>
  <si>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</si>
  <si>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</si>
  <si>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</si>
  <si>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</si>
  <si>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</si>
  <si>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</si>
  <si>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</si>
  <si>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</si>
  <si>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</si>
  <si>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</si>
  <si>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</si>
  <si>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</si>
  <si>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</si>
  <si>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</si>
  <si>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</si>
  <si>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</si>
  <si>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</si>
  <si>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</si>
  <si>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</si>
  <si>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</si>
  <si>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</si>
  <si>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</si>
  <si>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</si>
  <si>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</si>
  <si>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</si>
  <si>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</si>
  <si>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</si>
  <si>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</si>
  <si>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</si>
  <si>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</si>
  <si>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</si>
  <si>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</si>
  <si>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</si>
  <si>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</si>
  <si>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</si>
  <si>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</si>
  <si>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</si>
  <si>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</si>
  <si>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</si>
  <si>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</si>
  <si>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</si>
  <si>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</si>
  <si>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</si>
  <si>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</si>
  <si>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</si>
  <si>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</si>
  <si>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</si>
  <si>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</si>
  <si>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</si>
  <si>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</si>
  <si>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</si>
  <si>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</si>
  <si>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</si>
  <si>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</si>
  <si>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</si>
  <si>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</si>
  <si>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</si>
  <si>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</si>
  <si>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</si>
  <si>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</si>
  <si>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</si>
  <si>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</si>
  <si>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</si>
  <si>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</si>
  <si>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</si>
  <si>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</si>
  <si>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</si>
  <si>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</si>
  <si>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</si>
  <si>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</si>
  <si>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</si>
  <si>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</si>
  <si>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</si>
  <si>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</si>
  <si>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</si>
  <si>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</si>
  <si>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</si>
  <si>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</si>
  <si>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</si>
  <si>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</si>
  <si>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</si>
  <si>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</si>
  <si>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</si>
  <si>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</si>
  <si>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</si>
  <si>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</si>
  <si>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</si>
  <si>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</si>
  <si>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</si>
  <si>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</si>
  <si>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</si>
  <si>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</si>
  <si>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</si>
  <si>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</si>
  <si>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</si>
  <si>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</si>
  <si>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</si>
  <si>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</si>
  <si>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</si>
  <si>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</si>
  <si>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</si>
  <si>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</si>
  <si>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</si>
  <si>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</si>
  <si>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</si>
  <si>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</si>
  <si>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</si>
  <si>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</si>
  <si>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</si>
  <si>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</si>
  <si>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</si>
  <si>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</si>
  <si>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</si>
  <si>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</si>
  <si>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</si>
  <si>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</si>
  <si>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</si>
  <si>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</si>
  <si>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</si>
  <si>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</si>
  <si>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</si>
  <si>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</si>
  <si>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</si>
  <si>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</si>
  <si>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</si>
  <si>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</si>
  <si>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</si>
  <si>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</si>
  <si>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</si>
  <si>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</si>
  <si>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</si>
  <si>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</si>
  <si>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</si>
  <si>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</si>
  <si>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</si>
  <si>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</si>
  <si>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</si>
  <si>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</si>
  <si>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</si>
  <si>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</si>
  <si>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</si>
  <si>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</si>
  <si>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</si>
  <si>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</si>
  <si>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</si>
  <si>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</si>
  <si>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</si>
  <si>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</si>
  <si>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</si>
  <si>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</si>
  <si>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</si>
  <si>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</si>
  <si>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1.65</t>
  </si>
  <si>
    <t>▲ 4.80</t>
  </si>
  <si>
    <t>▲ 2.13</t>
  </si>
  <si>
    <t>一般会計</t>
  </si>
  <si>
    <t>国民健康保険事業特別会計（事業勘定）</t>
  </si>
  <si>
    <t>介護保険事業特別会計（保険事業勘定）</t>
  </si>
  <si>
    <t>水道事業会計</t>
  </si>
  <si>
    <t>真鶴魚座・ケープ真鶴特別会計</t>
  </si>
  <si>
    <t>下水道事業特別会計</t>
  </si>
  <si>
    <t>後期高齢者医療特別会計</t>
  </si>
  <si>
    <t>国民健康保険事業特別会計（施設勘定）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</si>
  <si>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</si>
  <si>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</si>
  <si>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</si>
  <si>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</si>
  <si>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</si>
  <si>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</si>
  <si>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</si>
  <si>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</si>
  <si>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真鶴町ふるさと応援基金</t>
    <phoneticPr fontId="5"/>
  </si>
  <si>
    <t>真鶴半島亀ヶ崎地域整備基金</t>
  </si>
  <si>
    <t>真鶴町岩漁港整備基金</t>
    <phoneticPr fontId="5"/>
  </si>
  <si>
    <t>真鶴町感染症対策基金</t>
    <rPh sb="0" eb="3">
      <t>マナヅルマチ</t>
    </rPh>
    <rPh sb="3" eb="6">
      <t>カンセンショウ</t>
    </rPh>
    <rPh sb="6" eb="10">
      <t>タイサクキキン</t>
    </rPh>
    <phoneticPr fontId="5"/>
  </si>
  <si>
    <t>真鶴町みどり基金</t>
    <rPh sb="0" eb="3">
      <t>マナヅルマチ</t>
    </rPh>
    <phoneticPr fontId="5"/>
  </si>
  <si>
    <t>-</t>
    <phoneticPr fontId="2"/>
  </si>
  <si>
    <t>-</t>
    <phoneticPr fontId="2"/>
  </si>
  <si>
    <t>湯河原町真鶴町衛生組合</t>
  </si>
  <si>
    <t>神奈川県市町村職員退職手当組合</t>
  </si>
  <si>
    <t>神奈川県後期高齢者医療広域連合（一般会計）</t>
  </si>
  <si>
    <t>神奈川県後期高齢者医療広域連合（事業会計）</t>
  </si>
  <si>
    <t>神奈川県町村情報システム共同事業組合</t>
  </si>
  <si>
    <t>（公財）かながわ海岸美化財団</t>
  </si>
  <si>
    <t>（公財）かながわ健康財団</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</si>
  <si>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</si>
  <si>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</si>
  <si>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</si>
  <si>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</si>
  <si>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</si>
  <si>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</si>
  <si>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</si>
  <si>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</si>
  <si>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</si>
  <si>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</si>
  <si>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平均に比較し、かなり高い水準にあり、公共施設の老朽化が進んでいることから、将来負担比率は今後も高い水準での推移が見込まれる。個別施設計画により各公共施設の更新、維持また集約化等を適切に進め、将来負担の抑制を目指すとともに健全な財政運営に努めます。</t>
    <rPh sb="0" eb="2">
      <t>ショウライ</t>
    </rPh>
    <rPh sb="2" eb="6">
      <t>フタンヒリツ</t>
    </rPh>
    <rPh sb="8" eb="10">
      <t>ルイジ</t>
    </rPh>
    <rPh sb="10" eb="12">
      <t>ダンタイ</t>
    </rPh>
    <rPh sb="12" eb="14">
      <t>ヘイキン</t>
    </rPh>
    <rPh sb="15" eb="17">
      <t>ヒカク</t>
    </rPh>
    <rPh sb="22" eb="23">
      <t>タカ</t>
    </rPh>
    <rPh sb="24" eb="26">
      <t>スイジュン</t>
    </rPh>
    <rPh sb="30" eb="34">
      <t>コウキョウシセツ</t>
    </rPh>
    <rPh sb="35" eb="38">
      <t>ロウキュウカ</t>
    </rPh>
    <rPh sb="39" eb="40">
      <t>スス</t>
    </rPh>
    <rPh sb="49" eb="55">
      <t>ショウライフタンヒリツ</t>
    </rPh>
    <rPh sb="56" eb="58">
      <t>コンゴ</t>
    </rPh>
    <rPh sb="59" eb="60">
      <t>タカ</t>
    </rPh>
    <rPh sb="61" eb="63">
      <t>スイジュン</t>
    </rPh>
    <rPh sb="65" eb="67">
      <t>スイイ</t>
    </rPh>
    <rPh sb="68" eb="70">
      <t>ミコ</t>
    </rPh>
    <rPh sb="74" eb="80">
      <t>コベツシセツケイカク</t>
    </rPh>
    <rPh sb="83" eb="84">
      <t>カク</t>
    </rPh>
    <rPh sb="84" eb="86">
      <t>コウキョウ</t>
    </rPh>
    <rPh sb="86" eb="88">
      <t>シセツ</t>
    </rPh>
    <rPh sb="89" eb="91">
      <t>コウシン</t>
    </rPh>
    <rPh sb="92" eb="94">
      <t>イジ</t>
    </rPh>
    <rPh sb="96" eb="99">
      <t>シュウヤクカ</t>
    </rPh>
    <rPh sb="99" eb="100">
      <t>トウ</t>
    </rPh>
    <rPh sb="101" eb="103">
      <t>テキセツ</t>
    </rPh>
    <rPh sb="104" eb="105">
      <t>スス</t>
    </rPh>
    <rPh sb="107" eb="111">
      <t>ショウライフタン</t>
    </rPh>
    <rPh sb="112" eb="114">
      <t>ヨクセイ</t>
    </rPh>
    <rPh sb="115" eb="117">
      <t>メザ</t>
    </rPh>
    <rPh sb="122" eb="124">
      <t>ケンゼン</t>
    </rPh>
    <rPh sb="125" eb="129">
      <t>ザイセイウンエイ</t>
    </rPh>
    <rPh sb="130" eb="131">
      <t>ツト</t>
    </rPh>
    <phoneticPr fontId="2"/>
  </si>
  <si>
    <t>将来負担比率については、類似団体平均値よりもかなり高い数値で推移している。下水道事業、湯河原町真鶴町衛生組合での事業への負担等が継続する中、基金については計画的に積立を行っているが、いまだ潤沢とは言えない。実質公債費率については平成29年度からの過疎指定を受け、過疎対策を推進するための過疎債を毎年度継続して発行しており上昇傾向となっている。今後は地方債の償還により実質公債費比率が上昇していくことが考えられるため、これまで以上に公債費の適正化に取り組んでいく必要がある。</t>
    <rPh sb="0" eb="2">
      <t>ショウライ</t>
    </rPh>
    <rPh sb="2" eb="6">
      <t>フタンヒリツ</t>
    </rPh>
    <rPh sb="12" eb="14">
      <t>ルイジ</t>
    </rPh>
    <rPh sb="14" eb="16">
      <t>ダンタイ</t>
    </rPh>
    <rPh sb="16" eb="19">
      <t>ヘイキンチ</t>
    </rPh>
    <rPh sb="25" eb="26">
      <t>タカ</t>
    </rPh>
    <rPh sb="27" eb="29">
      <t>スウチ</t>
    </rPh>
    <rPh sb="30" eb="32">
      <t>スイイ</t>
    </rPh>
    <rPh sb="37" eb="42">
      <t>ゲスイドウジギョウ</t>
    </rPh>
    <rPh sb="43" eb="47">
      <t>ユガワラマチ</t>
    </rPh>
    <rPh sb="47" eb="50">
      <t>マナヅルマチ</t>
    </rPh>
    <rPh sb="50" eb="54">
      <t>エイセイクミアイ</t>
    </rPh>
    <rPh sb="56" eb="58">
      <t>ジギョウ</t>
    </rPh>
    <rPh sb="60" eb="62">
      <t>フタン</t>
    </rPh>
    <rPh sb="62" eb="63">
      <t>トウ</t>
    </rPh>
    <rPh sb="64" eb="66">
      <t>ケイゾク</t>
    </rPh>
    <rPh sb="68" eb="69">
      <t>ナカ</t>
    </rPh>
    <rPh sb="70" eb="72">
      <t>キキン</t>
    </rPh>
    <rPh sb="77" eb="80">
      <t>ケイカクテキ</t>
    </rPh>
    <rPh sb="81" eb="83">
      <t>ツミタテ</t>
    </rPh>
    <rPh sb="84" eb="85">
      <t>オコナ</t>
    </rPh>
    <rPh sb="94" eb="96">
      <t>ジュンタク</t>
    </rPh>
    <rPh sb="98" eb="99">
      <t>イ</t>
    </rPh>
    <rPh sb="103" eb="105">
      <t>ジッシツ</t>
    </rPh>
    <rPh sb="105" eb="108">
      <t>コウサイヒ</t>
    </rPh>
    <rPh sb="108" eb="109">
      <t>リツ</t>
    </rPh>
    <rPh sb="114" eb="116">
      <t>ヘイセイ</t>
    </rPh>
    <rPh sb="118" eb="119">
      <t>ネン</t>
    </rPh>
    <rPh sb="119" eb="120">
      <t>ド</t>
    </rPh>
    <rPh sb="123" eb="127">
      <t>カソシテイ</t>
    </rPh>
    <rPh sb="128" eb="129">
      <t>ウ</t>
    </rPh>
    <rPh sb="131" eb="135">
      <t>カソタイサク</t>
    </rPh>
    <rPh sb="136" eb="138">
      <t>スイシン</t>
    </rPh>
    <rPh sb="143" eb="146">
      <t>カソサイ</t>
    </rPh>
    <rPh sb="147" eb="150">
      <t>マイネンド</t>
    </rPh>
    <rPh sb="150" eb="152">
      <t>ケイゾク</t>
    </rPh>
    <rPh sb="154" eb="156">
      <t>ハッコウ</t>
    </rPh>
    <rPh sb="160" eb="162">
      <t>ジョウショウ</t>
    </rPh>
    <rPh sb="162" eb="164">
      <t>ケイコウ</t>
    </rPh>
    <rPh sb="171" eb="173">
      <t>コンゴ</t>
    </rPh>
    <rPh sb="174" eb="177">
      <t>チホウサイ</t>
    </rPh>
    <rPh sb="178" eb="180">
      <t>ショウカン</t>
    </rPh>
    <rPh sb="183" eb="185">
      <t>ジッシツ</t>
    </rPh>
    <rPh sb="185" eb="188">
      <t>コウサイヒ</t>
    </rPh>
    <rPh sb="188" eb="190">
      <t>ヒリツ</t>
    </rPh>
    <rPh sb="191" eb="193">
      <t>ジョウショウ</t>
    </rPh>
    <rPh sb="200" eb="201">
      <t>カンガ</t>
    </rPh>
    <rPh sb="212" eb="214">
      <t>イジョウ</t>
    </rPh>
    <rPh sb="215" eb="218">
      <t>コウサイヒ</t>
    </rPh>
    <rPh sb="219" eb="222">
      <t>テキセイカ</t>
    </rPh>
    <rPh sb="223" eb="224">
      <t>ト</t>
    </rPh>
    <rPh sb="225" eb="226">
      <t>ク</t>
    </rPh>
    <rPh sb="230" eb="23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</si>
</sst>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C0F0-4C71-BA46-CD70DB5FB2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41415</c:v>
                </c:pt>
                <c:pt idx="1">
                  <c:v>11893</c:v>
                </c:pt>
                <c:pt idx="2">
                  <c:v>21043</c:v>
                </c:pt>
                <c:pt idx="3">
                  <c:v>97977</c:v>
                </c:pt>
                <c:pt idx="4">
                  <c:v>59693</c:v>
                </c:pt>
              </c:numCache>
            </c:numRef>
          </c:val>
          <c:smooth val="0"/>
          <c:extLst xmlns:c16r2="http://schemas.microsoft.com/office/drawing/2015/06/chart">
            <c:ext xmlns:c16="http://schemas.microsoft.com/office/drawing/2014/chart" uri="{C3380CC4-5D6E-409C-BE32-E72D297353CC}">
              <c16:uniqueId val="{00000001-C0F0-4C71-BA46-CD70DB5FB2B4}"/>
            </c:ext>
          </c:extLst>
        </c:ser>
        <c:dLbls>
          <c:showLegendKey val="0"/>
          <c:showVal val="0"/>
          <c:showCatName val="0"/>
          <c:showSerName val="0"/>
          <c:showPercent val="0"/>
          <c:showBubbleSize val="0"/>
        </c:dLbls>
        <c:marker val="1"/>
        <c:smooth val="0"/>
        <c:axId val="480986984"/>
        <c:axId val="480988160"/>
      </c:lineChart>
      <c:catAx>
        <c:axId val="480986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8160"/>
        <c:crosses val="autoZero"/>
        <c:auto val="1"/>
        <c:lblAlgn val="ctr"/>
        <c:lblOffset val="100"/>
        <c:tickLblSkip val="1"/>
        <c:tickMarkSkip val="1"/>
        <c:noMultiLvlLbl val="0"/>
      </c:catAx>
      <c:valAx>
        <c:axId val="4809881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6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11.62</c:v>
                </c:pt>
                <c:pt idx="1">
                  <c:v>13.28</c:v>
                </c:pt>
                <c:pt idx="2">
                  <c:v>10.24</c:v>
                </c:pt>
                <c:pt idx="3">
                  <c:v>8.06</c:v>
                </c:pt>
                <c:pt idx="4">
                  <c:v>6.75</c:v>
                </c:pt>
              </c:numCache>
            </c:numRef>
          </c:val>
          <c:extLst xmlns:c16r2="http://schemas.microsoft.com/office/drawing/2015/06/chart">
            <c:ext xmlns:c16="http://schemas.microsoft.com/office/drawing/2014/chart" uri="{C3380CC4-5D6E-409C-BE32-E72D297353CC}">
              <c16:uniqueId val="{00000000-5D63-4E49-AED9-C33E68D1B7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14.45</c:v>
                </c:pt>
                <c:pt idx="1">
                  <c:v>15.12</c:v>
                </c:pt>
                <c:pt idx="2">
                  <c:v>16.57</c:v>
                </c:pt>
                <c:pt idx="3">
                  <c:v>13.51</c:v>
                </c:pt>
                <c:pt idx="4">
                  <c:v>11.36</c:v>
                </c:pt>
              </c:numCache>
            </c:numRef>
          </c:val>
          <c:extLst xmlns:c16r2="http://schemas.microsoft.com/office/drawing/2015/06/chart">
            <c:ext xmlns:c16="http://schemas.microsoft.com/office/drawing/2014/chart" uri="{C3380CC4-5D6E-409C-BE32-E72D297353CC}">
              <c16:uniqueId val="{00000001-5D63-4E49-AED9-C33E68D1B798}"/>
            </c:ext>
          </c:extLst>
        </c:ser>
        <c:dLbls>
          <c:showLegendKey val="0"/>
          <c:showVal val="0"/>
          <c:showCatName val="0"/>
          <c:showSerName val="0"/>
          <c:showPercent val="0"/>
          <c:showBubbleSize val="0"/>
        </c:dLbls>
        <c:gapWidth val="250"/>
        <c:overlap val="100"/>
        <c:axId val="480981496"/>
        <c:axId val="4809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5.97</c:v>
                </c:pt>
                <c:pt idx="1">
                  <c:v>1.89</c:v>
                </c:pt>
                <c:pt idx="2">
                  <c:v>-1.65</c:v>
                </c:pt>
                <c:pt idx="3">
                  <c:v>-4.8</c:v>
                </c:pt>
                <c:pt idx="4">
                  <c:v>-2.13</c:v>
                </c:pt>
              </c:numCache>
            </c:numRef>
          </c:val>
          <c:smooth val="0"/>
          <c:extLst xmlns:c16r2="http://schemas.microsoft.com/office/drawing/2015/06/chart">
            <c:ext xmlns:c16="http://schemas.microsoft.com/office/drawing/2014/chart" uri="{C3380CC4-5D6E-409C-BE32-E72D297353CC}">
              <c16:uniqueId val="{00000002-5D63-4E49-AED9-C33E68D1B798}"/>
            </c:ext>
          </c:extLst>
        </c:ser>
        <c:dLbls>
          <c:showLegendKey val="0"/>
          <c:showVal val="0"/>
          <c:showCatName val="0"/>
          <c:showSerName val="0"/>
          <c:showPercent val="0"/>
          <c:showBubbleSize val="0"/>
        </c:dLbls>
        <c:marker val="1"/>
        <c:smooth val="0"/>
        <c:axId val="480981496"/>
        <c:axId val="480981888"/>
      </c:lineChart>
      <c:catAx>
        <c:axId val="48098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1888"/>
        <c:crosses val="autoZero"/>
        <c:auto val="1"/>
        <c:lblAlgn val="ctr"/>
        <c:lblOffset val="100"/>
        <c:tickLblSkip val="1"/>
        <c:tickMarkSkip val="1"/>
        <c:noMultiLvlLbl val="0"/>
      </c:catAx>
      <c:valAx>
        <c:axId val="4809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0.11</c:v>
                </c:pt>
                <c:pt idx="4">
                  <c:v>#N/A</c:v>
                </c:pt>
                <c:pt idx="5">
                  <c:v>0.06</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0-E975-45F5-8014-693B2FEE76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75-45F5-8014-693B2FEE7679}"/>
            </c:ext>
          </c:extLst>
        </c:ser>
        <c:ser>
          <c:idx val="2"/>
          <c:order val="2"/>
          <c:tx>
            <c:strRef>
              <c:f>データシート!$A$29</c:f>
              <c:strCache>
                <c:ptCount val="1"/>
                <c:pt idx="0">
                  <c:v>国民健康保険事業特別会計（施設勘定）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0.06</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2-E975-45F5-8014-693B2FEE767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0.03</c:v>
                </c:pt>
                <c:pt idx="4">
                  <c:v>#N/A</c:v>
                </c:pt>
                <c:pt idx="5">
                  <c:v>0.05</c:v>
                </c:pt>
                <c:pt idx="6">
                  <c:v>#N/A</c:v>
                </c:pt>
                <c:pt idx="7">
                  <c:v>0.28999999999999998</c:v>
                </c:pt>
                <c:pt idx="8">
                  <c:v>#N/A</c:v>
                </c:pt>
                <c:pt idx="9">
                  <c:v>7.0000000000000007E-2</c:v>
                </c:pt>
              </c:numCache>
            </c:numRef>
          </c:val>
          <c:extLst xmlns:c16r2="http://schemas.microsoft.com/office/drawing/2015/06/chart">
            <c:ext xmlns:c16="http://schemas.microsoft.com/office/drawing/2014/chart" uri="{C3380CC4-5D6E-409C-BE32-E72D297353CC}">
              <c16:uniqueId val="{00000003-E975-45F5-8014-693B2FEE767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0.1</c:v>
                </c:pt>
                <c:pt idx="4">
                  <c:v>#N/A</c:v>
                </c:pt>
                <c:pt idx="5">
                  <c:v>0.08</c:v>
                </c:pt>
                <c:pt idx="6">
                  <c:v>#N/A</c:v>
                </c:pt>
                <c:pt idx="7">
                  <c:v>0.16</c:v>
                </c:pt>
                <c:pt idx="8">
                  <c:v>#N/A</c:v>
                </c:pt>
                <c:pt idx="9">
                  <c:v>0.12</c:v>
                </c:pt>
              </c:numCache>
            </c:numRef>
          </c:val>
          <c:extLst xmlns:c16r2="http://schemas.microsoft.com/office/drawing/2015/06/chart">
            <c:ext xmlns:c16="http://schemas.microsoft.com/office/drawing/2014/chart" uri="{C3380CC4-5D6E-409C-BE32-E72D297353CC}">
              <c16:uniqueId val="{00000004-E975-45F5-8014-693B2FEE7679}"/>
            </c:ext>
          </c:extLst>
        </c:ser>
        <c:ser>
          <c:idx val="5"/>
          <c:order val="5"/>
          <c:tx>
            <c:strRef>
              <c:f>データシート!$A$32</c:f>
              <c:strCache>
                <c:ptCount val="1"/>
                <c:pt idx="0">
                  <c:v>真鶴魚座・ケープ真鶴特別会計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0.23</c:v>
                </c:pt>
                <c:pt idx="2">
                  <c:v>#N/A</c:v>
                </c:pt>
                <c:pt idx="3">
                  <c:v>0.23</c:v>
                </c:pt>
                <c:pt idx="4">
                  <c:v>#N/A</c:v>
                </c:pt>
                <c:pt idx="5">
                  <c:v>0.26</c:v>
                </c:pt>
                <c:pt idx="6">
                  <c:v>#N/A</c:v>
                </c:pt>
                <c:pt idx="7">
                  <c:v>0.02</c:v>
                </c:pt>
                <c:pt idx="8">
                  <c:v>#N/A</c:v>
                </c:pt>
                <c:pt idx="9">
                  <c:v>0.12</c:v>
                </c:pt>
              </c:numCache>
            </c:numRef>
          </c:val>
          <c:extLst xmlns:c16r2="http://schemas.microsoft.com/office/drawing/2015/06/chart">
            <c:ext xmlns:c16="http://schemas.microsoft.com/office/drawing/2014/chart" uri="{C3380CC4-5D6E-409C-BE32-E72D297353CC}">
              <c16:uniqueId val="{00000005-E975-45F5-8014-693B2FEE767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1.1000000000000001</c:v>
                </c:pt>
                <c:pt idx="2">
                  <c:v>#N/A</c:v>
                </c:pt>
                <c:pt idx="3">
                  <c:v>1.1200000000000001</c:v>
                </c:pt>
                <c:pt idx="4">
                  <c:v>#N/A</c:v>
                </c:pt>
                <c:pt idx="5">
                  <c:v>1.18</c:v>
                </c:pt>
                <c:pt idx="6">
                  <c:v>#N/A</c:v>
                </c:pt>
                <c:pt idx="7">
                  <c:v>0.85</c:v>
                </c:pt>
                <c:pt idx="8">
                  <c:v>#N/A</c:v>
                </c:pt>
                <c:pt idx="9">
                  <c:v>0.66</c:v>
                </c:pt>
              </c:numCache>
            </c:numRef>
          </c:val>
          <c:extLst xmlns:c16r2="http://schemas.microsoft.com/office/drawing/2015/06/chart">
            <c:ext xmlns:c16="http://schemas.microsoft.com/office/drawing/2014/chart" uri="{C3380CC4-5D6E-409C-BE32-E72D297353CC}">
              <c16:uniqueId val="{00000006-E975-45F5-8014-693B2FEE7679}"/>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1.51</c:v>
                </c:pt>
                <c:pt idx="2">
                  <c:v>#N/A</c:v>
                </c:pt>
                <c:pt idx="3">
                  <c:v>1.41</c:v>
                </c:pt>
                <c:pt idx="4">
                  <c:v>#N/A</c:v>
                </c:pt>
                <c:pt idx="5">
                  <c:v>3.08</c:v>
                </c:pt>
                <c:pt idx="6">
                  <c:v>#N/A</c:v>
                </c:pt>
                <c:pt idx="7">
                  <c:v>1.94</c:v>
                </c:pt>
                <c:pt idx="8">
                  <c:v>#N/A</c:v>
                </c:pt>
                <c:pt idx="9">
                  <c:v>2.56</c:v>
                </c:pt>
              </c:numCache>
            </c:numRef>
          </c:val>
          <c:extLst xmlns:c16r2="http://schemas.microsoft.com/office/drawing/2015/06/chart">
            <c:ext xmlns:c16="http://schemas.microsoft.com/office/drawing/2014/chart" uri="{C3380CC4-5D6E-409C-BE32-E72D297353CC}">
              <c16:uniqueId val="{00000007-E975-45F5-8014-693B2FEE7679}"/>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4.54</c:v>
                </c:pt>
                <c:pt idx="2">
                  <c:v>#N/A</c:v>
                </c:pt>
                <c:pt idx="3">
                  <c:v>6.44</c:v>
                </c:pt>
                <c:pt idx="4">
                  <c:v>#N/A</c:v>
                </c:pt>
                <c:pt idx="5">
                  <c:v>3.66</c:v>
                </c:pt>
                <c:pt idx="6">
                  <c:v>#N/A</c:v>
                </c:pt>
                <c:pt idx="7">
                  <c:v>2.2000000000000002</c:v>
                </c:pt>
                <c:pt idx="8">
                  <c:v>#N/A</c:v>
                </c:pt>
                <c:pt idx="9">
                  <c:v>2.96</c:v>
                </c:pt>
              </c:numCache>
            </c:numRef>
          </c:val>
          <c:extLst xmlns:c16r2="http://schemas.microsoft.com/office/drawing/2015/06/chart">
            <c:ext xmlns:c16="http://schemas.microsoft.com/office/drawing/2014/chart" uri="{C3380CC4-5D6E-409C-BE32-E72D297353CC}">
              <c16:uniqueId val="{00000008-E975-45F5-8014-693B2FEE76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11.38</c:v>
                </c:pt>
                <c:pt idx="2">
                  <c:v>#N/A</c:v>
                </c:pt>
                <c:pt idx="3">
                  <c:v>13.03</c:v>
                </c:pt>
                <c:pt idx="4">
                  <c:v>#N/A</c:v>
                </c:pt>
                <c:pt idx="5">
                  <c:v>9.9700000000000006</c:v>
                </c:pt>
                <c:pt idx="6">
                  <c:v>#N/A</c:v>
                </c:pt>
                <c:pt idx="7">
                  <c:v>8.0399999999999991</c:v>
                </c:pt>
                <c:pt idx="8">
                  <c:v>#N/A</c:v>
                </c:pt>
                <c:pt idx="9">
                  <c:v>6.61</c:v>
                </c:pt>
              </c:numCache>
            </c:numRef>
          </c:val>
          <c:extLst xmlns:c16r2="http://schemas.microsoft.com/office/drawing/2015/06/chart">
            <c:ext xmlns:c16="http://schemas.microsoft.com/office/drawing/2014/chart" uri="{C3380CC4-5D6E-409C-BE32-E72D297353CC}">
              <c16:uniqueId val="{00000009-E975-45F5-8014-693B2FEE7679}"/>
            </c:ext>
          </c:extLst>
        </c:ser>
        <c:dLbls>
          <c:showLegendKey val="0"/>
          <c:showVal val="0"/>
          <c:showCatName val="0"/>
          <c:showSerName val="0"/>
          <c:showPercent val="0"/>
          <c:showBubbleSize val="0"/>
        </c:dLbls>
        <c:gapWidth val="150"/>
        <c:overlap val="100"/>
        <c:axId val="480983064"/>
        <c:axId val="480982280"/>
      </c:barChart>
      <c:catAx>
        <c:axId val="48098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2280"/>
        <c:crosses val="autoZero"/>
        <c:auto val="1"/>
        <c:lblAlgn val="ctr"/>
        <c:lblOffset val="100"/>
        <c:tickLblSkip val="1"/>
        <c:tickMarkSkip val="1"/>
        <c:noMultiLvlLbl val="0"/>
      </c:catAx>
      <c:valAx>
        <c:axId val="480982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3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223</c:v>
                </c:pt>
                <c:pt idx="5">
                  <c:v>242</c:v>
                </c:pt>
                <c:pt idx="8">
                  <c:v>253</c:v>
                </c:pt>
                <c:pt idx="11">
                  <c:v>284</c:v>
                </c:pt>
                <c:pt idx="14">
                  <c:v>311</c:v>
                </c:pt>
              </c:numCache>
            </c:numRef>
          </c:val>
          <c:extLst xmlns:c16r2="http://schemas.microsoft.com/office/drawing/2015/06/chart">
            <c:ext xmlns:c16="http://schemas.microsoft.com/office/drawing/2014/chart" uri="{C3380CC4-5D6E-409C-BE32-E72D297353CC}">
              <c16:uniqueId val="{00000000-B214-49F9-921D-0F2016F073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214-49F9-921D-0F2016F073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214-49F9-921D-0F2016F073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72</c:v>
                </c:pt>
                <c:pt idx="6">
                  <c:v>77</c:v>
                </c:pt>
                <c:pt idx="9">
                  <c:v>83</c:v>
                </c:pt>
                <c:pt idx="12">
                  <c:v>105</c:v>
                </c:pt>
              </c:numCache>
            </c:numRef>
          </c:val>
          <c:extLst xmlns:c16r2="http://schemas.microsoft.com/office/drawing/2015/06/chart">
            <c:ext xmlns:c16="http://schemas.microsoft.com/office/drawing/2014/chart" uri="{C3380CC4-5D6E-409C-BE32-E72D297353CC}">
              <c16:uniqueId val="{00000003-B214-49F9-921D-0F2016F073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84</c:v>
                </c:pt>
                <c:pt idx="3">
                  <c:v>85</c:v>
                </c:pt>
                <c:pt idx="6">
                  <c:v>90</c:v>
                </c:pt>
                <c:pt idx="9">
                  <c:v>91</c:v>
                </c:pt>
                <c:pt idx="12">
                  <c:v>95</c:v>
                </c:pt>
              </c:numCache>
            </c:numRef>
          </c:val>
          <c:extLst xmlns:c16r2="http://schemas.microsoft.com/office/drawing/2015/06/chart">
            <c:ext xmlns:c16="http://schemas.microsoft.com/office/drawing/2014/chart" uri="{C3380CC4-5D6E-409C-BE32-E72D297353CC}">
              <c16:uniqueId val="{00000004-B214-49F9-921D-0F2016F073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14-49F9-921D-0F2016F073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214-49F9-921D-0F2016F073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276</c:v>
                </c:pt>
                <c:pt idx="3">
                  <c:v>276</c:v>
                </c:pt>
                <c:pt idx="6">
                  <c:v>303</c:v>
                </c:pt>
                <c:pt idx="9">
                  <c:v>326</c:v>
                </c:pt>
                <c:pt idx="12">
                  <c:v>361</c:v>
                </c:pt>
              </c:numCache>
            </c:numRef>
          </c:val>
          <c:extLst xmlns:c16r2="http://schemas.microsoft.com/office/drawing/2015/06/chart">
            <c:ext xmlns:c16="http://schemas.microsoft.com/office/drawing/2014/chart" uri="{C3380CC4-5D6E-409C-BE32-E72D297353CC}">
              <c16:uniqueId val="{00000007-B214-49F9-921D-0F2016F07388}"/>
            </c:ext>
          </c:extLst>
        </c:ser>
        <c:dLbls>
          <c:showLegendKey val="0"/>
          <c:showVal val="0"/>
          <c:showCatName val="0"/>
          <c:showSerName val="0"/>
          <c:showPercent val="0"/>
          <c:showBubbleSize val="0"/>
        </c:dLbls>
        <c:gapWidth val="100"/>
        <c:overlap val="100"/>
        <c:axId val="480985808"/>
        <c:axId val="506343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145</c:v>
                </c:pt>
                <c:pt idx="2">
                  <c:v>#N/A</c:v>
                </c:pt>
                <c:pt idx="3">
                  <c:v>#N/A</c:v>
                </c:pt>
                <c:pt idx="4">
                  <c:v>191</c:v>
                </c:pt>
                <c:pt idx="5">
                  <c:v>#N/A</c:v>
                </c:pt>
                <c:pt idx="6">
                  <c:v>#N/A</c:v>
                </c:pt>
                <c:pt idx="7">
                  <c:v>217</c:v>
                </c:pt>
                <c:pt idx="8">
                  <c:v>#N/A</c:v>
                </c:pt>
                <c:pt idx="9">
                  <c:v>#N/A</c:v>
                </c:pt>
                <c:pt idx="10">
                  <c:v>216</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B214-49F9-921D-0F2016F07388}"/>
            </c:ext>
          </c:extLst>
        </c:ser>
        <c:dLbls>
          <c:showLegendKey val="0"/>
          <c:showVal val="0"/>
          <c:showCatName val="0"/>
          <c:showSerName val="0"/>
          <c:showPercent val="0"/>
          <c:showBubbleSize val="0"/>
        </c:dLbls>
        <c:marker val="1"/>
        <c:smooth val="0"/>
        <c:axId val="480985808"/>
        <c:axId val="506343480"/>
      </c:lineChart>
      <c:catAx>
        <c:axId val="48098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3480"/>
        <c:crosses val="autoZero"/>
        <c:auto val="1"/>
        <c:lblAlgn val="ctr"/>
        <c:lblOffset val="100"/>
        <c:tickLblSkip val="1"/>
        <c:tickMarkSkip val="1"/>
        <c:noMultiLvlLbl val="0"/>
      </c:catAx>
      <c:valAx>
        <c:axId val="506343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3188</c:v>
                </c:pt>
                <c:pt idx="5">
                  <c:v>3297</c:v>
                </c:pt>
                <c:pt idx="8">
                  <c:v>3344</c:v>
                </c:pt>
                <c:pt idx="11">
                  <c:v>3592</c:v>
                </c:pt>
                <c:pt idx="14">
                  <c:v>3574</c:v>
                </c:pt>
              </c:numCache>
            </c:numRef>
          </c:val>
          <c:extLst xmlns:c16r2="http://schemas.microsoft.com/office/drawing/2015/06/chart">
            <c:ext xmlns:c16="http://schemas.microsoft.com/office/drawing/2014/chart" uri="{C3380CC4-5D6E-409C-BE32-E72D297353CC}">
              <c16:uniqueId val="{00000000-B127-4443-9810-0E601B3154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77</c:v>
                </c:pt>
                <c:pt idx="5">
                  <c:v>67</c:v>
                </c:pt>
                <c:pt idx="8">
                  <c:v>55</c:v>
                </c:pt>
                <c:pt idx="11">
                  <c:v>47</c:v>
                </c:pt>
                <c:pt idx="14">
                  <c:v>40</c:v>
                </c:pt>
              </c:numCache>
            </c:numRef>
          </c:val>
          <c:extLst xmlns:c16r2="http://schemas.microsoft.com/office/drawing/2015/06/chart">
            <c:ext xmlns:c16="http://schemas.microsoft.com/office/drawing/2014/chart" uri="{C3380CC4-5D6E-409C-BE32-E72D297353CC}">
              <c16:uniqueId val="{00000001-B127-4443-9810-0E601B3154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436</c:v>
                </c:pt>
                <c:pt idx="5">
                  <c:v>481</c:v>
                </c:pt>
                <c:pt idx="8">
                  <c:v>595</c:v>
                </c:pt>
                <c:pt idx="11">
                  <c:v>556</c:v>
                </c:pt>
                <c:pt idx="14">
                  <c:v>512</c:v>
                </c:pt>
              </c:numCache>
            </c:numRef>
          </c:val>
          <c:extLst xmlns:c16r2="http://schemas.microsoft.com/office/drawing/2015/06/chart">
            <c:ext xmlns:c16="http://schemas.microsoft.com/office/drawing/2014/chart" uri="{C3380CC4-5D6E-409C-BE32-E72D297353CC}">
              <c16:uniqueId val="{00000002-B127-4443-9810-0E601B3154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27-4443-9810-0E601B3154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27-4443-9810-0E601B3154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27-4443-9810-0E601B3154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934</c:v>
                </c:pt>
                <c:pt idx="3">
                  <c:v>888</c:v>
                </c:pt>
                <c:pt idx="6">
                  <c:v>816</c:v>
                </c:pt>
                <c:pt idx="9">
                  <c:v>827</c:v>
                </c:pt>
                <c:pt idx="12">
                  <c:v>861</c:v>
                </c:pt>
              </c:numCache>
            </c:numRef>
          </c:val>
          <c:extLst xmlns:c16r2="http://schemas.microsoft.com/office/drawing/2015/06/chart">
            <c:ext xmlns:c16="http://schemas.microsoft.com/office/drawing/2014/chart" uri="{C3380CC4-5D6E-409C-BE32-E72D297353CC}">
              <c16:uniqueId val="{00000006-B127-4443-9810-0E601B3154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1203</c:v>
                </c:pt>
                <c:pt idx="3">
                  <c:v>1138</c:v>
                </c:pt>
                <c:pt idx="6">
                  <c:v>1067</c:v>
                </c:pt>
                <c:pt idx="9">
                  <c:v>990</c:v>
                </c:pt>
                <c:pt idx="12">
                  <c:v>890</c:v>
                </c:pt>
              </c:numCache>
            </c:numRef>
          </c:val>
          <c:extLst xmlns:c16r2="http://schemas.microsoft.com/office/drawing/2015/06/chart">
            <c:ext xmlns:c16="http://schemas.microsoft.com/office/drawing/2014/chart" uri="{C3380CC4-5D6E-409C-BE32-E72D297353CC}">
              <c16:uniqueId val="{00000007-B127-4443-9810-0E601B3154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1727</c:v>
                </c:pt>
                <c:pt idx="3">
                  <c:v>1728</c:v>
                </c:pt>
                <c:pt idx="6">
                  <c:v>1730</c:v>
                </c:pt>
                <c:pt idx="9">
                  <c:v>1743</c:v>
                </c:pt>
                <c:pt idx="12">
                  <c:v>1654</c:v>
                </c:pt>
              </c:numCache>
            </c:numRef>
          </c:val>
          <c:extLst xmlns:c16r2="http://schemas.microsoft.com/office/drawing/2015/06/chart">
            <c:ext xmlns:c16="http://schemas.microsoft.com/office/drawing/2014/chart" uri="{C3380CC4-5D6E-409C-BE32-E72D297353CC}">
              <c16:uniqueId val="{00000008-B127-4443-9810-0E601B3154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127-4443-9810-0E601B3154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2935</c:v>
                </c:pt>
                <c:pt idx="3">
                  <c:v>3075</c:v>
                </c:pt>
                <c:pt idx="6">
                  <c:v>3235</c:v>
                </c:pt>
                <c:pt idx="9">
                  <c:v>3481</c:v>
                </c:pt>
                <c:pt idx="12">
                  <c:v>3500</c:v>
                </c:pt>
              </c:numCache>
            </c:numRef>
          </c:val>
          <c:extLst xmlns:c16r2="http://schemas.microsoft.com/office/drawing/2015/06/chart">
            <c:ext xmlns:c16="http://schemas.microsoft.com/office/drawing/2014/chart" uri="{C3380CC4-5D6E-409C-BE32-E72D297353CC}">
              <c16:uniqueId val="{0000000A-B127-4443-9810-0E601B3154CF}"/>
            </c:ext>
          </c:extLst>
        </c:ser>
        <c:dLbls>
          <c:showLegendKey val="0"/>
          <c:showVal val="0"/>
          <c:showCatName val="0"/>
          <c:showSerName val="0"/>
          <c:showPercent val="0"/>
          <c:showBubbleSize val="0"/>
        </c:dLbls>
        <c:gapWidth val="100"/>
        <c:overlap val="100"/>
        <c:axId val="506344264"/>
        <c:axId val="50634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3098</c:v>
                </c:pt>
                <c:pt idx="2">
                  <c:v>#N/A</c:v>
                </c:pt>
                <c:pt idx="3">
                  <c:v>#N/A</c:v>
                </c:pt>
                <c:pt idx="4">
                  <c:v>2983</c:v>
                </c:pt>
                <c:pt idx="5">
                  <c:v>#N/A</c:v>
                </c:pt>
                <c:pt idx="6">
                  <c:v>#N/A</c:v>
                </c:pt>
                <c:pt idx="7">
                  <c:v>2854</c:v>
                </c:pt>
                <c:pt idx="8">
                  <c:v>#N/A</c:v>
                </c:pt>
                <c:pt idx="9">
                  <c:v>#N/A</c:v>
                </c:pt>
                <c:pt idx="10">
                  <c:v>2846</c:v>
                </c:pt>
                <c:pt idx="11">
                  <c:v>#N/A</c:v>
                </c:pt>
                <c:pt idx="12">
                  <c:v>#N/A</c:v>
                </c:pt>
                <c:pt idx="13">
                  <c:v>2779</c:v>
                </c:pt>
                <c:pt idx="14">
                  <c:v>#N/A</c:v>
                </c:pt>
              </c:numCache>
            </c:numRef>
          </c:val>
          <c:smooth val="0"/>
          <c:extLst xmlns:c16r2="http://schemas.microsoft.com/office/drawing/2015/06/chart">
            <c:ext xmlns:c16="http://schemas.microsoft.com/office/drawing/2014/chart" uri="{C3380CC4-5D6E-409C-BE32-E72D297353CC}">
              <c16:uniqueId val="{0000000B-B127-4443-9810-0E601B3154CF}"/>
            </c:ext>
          </c:extLst>
        </c:ser>
        <c:dLbls>
          <c:showLegendKey val="0"/>
          <c:showVal val="0"/>
          <c:showCatName val="0"/>
          <c:showSerName val="0"/>
          <c:showPercent val="0"/>
          <c:showBubbleSize val="0"/>
        </c:dLbls>
        <c:marker val="1"/>
        <c:smooth val="0"/>
        <c:axId val="506344264"/>
        <c:axId val="506345440"/>
      </c:lineChart>
      <c:catAx>
        <c:axId val="50634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5440"/>
        <c:crosses val="autoZero"/>
        <c:auto val="1"/>
        <c:lblAlgn val="ctr"/>
        <c:lblOffset val="100"/>
        <c:tickLblSkip val="1"/>
        <c:tickMarkSkip val="1"/>
        <c:noMultiLvlLbl val="0"/>
      </c:catAx>
      <c:valAx>
        <c:axId val="50634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350</c:v>
                </c:pt>
                <c:pt idx="1">
                  <c:v>290</c:v>
                </c:pt>
                <c:pt idx="2">
                  <c:v>260</c:v>
                </c:pt>
              </c:numCache>
            </c:numRef>
          </c:val>
          <c:extLst xmlns:c16r2="http://schemas.microsoft.com/office/drawing/2015/06/chart">
            <c:ext xmlns:c16="http://schemas.microsoft.com/office/drawing/2014/chart" uri="{C3380CC4-5D6E-409C-BE32-E72D297353CC}">
              <c16:uniqueId val="{00000000-15A9-42FD-8534-E72456B9D6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5A9-42FD-8534-E72456B9D6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108</c:v>
                </c:pt>
                <c:pt idx="1">
                  <c:v>78</c:v>
                </c:pt>
                <c:pt idx="2">
                  <c:v>78</c:v>
                </c:pt>
              </c:numCache>
            </c:numRef>
          </c:val>
          <c:extLst xmlns:c16r2="http://schemas.microsoft.com/office/drawing/2015/06/chart">
            <c:ext xmlns:c16="http://schemas.microsoft.com/office/drawing/2014/chart" uri="{C3380CC4-5D6E-409C-BE32-E72D297353CC}">
              <c16:uniqueId val="{00000002-15A9-42FD-8534-E72456B9D6B7}"/>
            </c:ext>
          </c:extLst>
        </c:ser>
        <c:dLbls>
          <c:showLegendKey val="0"/>
          <c:showVal val="0"/>
          <c:showCatName val="0"/>
          <c:showSerName val="0"/>
          <c:showPercent val="0"/>
          <c:showBubbleSize val="0"/>
        </c:dLbls>
        <c:gapWidth val="120"/>
        <c:overlap val="100"/>
        <c:axId val="506345832"/>
        <c:axId val="506347008"/>
      </c:barChart>
      <c:catAx>
        <c:axId val="50634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47008"/>
        <c:crosses val="autoZero"/>
        <c:auto val="1"/>
        <c:lblAlgn val="ctr"/>
        <c:lblOffset val="100"/>
        <c:tickLblSkip val="1"/>
        <c:tickMarkSkip val="1"/>
        <c:noMultiLvlLbl val="0"/>
      </c:catAx>
      <c:valAx>
        <c:axId val="506347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89-41FA-A98A-C256F7A816CD}"/>
                </c:ext>
                <c:ext xmlns:c15="http://schemas.microsoft.com/office/drawing/2012/chart" uri="{CE6537A1-D6FC-4f65-9D91-7224C49458BB}">
                  <c15:dlblFieldTable>
                    <c15:dlblFTEntry>
                      <c15:txfldGUID>{502CED39-7E0C-4380-B93F-4EAF6F455753}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89-41FA-A98A-C256F7A816CD}"/>
                </c:ext>
                <c:ext xmlns:c15="http://schemas.microsoft.com/office/drawing/2012/chart" uri="{CE6537A1-D6FC-4f65-9D91-7224C49458BB}">
                  <c15:dlblFieldTable>
                    <c15:dlblFTEntry>
                      <c15:txfldGUID>{FE319095-C58E-4AC6-9E59-BA7D9199AE85}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89-41FA-A98A-C256F7A816CD}"/>
                </c:ext>
                <c:ext xmlns:c15="http://schemas.microsoft.com/office/drawing/2012/chart" uri="{CE6537A1-D6FC-4f65-9D91-7224C49458BB}">
                  <c15:dlblFieldTable>
                    <c15:dlblFTEntry>
                      <c15:txfldGUID>{E840C3EE-9F61-4D20-B308-55B5AACF328F}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89-41FA-A98A-C256F7A816CD}"/>
                </c:ext>
                <c:ext xmlns:c15="http://schemas.microsoft.com/office/drawing/2012/chart" uri="{CE6537A1-D6FC-4f65-9D91-7224C49458BB}">
                  <c15:dlblFieldTable>
                    <c15:dlblFTEntry>
                      <c15:txfldGUID>{A1B57ECD-7F0B-4357-8AA2-12340F75A48B}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89-41FA-A98A-C256F7A816CD}"/>
                </c:ext>
                <c:ext xmlns:c15="http://schemas.microsoft.com/office/drawing/2012/chart" uri="{CE6537A1-D6FC-4f65-9D91-7224C49458BB}">
                  <c15:dlblFieldTable>
                    <c15:dlblFTEntry>
                      <c15:txfldGUID>{FEADAC03-2B19-4C16-815A-A3B903679CAB}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89-41FA-A98A-C256F7A816CD}"/>
                </c:ext>
                <c:ext xmlns:c15="http://schemas.microsoft.com/office/drawing/2012/chart" uri="{CE6537A1-D6FC-4f65-9D91-7224C49458BB}">
                  <c15:dlblFieldTable>
                    <c15:dlblFTEntry>
                      <c15:txfldGUID>{6BA1D259-2E0F-496C-A35B-4830C1B69AB2}</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429597499885697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89-41FA-A98A-C256F7A816CD}"/>
                </c:ext>
                <c:ext xmlns:c15="http://schemas.microsoft.com/office/drawing/2012/chart" uri="{CE6537A1-D6FC-4f65-9D91-7224C49458BB}">
                  <c15:dlblFieldTable>
                    <c15:dlblFTEntry>
                      <c15:txfldGUID>{4E0483A8-ED2F-447F-A280-4D6D6966EA82}</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2.986497612094959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89-41FA-A98A-C256F7A816CD}"/>
                </c:ext>
                <c:ext xmlns:c15="http://schemas.microsoft.com/office/drawing/2012/chart" uri="{CE6537A1-D6FC-4f65-9D91-7224C49458BB}">
                  <c15:dlblFieldTable>
                    <c15:dlblFTEntry>
                      <c15:txfldGUID>{BD105F8E-6F04-4110-BD7D-8053ECD41526}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89-41FA-A98A-C256F7A816CD}"/>
                </c:ext>
                <c:ext xmlns:c15="http://schemas.microsoft.com/office/drawing/2012/chart" uri="{CE6537A1-D6FC-4f65-9D91-7224C49458BB}">
                  <c15:dlblFieldTable>
                    <c15:dlblFTEntry>
                      <c15:txfldGUID>{884B803A-F277-48D0-BB2D-BAE2925FDB8C}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52.5</c:v>
                </c:pt>
                <c:pt idx="16">
                  <c:v>63.2</c:v>
                </c:pt>
                <c:pt idx="24">
                  <c:v>62.4</c:v>
                </c:pt>
                <c:pt idx="32">
                  <c:v>64.7</c:v>
                </c:pt>
              </c:numCache>
            </c:numRef>
          </c:xVal>
          <c:yVal>
            <c:numRef>
              <c:f>公会計指標分析・財政指標組合せ分析表!$BP$51:$DC$51</c:f>
              <c:numCache>
                <c:formatCode>#,##0.0;"▲ "#,##0.0</c:formatCode>
                <c:ptCount val="40"/>
                <c:pt idx="0">
                  <c:v>160</c:v>
                </c:pt>
                <c:pt idx="8">
                  <c:v>158.6</c:v>
                </c:pt>
                <c:pt idx="16">
                  <c:v>153</c:v>
                </c:pt>
                <c:pt idx="24">
                  <c:v>152.19999999999999</c:v>
                </c:pt>
                <c:pt idx="32">
                  <c:v>140.1</c:v>
                </c:pt>
              </c:numCache>
            </c:numRef>
          </c:yVal>
          <c:smooth val="0"/>
          <c:extLst xmlns:c16r2="http://schemas.microsoft.com/office/drawing/2015/06/chart">
            <c:ext xmlns:c16="http://schemas.microsoft.com/office/drawing/2014/chart" uri="{C3380CC4-5D6E-409C-BE32-E72D297353CC}">
              <c16:uniqueId val="{00000009-5889-41FA-A98A-C256F7A816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26618231951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89-41FA-A98A-C256F7A816CD}"/>
                </c:ext>
                <c:ext xmlns:c15="http://schemas.microsoft.com/office/drawing/2012/chart" uri="{CE6537A1-D6FC-4f65-9D91-7224C49458BB}">
                  <c15:dlblFieldTable>
                    <c15:dlblFTEntry>
                      <c15:txfldGUID>{FB5CD138-8D7F-40DD-A282-C02D37512E74}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89-41FA-A98A-C256F7A816CD}"/>
                </c:ext>
                <c:ext xmlns:c15="http://schemas.microsoft.com/office/drawing/2012/chart" uri="{CE6537A1-D6FC-4f65-9D91-7224C49458BB}">
                  <c15:dlblFieldTable>
                    <c15:dlblFTEntry>
                      <c15:txfldGUID>{A44F4FBA-84EE-463D-8D58-EFA4C2B26227}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89-41FA-A98A-C256F7A816CD}"/>
                </c:ext>
                <c:ext xmlns:c15="http://schemas.microsoft.com/office/drawing/2012/chart" uri="{CE6537A1-D6FC-4f65-9D91-7224C49458BB}">
                  <c15:dlblFieldTable>
                    <c15:dlblFTEntry>
                      <c15:txfldGUID>{9327054B-8325-453B-9F7D-E2CF25C2C88A}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89-41FA-A98A-C256F7A816CD}"/>
                </c:ext>
                <c:ext xmlns:c15="http://schemas.microsoft.com/office/drawing/2012/chart" uri="{CE6537A1-D6FC-4f65-9D91-7224C49458BB}">
                  <c15:dlblFieldTable>
                    <c15:dlblFTEntry>
                      <c15:txfldGUID>{CBC37F0E-969A-4100-AFAB-01D554B66946}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89-41FA-A98A-C256F7A816CD}"/>
                </c:ext>
                <c:ext xmlns:c15="http://schemas.microsoft.com/office/drawing/2012/chart" uri="{CE6537A1-D6FC-4f65-9D91-7224C49458BB}">
                  <c15:dlblFieldTable>
                    <c15:dlblFTEntry>
                      <c15:txfldGUID>{94138DC8-FD23-4FD7-9DEB-6E24D77C00F3}</c15:txfldGUID>
                      <c15:f>#REF!</c15:f>
                      <c15:dlblFieldTableCache>
                        <c:ptCount val="1"/>
                        <c:pt idx="0">
                          <c:v>#REF!</c:v>
                        </c:pt>
                      </c15:dlblFieldTableCache>
                    </c15:dlblFTEntry>
                  </c15:dlblFieldTable>
                  <c15:showDataLabelsRange val="0"/>
                </c:ext>
              </c:extLst>
            </c:dLbl>
            <c:dLbl>
              <c:idx val="8"/>
              <c:layout>
                <c:manualLayout>
                  <c:x val="-4.007913475682509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89-41FA-A98A-C256F7A816CD}"/>
                </c:ext>
                <c:ext xmlns:c15="http://schemas.microsoft.com/office/drawing/2012/chart" uri="{CE6537A1-D6FC-4f65-9D91-7224C49458BB}">
                  <c15:dlblFieldTable>
                    <c15:dlblFTEntry>
                      <c15:txfldGUID>{E511003C-BABC-4ED7-9135-6702CF8FB6CD}</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4.430321778177475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89-41FA-A98A-C256F7A816CD}"/>
                </c:ext>
                <c:ext xmlns:c15="http://schemas.microsoft.com/office/drawing/2012/chart" uri="{CE6537A1-D6FC-4f65-9D91-7224C49458BB}">
                  <c15:dlblFieldTable>
                    <c15:dlblFTEntry>
                      <c15:txfldGUID>{A69FDFB6-91C7-47EC-88D3-2A892F58B75E}</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1.9857733338031841E-2"/>
                  <c:y val="-8.40094264052309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89-41FA-A98A-C256F7A816CD}"/>
                </c:ext>
                <c:ext xmlns:c15="http://schemas.microsoft.com/office/drawing/2012/chart" uri="{CE6537A1-D6FC-4f65-9D91-7224C49458BB}">
                  <c15:dlblFieldTable>
                    <c15:dlblFTEntry>
                      <c15:txfldGUID>{ACCF65E1-BD59-4426-921F-C4B63BA3F8FE}</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4.54686578064993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89-41FA-A98A-C256F7A816CD}"/>
                </c:ext>
                <c:ext xmlns:c15="http://schemas.microsoft.com/office/drawing/2012/chart" uri="{CE6537A1-D6FC-4f65-9D91-7224C49458BB}">
                  <c15:dlblFieldTable>
                    <c15:dlblFTEntry>
                      <c15:txfldGUID>{E9113BC6-DEBE-42D6-B052-8B474C9E2965}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5889-41FA-A98A-C256F7A816CD}"/>
            </c:ext>
          </c:extLst>
        </c:ser>
        <c:dLbls>
          <c:showLegendKey val="0"/>
          <c:showVal val="1"/>
          <c:showCatName val="0"/>
          <c:showSerName val="0"/>
          <c:showPercent val="0"/>
          <c:showBubbleSize val="0"/>
        </c:dLbls>
        <c:axId val="506347792"/>
        <c:axId val="506349360"/>
      </c:scatterChart>
      <c:valAx>
        <c:axId val="50634779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9360"/>
        <c:crosses val="autoZero"/>
        <c:crossBetween val="midCat"/>
      </c:valAx>
      <c:valAx>
        <c:axId val="50634936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7792"/>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07-4815-BB77-4CFC5C305C2F}"/>
                </c:ext>
                <c:ext xmlns:c15="http://schemas.microsoft.com/office/drawing/2012/chart" uri="{CE6537A1-D6FC-4f65-9D91-7224C49458BB}">
                  <c15:dlblFieldTable>
                    <c15:dlblFTEntry>
                      <c15:txfldGUID>{EAD74C93-3AA1-46F0-955C-6798B137B5CF}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07-4815-BB77-4CFC5C305C2F}"/>
                </c:ext>
                <c:ext xmlns:c15="http://schemas.microsoft.com/office/drawing/2012/chart" uri="{CE6537A1-D6FC-4f65-9D91-7224C49458BB}">
                  <c15:dlblFieldTable>
                    <c15:dlblFTEntry>
                      <c15:txfldGUID>{8FB16BCC-B690-45AF-8F1F-2023B781B854}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07-4815-BB77-4CFC5C305C2F}"/>
                </c:ext>
                <c:ext xmlns:c15="http://schemas.microsoft.com/office/drawing/2012/chart" uri="{CE6537A1-D6FC-4f65-9D91-7224C49458BB}">
                  <c15:dlblFieldTable>
                    <c15:dlblFTEntry>
                      <c15:txfldGUID>{C6AF7873-F455-43A6-B811-B20C89754694}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07-4815-BB77-4CFC5C305C2F}"/>
                </c:ext>
                <c:ext xmlns:c15="http://schemas.microsoft.com/office/drawing/2012/chart" uri="{CE6537A1-D6FC-4f65-9D91-7224C49458BB}">
                  <c15:dlblFieldTable>
                    <c15:dlblFTEntry>
                      <c15:txfldGUID>{3AE73DB7-3C33-4523-AD36-BD332B0CAC51}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07-4815-BB77-4CFC5C305C2F}"/>
                </c:ext>
                <c:ext xmlns:c15="http://schemas.microsoft.com/office/drawing/2012/chart" uri="{CE6537A1-D6FC-4f65-9D91-7224C49458BB}">
                  <c15:dlblFieldTable>
                    <c15:dlblFTEntry>
                      <c15:txfldGUID>{D748B770-F508-418A-AA29-244611A7C5BB}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07-4815-BB77-4CFC5C305C2F}"/>
                </c:ext>
                <c:ext xmlns:c15="http://schemas.microsoft.com/office/drawing/2012/chart" uri="{CE6537A1-D6FC-4f65-9D91-7224C49458BB}">
                  <c15:dlblFieldTable>
                    <c15:dlblFTEntry>
                      <c15:txfldGUID>{83C13DDA-2DC7-4A42-809B-9384A2537C20}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07-4815-BB77-4CFC5C305C2F}"/>
                </c:ext>
                <c:ext xmlns:c15="http://schemas.microsoft.com/office/drawing/2012/chart" uri="{CE6537A1-D6FC-4f65-9D91-7224C49458BB}">
                  <c15:dlblFieldTable>
                    <c15:dlblFTEntry>
                      <c15:txfldGUID>{14A48AF3-EAE5-4CD0-9319-FAEADA9C9AE4}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07-4815-BB77-4CFC5C305C2F}"/>
                </c:ext>
                <c:ext xmlns:c15="http://schemas.microsoft.com/office/drawing/2012/chart" uri="{CE6537A1-D6FC-4f65-9D91-7224C49458BB}">
                  <c15:dlblFieldTable>
                    <c15:dlblFTEntry>
                      <c15:txfldGUID>{94B6198E-318B-46E1-9B83-BD52480FD51C}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07-4815-BB77-4CFC5C305C2F}"/>
                </c:ext>
                <c:ext xmlns:c15="http://schemas.microsoft.com/office/drawing/2012/chart" uri="{CE6537A1-D6FC-4f65-9D91-7224C49458BB}">
                  <c15:dlblFieldTable>
                    <c15:dlblFTEntry>
                      <c15:txfldGUID>{1E86295C-21CC-4C46-94D9-EEAA31B0796B}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8.4</c:v>
                </c:pt>
                <c:pt idx="16">
                  <c:v>9.6999999999999993</c:v>
                </c:pt>
                <c:pt idx="24">
                  <c:v>11.1</c:v>
                </c:pt>
                <c:pt idx="32">
                  <c:v>11.9</c:v>
                </c:pt>
              </c:numCache>
            </c:numRef>
          </c:xVal>
          <c:yVal>
            <c:numRef>
              <c:f>公会計指標分析・財政指標組合せ分析表!$BP$73:$DC$73</c:f>
              <c:numCache>
                <c:formatCode>#,##0.0;"▲ "#,##0.0</c:formatCode>
                <c:ptCount val="40"/>
                <c:pt idx="0">
                  <c:v>160</c:v>
                </c:pt>
                <c:pt idx="8">
                  <c:v>158.6</c:v>
                </c:pt>
                <c:pt idx="16">
                  <c:v>153</c:v>
                </c:pt>
                <c:pt idx="24">
                  <c:v>152.19999999999999</c:v>
                </c:pt>
                <c:pt idx="32">
                  <c:v>140.1</c:v>
                </c:pt>
              </c:numCache>
            </c:numRef>
          </c:yVal>
          <c:smooth val="0"/>
          <c:extLst xmlns:c16r2="http://schemas.microsoft.com/office/drawing/2015/06/chart">
            <c:ext xmlns:c16="http://schemas.microsoft.com/office/drawing/2014/chart" uri="{C3380CC4-5D6E-409C-BE32-E72D297353CC}">
              <c16:uniqueId val="{00000009-3F07-4815-BB77-4CFC5C305C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3790618169513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07-4815-BB77-4CFC5C305C2F}"/>
                </c:ext>
                <c:ext xmlns:c15="http://schemas.microsoft.com/office/drawing/2012/chart" uri="{CE6537A1-D6FC-4f65-9D91-7224C49458BB}">
                  <c15:dlblFieldTable>
                    <c15:dlblFTEntry>
                      <c15:txfldGUID>{A94F3558-5C16-43C3-98A4-9943C8B641CE}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07-4815-BB77-4CFC5C305C2F}"/>
                </c:ext>
                <c:ext xmlns:c15="http://schemas.microsoft.com/office/drawing/2012/chart" uri="{CE6537A1-D6FC-4f65-9D91-7224C49458BB}">
                  <c15:dlblFieldTable>
                    <c15:dlblFTEntry>
                      <c15:txfldGUID>{85CDE207-25BE-4E8E-AB0B-4459B5EFD213}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07-4815-BB77-4CFC5C305C2F}"/>
                </c:ext>
                <c:ext xmlns:c15="http://schemas.microsoft.com/office/drawing/2012/chart" uri="{CE6537A1-D6FC-4f65-9D91-7224C49458BB}">
                  <c15:dlblFieldTable>
                    <c15:dlblFTEntry>
                      <c15:txfldGUID>{2B88CA96-578C-413A-8AEE-E32DC7098D9D}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07-4815-BB77-4CFC5C305C2F}"/>
                </c:ext>
                <c:ext xmlns:c15="http://schemas.microsoft.com/office/drawing/2012/chart" uri="{CE6537A1-D6FC-4f65-9D91-7224C49458BB}">
                  <c15:dlblFieldTable>
                    <c15:dlblFTEntry>
                      <c15:txfldGUID>{8FC37D81-85E9-4EAA-A480-29ED3347E5F6}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07-4815-BB77-4CFC5C305C2F}"/>
                </c:ext>
                <c:ext xmlns:c15="http://schemas.microsoft.com/office/drawing/2012/chart" uri="{CE6537A1-D6FC-4f65-9D91-7224C49458BB}">
                  <c15:dlblFieldTable>
                    <c15:dlblFTEntry>
                      <c15:txfldGUID>{248A5843-7324-4CD6-B3C0-78CE1DED0376}</c15:txfldGUID>
                      <c15:f>#REF!</c15:f>
                      <c15:dlblFieldTableCache>
                        <c:ptCount val="1"/>
                        <c:pt idx="0">
                          <c:v>#REF!</c:v>
                        </c:pt>
                      </c15:dlblFieldTableCache>
                    </c15:dlblFTEntry>
                  </c15:dlblFieldTable>
                  <c15:showDataLabelsRange val="0"/>
                </c:ext>
              </c:extLst>
            </c:dLbl>
            <c:dLbl>
              <c:idx val="8"/>
              <c:layout>
                <c:manualLayout>
                  <c:x val="0"/>
                  <c:y val="-1.53790618169513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07-4815-BB77-4CFC5C305C2F}"/>
                </c:ext>
                <c:ext xmlns:c15="http://schemas.microsoft.com/office/drawing/2012/chart" uri="{CE6537A1-D6FC-4f65-9D91-7224C49458BB}">
                  <c15:dlblFieldTable>
                    <c15:dlblFTEntry>
                      <c15:txfldGUID>{7D9A9A4D-8417-4977-92A2-147A6BC3CC1A}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07-4815-BB77-4CFC5C305C2F}"/>
                </c:ext>
                <c:ext xmlns:c15="http://schemas.microsoft.com/office/drawing/2012/chart" uri="{CE6537A1-D6FC-4f65-9D91-7224C49458BB}">
                  <c15:dlblFieldTable>
                    <c15:dlblFTEntry>
                      <c15:txfldGUID>{FC91C25F-5BAF-41FD-BDD6-CC77EE5A4A7F}</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856642238169965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07-4815-BB77-4CFC5C305C2F}"/>
                </c:ext>
                <c:ext xmlns:c15="http://schemas.microsoft.com/office/drawing/2012/chart" uri="{CE6537A1-D6FC-4f65-9D91-7224C49458BB}">
                  <c15:dlblFieldTable>
                    <c15:dlblFTEntry>
                      <c15:txfldGUID>{5D520D26-5F02-4D40-8E4D-BAC05FE54716}</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856642238169961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07-4815-BB77-4CFC5C305C2F}"/>
                </c:ext>
                <c:ext xmlns:c15="http://schemas.microsoft.com/office/drawing/2012/chart" uri="{CE6537A1-D6FC-4f65-9D91-7224C49458BB}">
                  <c15:dlblFieldTable>
                    <c15:dlblFTEntry>
                      <c15:txfldGUID>{27EFF050-94C3-47E2-81DF-46BEB12056E3}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3F07-4815-BB77-4CFC5C305C2F}"/>
            </c:ext>
          </c:extLst>
        </c:ser>
        <c:dLbls>
          <c:showLegendKey val="0"/>
          <c:showVal val="1"/>
          <c:showCatName val="0"/>
          <c:showSerName val="0"/>
          <c:showPercent val="0"/>
          <c:showBubbleSize val="0"/>
        </c:dLbls>
        <c:axId val="506346224"/>
        <c:axId val="506346616"/>
      </c:scatterChart>
      <c:valAx>
        <c:axId val="506346224"/>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6616"/>
        <c:crosses val="autoZero"/>
        <c:crossBetween val="midCat"/>
      </c:valAx>
      <c:valAx>
        <c:axId val="506346616"/>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6224"/>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年度地域情報センター建設工事、平成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年度町営住宅建設工事及び展望公園建設工事、平成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年度小学校大規模改修事業などの償還により元利償還金がピークとなっていたが、平成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年度は減少傾向となった。</a:t>
          </a: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年度に湯河原町・真鶴町衛生組合が実施した大規模改修事業の償還が開始されるなど、元利償還金の増加が見込まれる。</a:t>
          </a:r>
        </a:p>
        <a:p>
          <a:r>
            <a:rPr kumimoji="1" lang="ja-JP" altLang="en-US" sz="1400">
              <a:latin typeface="ＭＳ ゴシック" pitchFamily="49" charset="-128"/>
              <a:ea typeface="ＭＳ ゴシック" pitchFamily="49" charset="-128"/>
            </a:rPr>
            <a:t>　今後、町単独事業の実施は取捨選択を的確に実施し、財政の健全化に努める必要がある。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積み立てを行っていない。</a:t>
          </a:r>
        </a:p>
        <a:p>
          <a:r>
            <a:rPr kumimoji="1" lang="ja-JP" altLang="en-US" sz="1000">
              <a:latin typeface="ＭＳ ゴシック" pitchFamily="49" charset="-128"/>
              <a:ea typeface="ＭＳ ゴシック" pitchFamily="49" charset="-128"/>
            </a:rPr>
            <a:t>　今後は公債費の増加が見込まれるため、今後の償還を踏まえて決算余剰金の積立を考えていきたい。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年度が償還のピークとなっていたため減少傾向であったが平成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年３月に供用を開始した下水道事業への負担などで平成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年度からは地方債現在高は上昇傾向となり、湯河原町・真鶴町衛生組合が実施した大規模改修事業の償還が平成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年度より発生し次のピークが新たに見込まれる。</a:t>
          </a:r>
        </a:p>
        <a:p>
          <a:r>
            <a:rPr kumimoji="1" lang="ja-JP" altLang="en-US" sz="1400">
              <a:latin typeface="ＭＳ ゴシック" pitchFamily="49" charset="-128"/>
              <a:ea typeface="ＭＳ ゴシック" pitchFamily="49" charset="-128"/>
            </a:rPr>
            <a:t>　今後、町単独事業の実施等については取捨選択を的確に実施し、財政の健全化に努める必要がある。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神奈川県真鶴町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地方交付税及び財産収入の増額に伴い変動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減債基金は今後の償還の増額に備え、また、真鶴町感染症対策基金、真鶴半島亀ヶ崎地域整備基金、真鶴町岩漁港整備基金、真鶴町みどり基金等の特目基金についても順次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・真鶴町ふるさと応援基金：真鶴町のまちづくりを応援する個人又は団体からの寄附金を財源として、元気で住みよいふるさとづくりを推進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・真鶴半島亀ヶ崎地域整備基金：真鶴半島の一部地域の整備事業を推進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・真鶴町岩漁港整備基金：岩漁港の整備の推進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・真鶴町感染症対策基金：感染症に対する対策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・真鶴町みどり基金：真鶴町の良好な自然環境を保全するとともに、緑化の推進を積極的に行って子孫に引き継ぐ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・真鶴町ふるさと応援基金：寄附金額は増加、基金繰入金は減少のため残高は増加した。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・真鶴町感染症対策基金：寄附金額等を積み立てため増加した。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・みどり基金：真鶴町の良好な自然環境を保全するために必要な経費として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百万円を積立てた一方で、松くい虫被害対策事業等の財源として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・過疎地域持続的発展特別事業基金、教育施設整備基金、まちづくり推進事業基金、感染症対策基金等の基金の目的の推進のため積み立てを行う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地方交付税及び財産収入の増額に伴い変動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積み立てを行っていない。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地方債の償還が増加していくため、今後は決算余剰金を今後の償還を踏まえて積立を考えていきたい。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1B9368-BD05-4158-B874-5496D46385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42DDF43C-26AD-49A8-9897-03D548F7B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13046691-CA9F-4758-814E-DB9224A9805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5B82368C-4263-48BE-91A8-AFDE27CF56D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DEA21556-0003-43A9-B5D4-353CEE8355A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671DC550-18C8-4FB2-9790-BB58E69708E7}"/>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6ED6C34A-FEC8-4B8E-B1EC-26E8BB8AE88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D943EFE5-9A89-4E56-881E-7719B2560DF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47E025CC-20F7-403A-81D6-DFA89E94C41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2BB86AFC-0310-4B85-9F5F-98C624D8554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57550559-F9DA-4ECC-ADD9-3E18633C0D8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DF7AEAA3-9674-47D1-907A-FE35BB5BE98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7,115
7,045
7.05
4,905,879
4,751,263
154,399
2,289,017
3,500,474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5867F705-6610-4471-BB25-C2CBA6DC28C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191C6D30-124A-4056-A38A-49F26430051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1F7EB249-59FC-490F-B3D1-E21EC9FB343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E019AC3D-64FB-451C-9AC2-02E2F7500A2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CF6662F4-3D72-4E2E-92AC-24DCFE3F0B2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D6D9D3A0-CAAD-417C-828C-3A286F1A8E5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1CA4F48F-6E81-4064-8154-8B79BCF5CC8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54A257D2-BEF4-4610-9DF4-16495EB4E4E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C85C56B1-81CD-4CE0-A6CB-D36335F9D19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42BD689A-4EEC-4895-A270-57F2C2C7455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FE1D6FFC-A508-4857-9E89-2E405DCADF9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112DD089-A68E-43CA-8E5D-85CDBAB1244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EA94854C-9BCE-4491-888E-8800F158FF1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C3A55869-451D-435D-A022-868C91DFCBA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9E996C2E-F2B8-41D6-9DC9-E96AB4BD838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926D2D3B-198E-4249-9B97-A9BC2090651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33284F1C-816B-4209-8ACC-8B8975B731E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DDB0CB0-FDF3-41F4-B58C-301C246D55E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3CC98742-7260-4527-A7F9-C155E3AE302A}"/>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785095C0-50FB-4911-A32C-A5E9665C467C}"/>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5F0CF945-DCD5-4AE9-BF63-22147AF8814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A5A21636-AAD9-4890-B123-803CA9674BA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205D1412-4667-4C61-AC71-656C7E88747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18B350-0C31-4451-BA90-6F3A9E4930A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5B07A8CA-B29F-4DB6-8992-39616A837C7E}"/>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1F314FC0-36D5-461A-A96A-FAC3F190774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3EB7BD25-E724-4D4B-8D20-401553937CA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E8661D78-293E-4052-889E-03CA2B466C7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85A50AEA-7A46-43CF-B8F4-C3DC7B72792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C79B24A8-4050-454B-A4E9-E93BB0EFD0D6}"/>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E7572526-86AA-42AF-95D7-45630235458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4048AD90-3F83-4FBA-BE1E-2C91A4C5C71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8D337FF2-FE8D-4CF4-ADEF-A5731069DCE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A04F8F28-F3B8-4D68-9B0A-9FF92F3FC7E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BD143C6E-65FB-4E69-9BB4-24AA804F33A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有形固定資産減価償却率は類似団体平均をやや上回っている。各公共施設の老朽化が進み、庁舎、小中学校等の大規模な改修や更新の時期を迎えつつある。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「個別施設計画」の策定に伴い、今後は公共施設の計画的な更新、集約化に取り組んでいく。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679B1C45-E089-4B0F-9929-B02E3C84474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8003DF2D-AFB6-4822-9428-8A8CE659C5C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1D8FE43B-00CC-4D74-952B-DDA4522EB3CC}"/>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 xmlns:a16="http://schemas.microsoft.com/office/drawing/2014/main" id="{F0A643BF-74B8-4968-8228-E0A517C322C7}"/>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 xmlns:a16="http://schemas.microsoft.com/office/drawing/2014/main" id="{9C825F49-B04C-4B3B-995C-C28A5541AA08}"/>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 xmlns:a16="http://schemas.microsoft.com/office/drawing/2014/main" id="{1DAD3D26-62D0-4E52-A14E-42C5F35D00C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 xmlns:a16="http://schemas.microsoft.com/office/drawing/2014/main" id="{35A5C3BA-003C-4893-B260-B6E3930F657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 xmlns:a16="http://schemas.microsoft.com/office/drawing/2014/main" id="{7E59356E-B44C-46F3-9E14-2EF06D0F878A}"/>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 xmlns:a16="http://schemas.microsoft.com/office/drawing/2014/main" id="{A7D011C2-7ABE-4482-9189-71C505E7CD8C}"/>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 xmlns:a16="http://schemas.microsoft.com/office/drawing/2014/main" id="{9BBFC210-3618-42C1-9B54-8156C69BA36A}"/>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 xmlns:a16="http://schemas.microsoft.com/office/drawing/2014/main" id="{1A6624C9-76F1-4A4E-9B22-DEA669D1FD3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 xmlns:a16="http://schemas.microsoft.com/office/drawing/2014/main" id="{51744FF6-F782-4075-81EE-11829F0EDF44}"/>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 xmlns:a16="http://schemas.microsoft.com/office/drawing/2014/main" id="{FF6F669D-0C38-4953-A729-3C476A85F8F9}"/>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 xmlns:a16="http://schemas.microsoft.com/office/drawing/2014/main" id="{B301C700-5E7F-4D45-AA7E-A45DCFC5EFC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 xmlns:a16="http://schemas.microsoft.com/office/drawing/2014/main" id="{B1023751-81EA-433C-BAA5-6F0A7DBD3A4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 xmlns:a16="http://schemas.microsoft.com/office/drawing/2014/main" id="{BB5073E5-FDD4-4B70-9AAF-C88DE92C652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 xmlns:a16="http://schemas.microsoft.com/office/drawing/2014/main" id="{1FE850AB-D732-4308-8D07-76F002002458}"/>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 xmlns:a16="http://schemas.microsoft.com/office/drawing/2014/main" id="{0D121776-41A1-4B7D-B2D0-874C52B7334D}"/>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 xmlns:a16="http://schemas.microsoft.com/office/drawing/2014/main" id="{45D447D3-EBAE-4AF8-B3AF-5BE8A4DC8428}"/>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 xmlns:a16="http://schemas.microsoft.com/office/drawing/2014/main" id="{E34025F1-E416-4722-8D96-BEC5314FF170}"/>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 xmlns:a16="http://schemas.microsoft.com/office/drawing/2014/main" id="{E774963B-B8E9-43E9-A637-E1E5A5D65603}"/>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 xmlns:a16="http://schemas.microsoft.com/office/drawing/2014/main" id="{DADECDF1-46A5-400D-9A8A-8C30EB885C3D}"/>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 xmlns:a16="http://schemas.microsoft.com/office/drawing/2014/main" id="{00C8C3FE-F2C1-487E-8F6D-3B1F4A19D0DE}"/>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 xmlns:a16="http://schemas.microsoft.com/office/drawing/2014/main" id="{9A92A075-B53C-4B2A-812A-6E867302A387}"/>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 xmlns:a16="http://schemas.microsoft.com/office/drawing/2014/main" id="{E542DED1-B18B-4575-9DCC-6CAB9D6A19A6}"/>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 xmlns:a16="http://schemas.microsoft.com/office/drawing/2014/main" id="{D3AB82B7-07A8-4C93-B765-3BE5E9589B97}"/>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 xmlns:a16="http://schemas.microsoft.com/office/drawing/2014/main" id="{62F50354-2BD2-4AC9-A3DD-FAEA6DA2826E}"/>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50A45BA0-73CA-4B8B-AF0B-1A7B9E37D80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2AAAFCA1-AE49-478F-ACB9-B39E7860411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E5A7354-FFC6-43E5-9487-6E1F5BC5F71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5AAFA4C7-37FF-4460-B486-1F800000394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C73DD2F0-D454-4019-9983-0454C6154AD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81" name="楕円 80">
          <a:extLst>
            <a:ext uri="{FF2B5EF4-FFF2-40B4-BE49-F238E27FC236}">
              <a16:creationId xmlns="" xmlns:a16="http://schemas.microsoft.com/office/drawing/2014/main" id="{D018465D-6590-466A-9FAB-AF0F867821E0}"/>
            </a:ext>
          </a:extLst>
        </xdr:cNvPr>
        <xdr:cNvSpPr/>
      </xdr:nvSpPr>
      <xdr:spPr>
        <a:xfrm>
          <a:off x="4711700" y="53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42774</xdr:rowOff>
    </xdr:from>
    <xdr:ext cx="405111" cy="259045"/>
    <xdr:sp macro="" textlink="">
      <xdr:nvSpPr>
        <xdr:cNvPr id="82" name="有形固定資産減価償却率該当値テキスト">
          <a:extLst>
            <a:ext uri="{FF2B5EF4-FFF2-40B4-BE49-F238E27FC236}">
              <a16:creationId xmlns="" xmlns:a16="http://schemas.microsoft.com/office/drawing/2014/main" id="{07E82BEA-EB08-48C6-99A8-014A4B1E26C3}"/>
            </a:ext>
          </a:extLst>
        </xdr:cNvPr>
        <xdr:cNvSpPr txBox="1"/>
      </xdr:nvSpPr>
      <xdr:spPr>
        <a:xfrm>
          <a:off x="4813300" y="535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3" name="楕円 82">
          <a:extLst>
            <a:ext uri="{FF2B5EF4-FFF2-40B4-BE49-F238E27FC236}">
              <a16:creationId xmlns="" xmlns:a16="http://schemas.microsoft.com/office/drawing/2014/main" id="{897DEF10-F05F-4432-A0C6-34228934B63A}"/>
            </a:ext>
          </a:extLst>
        </xdr:cNvPr>
        <xdr:cNvSpPr/>
      </xdr:nvSpPr>
      <xdr:spPr>
        <a:xfrm>
          <a:off x="4000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115147</xdr:rowOff>
    </xdr:to>
    <xdr:cxnSp macro="">
      <xdr:nvCxnSpPr>
        <xdr:cNvPr id="84" name="直線コネクタ 83">
          <a:extLst>
            <a:ext uri="{FF2B5EF4-FFF2-40B4-BE49-F238E27FC236}">
              <a16:creationId xmlns="" xmlns:a16="http://schemas.microsoft.com/office/drawing/2014/main" id="{DB59DDD7-8560-4F8B-AE73-E452DB6051E2}"/>
            </a:ext>
          </a:extLst>
        </xdr:cNvPr>
        <xdr:cNvCxnSpPr/>
      </xdr:nvCxnSpPr>
      <xdr:spPr>
        <a:xfrm>
          <a:off x="4051300" y="5347335"/>
          <a:ext cx="7112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5" name="楕円 84">
          <a:extLst>
            <a:ext uri="{FF2B5EF4-FFF2-40B4-BE49-F238E27FC236}">
              <a16:creationId xmlns="" xmlns:a16="http://schemas.microsoft.com/office/drawing/2014/main" id="{60BB0830-BF76-4B35-B1E7-4CD944B4704B}"/>
            </a:ext>
          </a:extLst>
        </xdr:cNvPr>
        <xdr:cNvSpPr/>
      </xdr:nvSpPr>
      <xdr:spPr>
        <a:xfrm>
          <a:off x="3238500" y="53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61172</xdr:rowOff>
    </xdr:to>
    <xdr:cxnSp macro="">
      <xdr:nvCxnSpPr>
        <xdr:cNvPr id="86" name="直線コネクタ 85">
          <a:extLst>
            <a:ext uri="{FF2B5EF4-FFF2-40B4-BE49-F238E27FC236}">
              <a16:creationId xmlns="" xmlns:a16="http://schemas.microsoft.com/office/drawing/2014/main" id="{4033987E-CDBE-498A-9652-0C16249D517B}"/>
            </a:ext>
          </a:extLst>
        </xdr:cNvPr>
        <xdr:cNvCxnSpPr/>
      </xdr:nvCxnSpPr>
      <xdr:spPr>
        <a:xfrm flipV="1">
          <a:off x="3289300" y="534733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87" name="楕円 86">
          <a:extLst>
            <a:ext uri="{FF2B5EF4-FFF2-40B4-BE49-F238E27FC236}">
              <a16:creationId xmlns="" xmlns:a16="http://schemas.microsoft.com/office/drawing/2014/main" id="{C1EDF3A3-DBAB-48D4-B7DD-112C126AC37F}"/>
            </a:ext>
          </a:extLst>
        </xdr:cNvPr>
        <xdr:cNvSpPr/>
      </xdr:nvSpPr>
      <xdr:spPr>
        <a:xfrm>
          <a:off x="2476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31</xdr:row>
      <xdr:rowOff>61172</xdr:rowOff>
    </xdr:to>
    <xdr:cxnSp macro="">
      <xdr:nvCxnSpPr>
        <xdr:cNvPr id="88" name="直線コネクタ 87">
          <a:extLst>
            <a:ext uri="{FF2B5EF4-FFF2-40B4-BE49-F238E27FC236}">
              <a16:creationId xmlns="" xmlns:a16="http://schemas.microsoft.com/office/drawing/2014/main" id="{95C4C9E3-7154-4211-B9D8-6CC8AA30BBD4}"/>
            </a:ext>
          </a:extLst>
        </xdr:cNvPr>
        <xdr:cNvCxnSpPr/>
      </xdr:nvCxnSpPr>
      <xdr:spPr>
        <a:xfrm>
          <a:off x="2527300" y="4991100"/>
          <a:ext cx="762000" cy="38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67733</xdr:rowOff>
    </xdr:from>
    <xdr:to>
      <xdr:col>7</xdr:col>
      <xdr:colOff>187325</xdr:colOff>
      <xdr:row>28</xdr:row>
      <xdr:rowOff>169333</xdr:rowOff>
    </xdr:to>
    <xdr:sp macro="" textlink="">
      <xdr:nvSpPr>
        <xdr:cNvPr id="89" name="楕円 88">
          <a:extLst>
            <a:ext uri="{FF2B5EF4-FFF2-40B4-BE49-F238E27FC236}">
              <a16:creationId xmlns="" xmlns:a16="http://schemas.microsoft.com/office/drawing/2014/main" id="{F85451B8-82B6-4B45-AA2D-6D728261661B}"/>
            </a:ext>
          </a:extLst>
        </xdr:cNvPr>
        <xdr:cNvSpPr/>
      </xdr:nvSpPr>
      <xdr:spPr>
        <a:xfrm>
          <a:off x="1714500" y="4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118533</xdr:rowOff>
    </xdr:from>
    <xdr:to>
      <xdr:col>11</xdr:col>
      <xdr:colOff>136525</xdr:colOff>
      <xdr:row>29</xdr:row>
      <xdr:rowOff>19050</xdr:rowOff>
    </xdr:to>
    <xdr:cxnSp macro="">
      <xdr:nvCxnSpPr>
        <xdr:cNvPr id="90" name="直線コネクタ 89">
          <a:extLst>
            <a:ext uri="{FF2B5EF4-FFF2-40B4-BE49-F238E27FC236}">
              <a16:creationId xmlns="" xmlns:a16="http://schemas.microsoft.com/office/drawing/2014/main" id="{D5D57ECD-8A83-45FC-A31B-4B32D3B486A9}"/>
            </a:ext>
          </a:extLst>
        </xdr:cNvPr>
        <xdr:cNvCxnSpPr/>
      </xdr:nvCxnSpPr>
      <xdr:spPr>
        <a:xfrm>
          <a:off x="1765300" y="491913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a:extLst>
            <a:ext uri="{FF2B5EF4-FFF2-40B4-BE49-F238E27FC236}">
              <a16:creationId xmlns="" xmlns:a16="http://schemas.microsoft.com/office/drawing/2014/main" id="{8B7E41D0-5CF2-4C90-912C-315A6E94E75C}"/>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a:extLst>
            <a:ext uri="{FF2B5EF4-FFF2-40B4-BE49-F238E27FC236}">
              <a16:creationId xmlns="" xmlns:a16="http://schemas.microsoft.com/office/drawing/2014/main" id="{F4ED98D6-9EF0-4672-BD0E-61F4FB4FED8F}"/>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a:extLst>
            <a:ext uri="{FF2B5EF4-FFF2-40B4-BE49-F238E27FC236}">
              <a16:creationId xmlns="" xmlns:a16="http://schemas.microsoft.com/office/drawing/2014/main" id="{F6690D41-56CF-4BE3-B8B4-B443C5987BE8}"/>
            </a:ext>
          </a:extLst>
        </xdr:cNvPr>
        <xdr:cNvSpPr txBox="1"/>
      </xdr:nvSpPr>
      <xdr:spPr>
        <a:xfrm>
          <a:off x="2324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 xmlns:a16="http://schemas.microsoft.com/office/drawing/2014/main" id="{31AE8B08-4ECD-4F87-A817-CE3A20AE01DB}"/>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95" name="n_1mainValue有形固定資産減価償却率">
          <a:extLst>
            <a:ext uri="{FF2B5EF4-FFF2-40B4-BE49-F238E27FC236}">
              <a16:creationId xmlns="" xmlns:a16="http://schemas.microsoft.com/office/drawing/2014/main" id="{775BDBFD-3783-4B39-9488-106BAC823F61}"/>
            </a:ext>
          </a:extLst>
        </xdr:cNvPr>
        <xdr:cNvSpPr txBox="1"/>
      </xdr:nvSpPr>
      <xdr:spPr>
        <a:xfrm>
          <a:off x="3836044"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128499</xdr:rowOff>
    </xdr:from>
    <xdr:ext cx="405111" cy="259045"/>
    <xdr:sp macro="" textlink="">
      <xdr:nvSpPr>
        <xdr:cNvPr id="96" name="n_2mainValue有形固定資産減価償却率">
          <a:extLst>
            <a:ext uri="{FF2B5EF4-FFF2-40B4-BE49-F238E27FC236}">
              <a16:creationId xmlns="" xmlns:a16="http://schemas.microsoft.com/office/drawing/2014/main" id="{1DAE9761-9F0D-4A93-9749-1715A8D12138}"/>
            </a:ext>
          </a:extLst>
        </xdr:cNvPr>
        <xdr:cNvSpPr txBox="1"/>
      </xdr:nvSpPr>
      <xdr:spPr>
        <a:xfrm>
          <a:off x="3086744" y="510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97" name="n_3mainValue有形固定資産減価償却率">
          <a:extLst>
            <a:ext uri="{FF2B5EF4-FFF2-40B4-BE49-F238E27FC236}">
              <a16:creationId xmlns="" xmlns:a16="http://schemas.microsoft.com/office/drawing/2014/main" id="{0046D462-C365-469B-9DA8-B7502AFF5188}"/>
            </a:ext>
          </a:extLst>
        </xdr:cNvPr>
        <xdr:cNvSpPr txBox="1"/>
      </xdr:nvSpPr>
      <xdr:spPr>
        <a:xfrm>
          <a:off x="2324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14410</xdr:rowOff>
    </xdr:from>
    <xdr:ext cx="405111" cy="259045"/>
    <xdr:sp macro="" textlink="">
      <xdr:nvSpPr>
        <xdr:cNvPr id="98" name="n_4mainValue有形固定資産減価償却率">
          <a:extLst>
            <a:ext uri="{FF2B5EF4-FFF2-40B4-BE49-F238E27FC236}">
              <a16:creationId xmlns="" xmlns:a16="http://schemas.microsoft.com/office/drawing/2014/main" id="{64BA493C-0777-4169-B694-FBDFB71E728F}"/>
            </a:ext>
          </a:extLst>
        </xdr:cNvPr>
        <xdr:cNvSpPr txBox="1"/>
      </xdr:nvSpPr>
      <xdr:spPr>
        <a:xfrm>
          <a:off x="1562744" y="464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 xmlns:a16="http://schemas.microsoft.com/office/drawing/2014/main" id="{2418BFEB-5591-477A-BDA3-F236323EAA8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 xmlns:a16="http://schemas.microsoft.com/office/drawing/2014/main" id="{4FC744A3-66F4-4D44-94F1-B1DD8C6BBB3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 xmlns:a16="http://schemas.microsoft.com/office/drawing/2014/main" id="{7CDB4B96-ACD5-464C-8A56-7CDDB40EF33E}"/>
            </a:ext>
          </a:extLst>
        </xdr:cNvPr>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 xmlns:a16="http://schemas.microsoft.com/office/drawing/2014/main" id="{C1CAFC63-26A4-4A17-BDEC-66BFF0A1617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 xmlns:a16="http://schemas.microsoft.com/office/drawing/2014/main" id="{C85C4E8D-9F17-4ECD-AFA6-E603BA56CA6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 xmlns:a16="http://schemas.microsoft.com/office/drawing/2014/main" id="{EA52C611-A4CD-4D3D-B0A6-1DA5F92BF23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 xmlns:a16="http://schemas.microsoft.com/office/drawing/2014/main" id="{BF16B85E-2607-4DD2-8C33-AA44A43DDE1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 xmlns:a16="http://schemas.microsoft.com/office/drawing/2014/main" id="{86874F49-93BD-4CF0-983F-D03BE88B8D5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 xmlns:a16="http://schemas.microsoft.com/office/drawing/2014/main" id="{D3DC35D8-D6D6-4A89-95AA-DA8A6733E79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 xmlns:a16="http://schemas.microsoft.com/office/drawing/2014/main" id="{5BF2C992-8957-49BF-A781-9D871ED7ABA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 xmlns:a16="http://schemas.microsoft.com/office/drawing/2014/main" id="{0FBA0094-776B-4E64-9CA3-60893F199B4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 xmlns:a16="http://schemas.microsoft.com/office/drawing/2014/main" id="{F1A46F8C-66DD-4A1C-BC6C-9A646987F39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 xmlns:a16="http://schemas.microsoft.com/office/drawing/2014/main" id="{993C5711-0838-4D32-9FD7-A7943466D17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令和２年度の債務償還比率は</a:t>
          </a:r>
          <a:r>
            <a:rPr kumimoji="1" lang="en-US" altLang="ja-JP" sz="1100">
              <a:latin typeface="ＭＳ Ｐゴシック" panose="020B0600070205080204" pitchFamily="50" charset="-128"/>
              <a:ea typeface="ＭＳ Ｐゴシック" panose="020B0600070205080204" pitchFamily="50" charset="-128"/>
            </a:rPr>
            <a:t>1165.9</a:t>
          </a:r>
          <a:r>
            <a:rPr kumimoji="1" lang="ja-JP" altLang="en-US" sz="1100">
              <a:latin typeface="ＭＳ Ｐゴシック" panose="020B0600070205080204" pitchFamily="50" charset="-128"/>
              <a:ea typeface="ＭＳ Ｐゴシック" panose="020B0600070205080204" pitchFamily="50" charset="-128"/>
            </a:rPr>
            <a:t>％で、類似団体の平均を大幅に上回っている。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年度から過疎指定を受けたことにより、過疎対策を推進するために過疎債を活用していることにより、将来負担額に占める地方債残高が高いことが主な要因です。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今後も、町債の発行と償還のバランスを取りつつ、財政の健全性を維持していきます。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 xmlns:a16="http://schemas.microsoft.com/office/drawing/2014/main" id="{3BACAAC0-D008-4C9A-A6F3-8DDA97D5EB7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 xmlns:a16="http://schemas.microsoft.com/office/drawing/2014/main" id="{88058459-04CF-4434-96F2-9F2FA4C448D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 xmlns:a16="http://schemas.microsoft.com/office/drawing/2014/main" id="{FEB6AD34-FA57-4FF8-BF23-0191E459CBFC}"/>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 xmlns:a16="http://schemas.microsoft.com/office/drawing/2014/main" id="{FC2523FA-B84E-48ED-ACFE-1A5C2350BD76}"/>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 xmlns:a16="http://schemas.microsoft.com/office/drawing/2014/main" id="{974B5D85-0F41-4110-9662-F8A82BE5A3D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 xmlns:a16="http://schemas.microsoft.com/office/drawing/2014/main" id="{D377A473-F753-4329-8411-D4E8014F7385}"/>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 xmlns:a16="http://schemas.microsoft.com/office/drawing/2014/main" id="{5BA4320D-FBC4-4462-B663-837FC3F1CC93}"/>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 xmlns:a16="http://schemas.microsoft.com/office/drawing/2014/main" id="{4368DE69-F0CD-464E-9215-35007ED345C6}"/>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 xmlns:a16="http://schemas.microsoft.com/office/drawing/2014/main" id="{744E8F7C-9297-43D4-A15F-868BDC6E76AA}"/>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 xmlns:a16="http://schemas.microsoft.com/office/drawing/2014/main" id="{16549E4E-99E1-478B-BECA-8D8896E93644}"/>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 xmlns:a16="http://schemas.microsoft.com/office/drawing/2014/main" id="{7237DA08-5481-47CA-85FD-0176AE3F706B}"/>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 xmlns:a16="http://schemas.microsoft.com/office/drawing/2014/main" id="{74C91BAD-568F-49B4-8B8E-51329C175614}"/>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 xmlns:a16="http://schemas.microsoft.com/office/drawing/2014/main" id="{AA71E399-40DC-4FF5-925D-2AA2FFE3510C}"/>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 xmlns:a16="http://schemas.microsoft.com/office/drawing/2014/main" id="{7F0F34B5-A5DC-4508-B144-05C3F7501CFB}"/>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 xmlns:a16="http://schemas.microsoft.com/office/drawing/2014/main" id="{941DAB3A-300E-4C7E-B8CE-DA18A259F77F}"/>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 xmlns:a16="http://schemas.microsoft.com/office/drawing/2014/main" id="{19367D2D-716C-4125-98CE-7F06BE768A3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 xmlns:a16="http://schemas.microsoft.com/office/drawing/2014/main" id="{52EB086F-E0FA-4008-91E0-D94B0DFDF6C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 xmlns:a16="http://schemas.microsoft.com/office/drawing/2014/main" id="{A486EFCE-7A3D-488B-86AF-2CAB1C283882}"/>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 xmlns:a16="http://schemas.microsoft.com/office/drawing/2014/main" id="{31A0B67E-2DA6-4ABE-B374-039D403BD642}"/>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 xmlns:a16="http://schemas.microsoft.com/office/drawing/2014/main" id="{0C3E00A0-968D-4707-8740-7F6EAF4D7291}"/>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 xmlns:a16="http://schemas.microsoft.com/office/drawing/2014/main" id="{B6F38E62-FBC5-4A4F-B9FE-8C00EE6A257B}"/>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 xmlns:a16="http://schemas.microsoft.com/office/drawing/2014/main" id="{24C094E8-B1E6-4C17-BF3F-FB2442B2EF5F}"/>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 xmlns:a16="http://schemas.microsoft.com/office/drawing/2014/main" id="{5D70569E-4C2A-4159-BDF8-89E487AE0F57}"/>
            </a:ext>
          </a:extLst>
        </xdr:cNvPr>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 xmlns:a16="http://schemas.microsoft.com/office/drawing/2014/main" id="{8B841B9B-5158-4B15-908B-DFD25599FAA6}"/>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 xmlns:a16="http://schemas.microsoft.com/office/drawing/2014/main" id="{C471A4E9-F2FE-440F-AD40-06A41EEC9AEE}"/>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 xmlns:a16="http://schemas.microsoft.com/office/drawing/2014/main" id="{C07A65F3-5A28-4B4E-8C43-AC505C85FE63}"/>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 xmlns:a16="http://schemas.microsoft.com/office/drawing/2014/main" id="{3F5E4E21-79FE-4DDA-BD28-6D9330B609A9}"/>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 xmlns:a16="http://schemas.microsoft.com/office/drawing/2014/main" id="{66066F22-FFEA-4B0F-B0AA-C8377DD0FEC9}"/>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9810CA6C-C204-4909-B22E-4637A1631BA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DC81B1B9-22C1-457F-89A1-DFF1E4D90DC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BA573DAD-DF9E-4E08-9E12-A72B15FF90B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9F71FE44-2253-4AA6-B718-07B7E4EE1B0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DF88B3B1-3270-4E74-A185-E9D1D1A16FA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151360</xdr:rowOff>
    </xdr:from>
    <xdr:to>
      <xdr:col>76</xdr:col>
      <xdr:colOff>73025</xdr:colOff>
      <xdr:row>33</xdr:row>
      <xdr:rowOff>81510</xdr:rowOff>
    </xdr:to>
    <xdr:sp macro="" textlink="">
      <xdr:nvSpPr>
        <xdr:cNvPr id="145" name="楕円 144">
          <a:extLst>
            <a:ext uri="{FF2B5EF4-FFF2-40B4-BE49-F238E27FC236}">
              <a16:creationId xmlns="" xmlns:a16="http://schemas.microsoft.com/office/drawing/2014/main" id="{4B9058C0-A67A-4A79-A4B7-106A9DF2E834}"/>
            </a:ext>
          </a:extLst>
        </xdr:cNvPr>
        <xdr:cNvSpPr/>
      </xdr:nvSpPr>
      <xdr:spPr>
        <a:xfrm>
          <a:off x="14744700" y="56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129787</xdr:rowOff>
    </xdr:from>
    <xdr:ext cx="560923" cy="259045"/>
    <xdr:sp macro="" textlink="">
      <xdr:nvSpPr>
        <xdr:cNvPr id="146" name="債務償還比率該当値テキスト">
          <a:extLst>
            <a:ext uri="{FF2B5EF4-FFF2-40B4-BE49-F238E27FC236}">
              <a16:creationId xmlns="" xmlns:a16="http://schemas.microsoft.com/office/drawing/2014/main" id="{C24BACE3-09F8-4409-A00C-F7898D4E5D98}"/>
            </a:ext>
          </a:extLst>
        </xdr:cNvPr>
        <xdr:cNvSpPr txBox="1"/>
      </xdr:nvSpPr>
      <xdr:spPr>
        <a:xfrm>
          <a:off x="14846300" y="56161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71374</xdr:rowOff>
    </xdr:from>
    <xdr:to>
      <xdr:col>72</xdr:col>
      <xdr:colOff>123825</xdr:colOff>
      <xdr:row>33</xdr:row>
      <xdr:rowOff>1524</xdr:rowOff>
    </xdr:to>
    <xdr:sp macro="" textlink="">
      <xdr:nvSpPr>
        <xdr:cNvPr id="147" name="楕円 146">
          <a:extLst>
            <a:ext uri="{FF2B5EF4-FFF2-40B4-BE49-F238E27FC236}">
              <a16:creationId xmlns="" xmlns:a16="http://schemas.microsoft.com/office/drawing/2014/main" id="{68760538-4005-47FC-A15E-A656F38C9B4E}"/>
            </a:ext>
          </a:extLst>
        </xdr:cNvPr>
        <xdr:cNvSpPr/>
      </xdr:nvSpPr>
      <xdr:spPr>
        <a:xfrm>
          <a:off x="14033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122174</xdr:rowOff>
    </xdr:from>
    <xdr:to>
      <xdr:col>76</xdr:col>
      <xdr:colOff>22225</xdr:colOff>
      <xdr:row>33</xdr:row>
      <xdr:rowOff>30710</xdr:rowOff>
    </xdr:to>
    <xdr:cxnSp macro="">
      <xdr:nvCxnSpPr>
        <xdr:cNvPr id="148" name="直線コネクタ 147">
          <a:extLst>
            <a:ext uri="{FF2B5EF4-FFF2-40B4-BE49-F238E27FC236}">
              <a16:creationId xmlns="" xmlns:a16="http://schemas.microsoft.com/office/drawing/2014/main" id="{870A48A0-7579-4380-8B68-A25E3AEAE08C}"/>
            </a:ext>
          </a:extLst>
        </xdr:cNvPr>
        <xdr:cNvCxnSpPr/>
      </xdr:nvCxnSpPr>
      <xdr:spPr>
        <a:xfrm>
          <a:off x="14084300" y="5608574"/>
          <a:ext cx="711200" cy="7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50504</xdr:rowOff>
    </xdr:from>
    <xdr:to>
      <xdr:col>68</xdr:col>
      <xdr:colOff>123825</xdr:colOff>
      <xdr:row>32</xdr:row>
      <xdr:rowOff>152104</xdr:rowOff>
    </xdr:to>
    <xdr:sp macro="" textlink="">
      <xdr:nvSpPr>
        <xdr:cNvPr id="149" name="楕円 148">
          <a:extLst>
            <a:ext uri="{FF2B5EF4-FFF2-40B4-BE49-F238E27FC236}">
              <a16:creationId xmlns="" xmlns:a16="http://schemas.microsoft.com/office/drawing/2014/main" id="{F978336A-3D5C-4A78-BDFD-D1D3501E4B1A}"/>
            </a:ext>
          </a:extLst>
        </xdr:cNvPr>
        <xdr:cNvSpPr/>
      </xdr:nvSpPr>
      <xdr:spPr>
        <a:xfrm>
          <a:off x="13271500" y="5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101304</xdr:rowOff>
    </xdr:from>
    <xdr:to>
      <xdr:col>72</xdr:col>
      <xdr:colOff>73025</xdr:colOff>
      <xdr:row>32</xdr:row>
      <xdr:rowOff>122174</xdr:rowOff>
    </xdr:to>
    <xdr:cxnSp macro="">
      <xdr:nvCxnSpPr>
        <xdr:cNvPr id="150" name="直線コネクタ 149">
          <a:extLst>
            <a:ext uri="{FF2B5EF4-FFF2-40B4-BE49-F238E27FC236}">
              <a16:creationId xmlns="" xmlns:a16="http://schemas.microsoft.com/office/drawing/2014/main" id="{816801FD-2754-4E3B-B9B6-1268083EFA21}"/>
            </a:ext>
          </a:extLst>
        </xdr:cNvPr>
        <xdr:cNvCxnSpPr/>
      </xdr:nvCxnSpPr>
      <xdr:spPr>
        <a:xfrm>
          <a:off x="13322300" y="5587704"/>
          <a:ext cx="762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53999</xdr:rowOff>
    </xdr:from>
    <xdr:to>
      <xdr:col>64</xdr:col>
      <xdr:colOff>123825</xdr:colOff>
      <xdr:row>32</xdr:row>
      <xdr:rowOff>155599</xdr:rowOff>
    </xdr:to>
    <xdr:sp macro="" textlink="">
      <xdr:nvSpPr>
        <xdr:cNvPr id="151" name="楕円 150">
          <a:extLst>
            <a:ext uri="{FF2B5EF4-FFF2-40B4-BE49-F238E27FC236}">
              <a16:creationId xmlns="" xmlns:a16="http://schemas.microsoft.com/office/drawing/2014/main" id="{93167256-E4C5-4EE2-92FB-CDC2A04B407F}"/>
            </a:ext>
          </a:extLst>
        </xdr:cNvPr>
        <xdr:cNvSpPr/>
      </xdr:nvSpPr>
      <xdr:spPr>
        <a:xfrm>
          <a:off x="12509500" y="55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101304</xdr:rowOff>
    </xdr:from>
    <xdr:to>
      <xdr:col>68</xdr:col>
      <xdr:colOff>73025</xdr:colOff>
      <xdr:row>32</xdr:row>
      <xdr:rowOff>104799</xdr:rowOff>
    </xdr:to>
    <xdr:cxnSp macro="">
      <xdr:nvCxnSpPr>
        <xdr:cNvPr id="152" name="直線コネクタ 151">
          <a:extLst>
            <a:ext uri="{FF2B5EF4-FFF2-40B4-BE49-F238E27FC236}">
              <a16:creationId xmlns="" xmlns:a16="http://schemas.microsoft.com/office/drawing/2014/main" id="{5463A2E1-A815-4EEB-98EA-1ACDA3C6F732}"/>
            </a:ext>
          </a:extLst>
        </xdr:cNvPr>
        <xdr:cNvCxnSpPr/>
      </xdr:nvCxnSpPr>
      <xdr:spPr>
        <a:xfrm flipV="1">
          <a:off x="12560300" y="5587704"/>
          <a:ext cx="762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134771</xdr:rowOff>
    </xdr:from>
    <xdr:to>
      <xdr:col>60</xdr:col>
      <xdr:colOff>123825</xdr:colOff>
      <xdr:row>32</xdr:row>
      <xdr:rowOff>64921</xdr:rowOff>
    </xdr:to>
    <xdr:sp macro="" textlink="">
      <xdr:nvSpPr>
        <xdr:cNvPr id="153" name="楕円 152">
          <a:extLst>
            <a:ext uri="{FF2B5EF4-FFF2-40B4-BE49-F238E27FC236}">
              <a16:creationId xmlns="" xmlns:a16="http://schemas.microsoft.com/office/drawing/2014/main" id="{35FBEB7C-71F3-4F5E-8F0A-C2C2E3F497F7}"/>
            </a:ext>
          </a:extLst>
        </xdr:cNvPr>
        <xdr:cNvSpPr/>
      </xdr:nvSpPr>
      <xdr:spPr>
        <a:xfrm>
          <a:off x="11747500" y="54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14121</xdr:rowOff>
    </xdr:from>
    <xdr:to>
      <xdr:col>64</xdr:col>
      <xdr:colOff>73025</xdr:colOff>
      <xdr:row>32</xdr:row>
      <xdr:rowOff>104799</xdr:rowOff>
    </xdr:to>
    <xdr:cxnSp macro="">
      <xdr:nvCxnSpPr>
        <xdr:cNvPr id="154" name="直線コネクタ 153">
          <a:extLst>
            <a:ext uri="{FF2B5EF4-FFF2-40B4-BE49-F238E27FC236}">
              <a16:creationId xmlns="" xmlns:a16="http://schemas.microsoft.com/office/drawing/2014/main" id="{D6DAC590-5D46-4F68-ADB3-3F9E018C875E}"/>
            </a:ext>
          </a:extLst>
        </xdr:cNvPr>
        <xdr:cNvCxnSpPr/>
      </xdr:nvCxnSpPr>
      <xdr:spPr>
        <a:xfrm>
          <a:off x="11798300" y="5500521"/>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 xmlns:a16="http://schemas.microsoft.com/office/drawing/2014/main" id="{7CCF7E33-8F7E-414F-8E1B-B21EF578A2D7}"/>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 xmlns:a16="http://schemas.microsoft.com/office/drawing/2014/main" id="{7909847B-2F62-4992-8AF8-B06B278E3ECD}"/>
            </a:ext>
          </a:extLst>
        </xdr:cNvPr>
        <xdr:cNvSpPr txBox="1"/>
      </xdr:nvSpPr>
      <xdr:spPr>
        <a:xfrm>
          <a:off x="130874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 xmlns:a16="http://schemas.microsoft.com/office/drawing/2014/main" id="{FA77C9E6-5ADB-455E-851E-076173BDFE9F}"/>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 xmlns:a16="http://schemas.microsoft.com/office/drawing/2014/main" id="{B4670BA6-FF5A-4A81-BB2F-8B2B85754150}"/>
            </a:ext>
          </a:extLst>
        </xdr:cNvPr>
        <xdr:cNvSpPr txBox="1"/>
      </xdr:nvSpPr>
      <xdr:spPr>
        <a:xfrm>
          <a:off x="11563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164101</xdr:rowOff>
    </xdr:from>
    <xdr:ext cx="560923" cy="259045"/>
    <xdr:sp macro="" textlink="">
      <xdr:nvSpPr>
        <xdr:cNvPr id="159" name="n_1mainValue債務償還比率">
          <a:extLst>
            <a:ext uri="{FF2B5EF4-FFF2-40B4-BE49-F238E27FC236}">
              <a16:creationId xmlns="" xmlns:a16="http://schemas.microsoft.com/office/drawing/2014/main" id="{6C8E65B9-1572-4257-837A-DC43EEFCC439}"/>
            </a:ext>
          </a:extLst>
        </xdr:cNvPr>
        <xdr:cNvSpPr txBox="1"/>
      </xdr:nvSpPr>
      <xdr:spPr>
        <a:xfrm>
          <a:off x="13791138" y="56505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143231</xdr:rowOff>
    </xdr:from>
    <xdr:ext cx="560923" cy="259045"/>
    <xdr:sp macro="" textlink="">
      <xdr:nvSpPr>
        <xdr:cNvPr id="160" name="n_2mainValue債務償還比率">
          <a:extLst>
            <a:ext uri="{FF2B5EF4-FFF2-40B4-BE49-F238E27FC236}">
              <a16:creationId xmlns="" xmlns:a16="http://schemas.microsoft.com/office/drawing/2014/main" id="{780FD575-90B3-47DA-8B0E-CA8E7452B9FE}"/>
            </a:ext>
          </a:extLst>
        </xdr:cNvPr>
        <xdr:cNvSpPr txBox="1"/>
      </xdr:nvSpPr>
      <xdr:spPr>
        <a:xfrm>
          <a:off x="13041838" y="56296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146726</xdr:rowOff>
    </xdr:from>
    <xdr:ext cx="560923" cy="259045"/>
    <xdr:sp macro="" textlink="">
      <xdr:nvSpPr>
        <xdr:cNvPr id="161" name="n_3mainValue債務償還比率">
          <a:extLst>
            <a:ext uri="{FF2B5EF4-FFF2-40B4-BE49-F238E27FC236}">
              <a16:creationId xmlns="" xmlns:a16="http://schemas.microsoft.com/office/drawing/2014/main" id="{AF33C77E-248F-4706-86E2-6C664299696E}"/>
            </a:ext>
          </a:extLst>
        </xdr:cNvPr>
        <xdr:cNvSpPr txBox="1"/>
      </xdr:nvSpPr>
      <xdr:spPr>
        <a:xfrm>
          <a:off x="12279838" y="56331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56048</xdr:rowOff>
    </xdr:from>
    <xdr:ext cx="469744" cy="259045"/>
    <xdr:sp macro="" textlink="">
      <xdr:nvSpPr>
        <xdr:cNvPr id="162" name="n_4mainValue債務償還比率">
          <a:extLst>
            <a:ext uri="{FF2B5EF4-FFF2-40B4-BE49-F238E27FC236}">
              <a16:creationId xmlns="" xmlns:a16="http://schemas.microsoft.com/office/drawing/2014/main" id="{0CB7834B-0FF2-4E38-8ED0-B485DC67A2D7}"/>
            </a:ext>
          </a:extLst>
        </xdr:cNvPr>
        <xdr:cNvSpPr txBox="1"/>
      </xdr:nvSpPr>
      <xdr:spPr>
        <a:xfrm>
          <a:off x="11563427" y="55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 xmlns:a16="http://schemas.microsoft.com/office/drawing/2014/main" id="{02451973-1792-48D6-8E04-E4F46C49482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 xmlns:a16="http://schemas.microsoft.com/office/drawing/2014/main" id="{9CD58B6D-E539-4DAA-B1AF-3A47DD07D1C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 xmlns:a16="http://schemas.microsoft.com/office/drawing/2014/main" id="{8B763A54-5585-477E-8B3D-65F0A767710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 xmlns:a16="http://schemas.microsoft.com/office/drawing/2014/main" id="{AFE275E6-C003-4E1B-B410-CF281AFF02B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 xmlns:a16="http://schemas.microsoft.com/office/drawing/2014/main" id="{E656FB04-D05F-43FE-880B-6452F31C0DE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 xmlns:a16="http://schemas.microsoft.com/office/drawing/2014/main" id="{5D8A39D7-3785-462A-9F2F-2210BBED8C1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64BA4E54-351B-4635-BE59-C4C917D5A3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6A859DCB-6BAD-4E25-8490-D9A47BF513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50B93E47-4C6F-4F0F-91C1-5BB0C49691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5D00A61D-88FB-4855-9799-922C3BA0E6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51AE743-E225-483D-9855-9540A717D8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FC4B29C-1DF3-4BC9-9602-D8BBA4294E0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D97C57C-04F2-48E4-A7F5-B2EBB28956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1EE890E-FF5C-4CED-9CB0-254808B558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1A2333E7-7422-45A8-8319-2D7FF6A860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182225E2-8545-4DFE-9927-CF86BC3B13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7,115
7,045
7.05
4,905,879
4,751,263
154,399
2,289,017
3,500,474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E3F00AF1-3503-4F18-BFE3-0D89689301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2934685E-8EC0-4E1D-BF0F-37E0EBDCF6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A6AD6917-24CA-4DF5-9B94-ADAB405ED2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2ADA4855-B0A7-4AFF-A483-F842196198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7055345-6D7F-4B17-88CF-DB71096D7F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44B7EE87-355F-4E85-B47A-8950E25AD46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F8161B5-2BC5-44FE-8940-B655BCE1E6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BD88BFED-EB47-42CE-AE3F-549E147E8F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9AC3C5B-F114-4E47-A0CD-EC9B4300559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35B007C-1F16-4717-B04E-27D8F9548B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DBA3EBF5-D772-4C51-B2BE-FB6D029927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F3E9190-A7B8-449A-925A-8380543F6C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A6C479E3-4764-4F14-8277-037BBE4EEE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D802C42-7F75-49C4-8BEE-DEA6B0619F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261E4B99-9A42-4AE0-A833-C9374DE24C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70A406B3-82B7-4FB4-A607-DE22587027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A1C3F30B-2711-418B-B6CF-92B1FF753F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09606CC-FC57-48EA-B66E-1C98B8DC24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4D8CEF93-7A16-4031-A6C7-9DBB0B9DA7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130A0DB8-3F4E-42E0-A82B-4BFCB0A54E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D16559D1-6275-43F9-894A-3BB624B355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2CF1D4AD-B818-4936-A94F-1C9A43A579F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A47D5C7-6B13-4938-B4D1-E731C0CA4A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8DEB5F3-8B09-42D5-831D-867CA4372D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38063734-6258-46C6-B09F-741C4A88D7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876AFB00-3CE9-4035-97CF-123E79DE8D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5FAB993B-76A8-454D-84F3-54237221DA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83B59E48-484D-473E-A8B3-DDB1584EE5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846B2F0F-8293-4345-84A0-9FBD14D4DD4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49208DEF-A604-433D-BCEB-5BFA3BBFE78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56E7D826-9D65-408F-B5F0-56FF486A84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B8C11C77-D4DC-4A4A-8D47-0634C2A4C6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04105AFB-51F7-4A61-80AF-94D95CF5FB7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FAEF741D-BC4B-443C-B108-B63925C6108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AD6D74C8-BAEA-4369-ACEB-65A6342F62D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C5414568-1106-4B8D-94D2-A33DF8382CA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EFEB8998-3BAA-4697-B386-7AB9848ADB3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681A1C21-E7CE-489A-BE51-CE85C422C9E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1D6C5386-941A-40F9-82E5-47E229AEA77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176CFEA-F26B-45BE-8CBA-597353DF87D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4051FF1F-4CEF-41D8-9AB0-6788ED81FDC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8D720776-A0EE-49DA-BFF8-3CF8FBB0AD8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B1200BC2-16A5-4430-B3B1-C06B5C9A295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4E09DF66-1234-4040-B4AA-9686B57D533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2F94078-B14C-4495-B8F6-BA53C9C76CE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 xmlns:a16="http://schemas.microsoft.com/office/drawing/2014/main" id="{07AEE20B-2379-4923-A72A-9F9C27F28BFB}"/>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49B81B0A-0A06-4A13-81A7-25C78F7C8AFA}"/>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 xmlns:a16="http://schemas.microsoft.com/office/drawing/2014/main" id="{B1291BB2-F330-46F8-A0CB-A017A31E8539}"/>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104BC73A-C59C-4FC2-BE6C-6A1446106825}"/>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 xmlns:a16="http://schemas.microsoft.com/office/drawing/2014/main" id="{41F8BE1A-5E4C-4951-8F61-3F7AF08A0DC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2902D740-DB8E-463E-B67C-58B041139B9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 xmlns:a16="http://schemas.microsoft.com/office/drawing/2014/main" id="{BE42A6DE-0DB0-4F0D-8876-3EA8A927DBC4}"/>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 xmlns:a16="http://schemas.microsoft.com/office/drawing/2014/main" id="{CE44A00F-8050-4F1C-993D-C7AD9F445624}"/>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 xmlns:a16="http://schemas.microsoft.com/office/drawing/2014/main" id="{CD850D0F-0683-47BE-8A05-F7D49F8F575D}"/>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 xmlns:a16="http://schemas.microsoft.com/office/drawing/2014/main" id="{7E704632-E577-4BC4-8018-85FAE2D6BD33}"/>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 xmlns:a16="http://schemas.microsoft.com/office/drawing/2014/main" id="{9EFC330F-8D1C-400A-BCCB-AC89ED082F05}"/>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445D4FF5-9C01-489C-A25B-40ACB2DB18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2B584328-01BD-4F92-822D-1F8EDF3A36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C1753555-C7CC-452E-B13A-F5A64058CD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3C058BB3-4B71-4573-A764-410319E536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52C22ED1-A2CC-43F6-88F3-7BBFBF2464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a:extLst>
            <a:ext uri="{FF2B5EF4-FFF2-40B4-BE49-F238E27FC236}">
              <a16:creationId xmlns="" xmlns:a16="http://schemas.microsoft.com/office/drawing/2014/main" id="{3AA0830A-67E5-4F0C-971E-2D43A1BD3C67}"/>
            </a:ext>
          </a:extLst>
        </xdr:cNvPr>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FDBB17FC-A2ED-499D-80F2-1B9E6AAE4308}"/>
            </a:ext>
          </a:extLst>
        </xdr:cNvPr>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a:extLst>
            <a:ext uri="{FF2B5EF4-FFF2-40B4-BE49-F238E27FC236}">
              <a16:creationId xmlns="" xmlns:a16="http://schemas.microsoft.com/office/drawing/2014/main" id="{91650E85-D5B9-47A3-821A-B4785F480AAC}"/>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3810</xdr:rowOff>
    </xdr:to>
    <xdr:cxnSp macro="">
      <xdr:nvCxnSpPr>
        <xdr:cNvPr id="76" name="直線コネクタ 75">
          <a:extLst>
            <a:ext uri="{FF2B5EF4-FFF2-40B4-BE49-F238E27FC236}">
              <a16:creationId xmlns="" xmlns:a16="http://schemas.microsoft.com/office/drawing/2014/main" id="{3EAC8D06-F231-4646-92F8-895242CA6F7A}"/>
            </a:ext>
          </a:extLst>
        </xdr:cNvPr>
        <xdr:cNvCxnSpPr/>
      </xdr:nvCxnSpPr>
      <xdr:spPr>
        <a:xfrm>
          <a:off x="3797300" y="64827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a:extLst>
            <a:ext uri="{FF2B5EF4-FFF2-40B4-BE49-F238E27FC236}">
              <a16:creationId xmlns="" xmlns:a16="http://schemas.microsoft.com/office/drawing/2014/main" id="{22AA2F8D-84C5-42F5-B94F-ECB1D1420C90}"/>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19050</xdr:rowOff>
    </xdr:to>
    <xdr:cxnSp macro="">
      <xdr:nvCxnSpPr>
        <xdr:cNvPr id="78" name="直線コネクタ 77">
          <a:extLst>
            <a:ext uri="{FF2B5EF4-FFF2-40B4-BE49-F238E27FC236}">
              <a16:creationId xmlns="" xmlns:a16="http://schemas.microsoft.com/office/drawing/2014/main" id="{AECA7CD5-BF3F-4B31-979D-818D9A8FC85E}"/>
            </a:ext>
          </a:extLst>
        </xdr:cNvPr>
        <xdr:cNvCxnSpPr/>
      </xdr:nvCxnSpPr>
      <xdr:spPr>
        <a:xfrm flipV="1">
          <a:off x="2908300" y="6482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a:extLst>
            <a:ext uri="{FF2B5EF4-FFF2-40B4-BE49-F238E27FC236}">
              <a16:creationId xmlns="" xmlns:a16="http://schemas.microsoft.com/office/drawing/2014/main" id="{A72E232C-BB85-47D0-AD3A-69CC277AC63F}"/>
            </a:ext>
          </a:extLst>
        </xdr:cNvPr>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148590</xdr:rowOff>
    </xdr:from>
    <xdr:to>
      <xdr:col>15</xdr:col>
      <xdr:colOff>50800</xdr:colOff>
      <xdr:row>38</xdr:row>
      <xdr:rowOff>19050</xdr:rowOff>
    </xdr:to>
    <xdr:cxnSp macro="">
      <xdr:nvCxnSpPr>
        <xdr:cNvPr id="80" name="直線コネクタ 79">
          <a:extLst>
            <a:ext uri="{FF2B5EF4-FFF2-40B4-BE49-F238E27FC236}">
              <a16:creationId xmlns="" xmlns:a16="http://schemas.microsoft.com/office/drawing/2014/main" id="{98BE4F2A-E8E5-4417-BD8D-8087116BAEDF}"/>
            </a:ext>
          </a:extLst>
        </xdr:cNvPr>
        <xdr:cNvCxnSpPr/>
      </xdr:nvCxnSpPr>
      <xdr:spPr>
        <a:xfrm>
          <a:off x="2019300" y="6492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71120</xdr:rowOff>
    </xdr:from>
    <xdr:to>
      <xdr:col>6</xdr:col>
      <xdr:colOff>38100</xdr:colOff>
      <xdr:row>38</xdr:row>
      <xdr:rowOff>1270</xdr:rowOff>
    </xdr:to>
    <xdr:sp macro="" textlink="">
      <xdr:nvSpPr>
        <xdr:cNvPr id="81" name="楕円 80">
          <a:extLst>
            <a:ext uri="{FF2B5EF4-FFF2-40B4-BE49-F238E27FC236}">
              <a16:creationId xmlns="" xmlns:a16="http://schemas.microsoft.com/office/drawing/2014/main" id="{9696A92D-ECCC-4F4D-9134-E318EB046466}"/>
            </a:ext>
          </a:extLst>
        </xdr:cNvPr>
        <xdr:cNvSpPr/>
      </xdr:nvSpPr>
      <xdr:spPr>
        <a:xfrm>
          <a:off x="107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121920</xdr:rowOff>
    </xdr:from>
    <xdr:to>
      <xdr:col>10</xdr:col>
      <xdr:colOff>114300</xdr:colOff>
      <xdr:row>37</xdr:row>
      <xdr:rowOff>148590</xdr:rowOff>
    </xdr:to>
    <xdr:cxnSp macro="">
      <xdr:nvCxnSpPr>
        <xdr:cNvPr id="82" name="直線コネクタ 81">
          <a:extLst>
            <a:ext uri="{FF2B5EF4-FFF2-40B4-BE49-F238E27FC236}">
              <a16:creationId xmlns="" xmlns:a16="http://schemas.microsoft.com/office/drawing/2014/main" id="{C7B35BB8-E0B2-4E3D-8F32-BB08F7D179A8}"/>
            </a:ext>
          </a:extLst>
        </xdr:cNvPr>
        <xdr:cNvCxnSpPr/>
      </xdr:nvCxnSpPr>
      <xdr:spPr>
        <a:xfrm>
          <a:off x="1130300" y="6465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 xmlns:a16="http://schemas.microsoft.com/office/drawing/2014/main" id="{067FB2E8-272B-4634-B103-B2EE0447950D}"/>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 xmlns:a16="http://schemas.microsoft.com/office/drawing/2014/main" id="{242CB8AB-DA82-4D49-AF2E-2F150D3875B7}"/>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 xmlns:a16="http://schemas.microsoft.com/office/drawing/2014/main" id="{2EC4375E-75C4-4146-A2B1-08E72099EB5C}"/>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 xmlns:a16="http://schemas.microsoft.com/office/drawing/2014/main" id="{105F50C0-7C47-4E25-8C59-88FEB20BA1B4}"/>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7" name="n_1mainValue【道路】&#10;有形固定資産減価償却率">
          <a:extLst>
            <a:ext uri="{FF2B5EF4-FFF2-40B4-BE49-F238E27FC236}">
              <a16:creationId xmlns="" xmlns:a16="http://schemas.microsoft.com/office/drawing/2014/main" id="{6F6498B2-93C2-4156-B9A3-B1A6AB114FFD}"/>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8" name="n_2mainValue【道路】&#10;有形固定資産減価償却率">
          <a:extLst>
            <a:ext uri="{FF2B5EF4-FFF2-40B4-BE49-F238E27FC236}">
              <a16:creationId xmlns="" xmlns:a16="http://schemas.microsoft.com/office/drawing/2014/main" id="{67E71B74-780A-4E8E-BD7E-295F0C956DD7}"/>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9" name="n_3mainValue【道路】&#10;有形固定資産減価償却率">
          <a:extLst>
            <a:ext uri="{FF2B5EF4-FFF2-40B4-BE49-F238E27FC236}">
              <a16:creationId xmlns="" xmlns:a16="http://schemas.microsoft.com/office/drawing/2014/main" id="{16F05621-16DD-40FA-A794-C9071C9766F4}"/>
            </a:ext>
          </a:extLst>
        </xdr:cNvPr>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17797</xdr:rowOff>
    </xdr:from>
    <xdr:ext cx="405111" cy="259045"/>
    <xdr:sp macro="" textlink="">
      <xdr:nvSpPr>
        <xdr:cNvPr id="90" name="n_4mainValue【道路】&#10;有形固定資産減価償却率">
          <a:extLst>
            <a:ext uri="{FF2B5EF4-FFF2-40B4-BE49-F238E27FC236}">
              <a16:creationId xmlns="" xmlns:a16="http://schemas.microsoft.com/office/drawing/2014/main" id="{E6036E6D-E51B-461B-936E-E0A63CA07F0A}"/>
            </a:ext>
          </a:extLst>
        </xdr:cNvPr>
        <xdr:cNvSpPr txBox="1"/>
      </xdr:nvSpPr>
      <xdr:spPr>
        <a:xfrm>
          <a:off x="927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0A875113-DC42-45FD-ACFE-4D00AD8B9F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80D07A56-A002-430A-B549-BAB5E281EA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43975DF2-6D33-4733-9130-F874811E89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067A067A-032B-46C7-AE12-447D7A6FE6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7B3D9079-679E-4BFF-9969-6AAC7CBFD5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DC6A84AA-6E54-4CA5-8518-84C9FB233D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E5EF75D8-97BE-44A8-9B97-2A508D75F6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B2F0724A-43A2-468C-A5CA-E4A37DAB6F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56163DC3-AE9E-4932-A2BF-8907EC32495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1E669306-FBF8-4DB6-9F73-0CA2DC9245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 xmlns:a16="http://schemas.microsoft.com/office/drawing/2014/main" id="{58A146CA-EA7B-4125-803B-54DD3948DFC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 xmlns:a16="http://schemas.microsoft.com/office/drawing/2014/main" id="{56FF893C-17EB-44CE-82D1-1E528B87669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 xmlns:a16="http://schemas.microsoft.com/office/drawing/2014/main" id="{B8216C2B-732E-4B42-9010-D1D23421EED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 xmlns:a16="http://schemas.microsoft.com/office/drawing/2014/main" id="{778CE922-E1A4-4A3C-A8A2-3127FE4458F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 xmlns:a16="http://schemas.microsoft.com/office/drawing/2014/main" id="{86D391D9-F6D5-4E80-B17F-C47559B4B44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 xmlns:a16="http://schemas.microsoft.com/office/drawing/2014/main" id="{F377902A-71E9-4357-BAC1-5FAD1F7FBF6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 xmlns:a16="http://schemas.microsoft.com/office/drawing/2014/main" id="{49090AE4-92B6-4D03-8435-5915A0317F0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 xmlns:a16="http://schemas.microsoft.com/office/drawing/2014/main" id="{DDB7C47F-7F90-4AA8-9828-668F89706D1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652EC176-0B6B-4C35-8E8C-8C2F58B254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 xmlns:a16="http://schemas.microsoft.com/office/drawing/2014/main" id="{B49528B3-6396-4F7A-A619-60298F41D5D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3160DA0F-4B6B-419D-A3C8-41E171C2E48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 xmlns:a16="http://schemas.microsoft.com/office/drawing/2014/main" id="{00034A82-F31F-425F-8585-030A157EDD4F}"/>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 xmlns:a16="http://schemas.microsoft.com/office/drawing/2014/main" id="{B1A9A720-0532-475D-8497-E20E4B733A77}"/>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 xmlns:a16="http://schemas.microsoft.com/office/drawing/2014/main" id="{212B9085-7364-4CBB-967C-A68A8DD444C8}"/>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 xmlns:a16="http://schemas.microsoft.com/office/drawing/2014/main" id="{D042C684-53F8-4914-84B0-2D8632F5F695}"/>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 xmlns:a16="http://schemas.microsoft.com/office/drawing/2014/main" id="{308C237A-3045-43F5-8853-1CBB21B38124}"/>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 xmlns:a16="http://schemas.microsoft.com/office/drawing/2014/main" id="{BBFC6A0E-8E66-40C0-B684-6E27EA456A18}"/>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 xmlns:a16="http://schemas.microsoft.com/office/drawing/2014/main" id="{729AF6C2-6595-4AB3-B7D4-011A3C05521C}"/>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 xmlns:a16="http://schemas.microsoft.com/office/drawing/2014/main" id="{475ADB6F-D2C5-4475-959E-1615D6F38D74}"/>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 xmlns:a16="http://schemas.microsoft.com/office/drawing/2014/main" id="{85292A7D-AE14-4030-BC4B-5D577C76598B}"/>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 xmlns:a16="http://schemas.microsoft.com/office/drawing/2014/main" id="{1EB73A46-0182-4267-A32E-20FEACCA7DA8}"/>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 xmlns:a16="http://schemas.microsoft.com/office/drawing/2014/main" id="{F210293D-3F69-416F-B558-F441561BC793}"/>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CC17F4F0-A708-4381-AEF7-75BE8BE574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D763CF8A-20BB-4EF5-AEA4-7A8F9FB125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38E443FC-79F4-4636-BF7D-E979B0313A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D3360E4B-F059-4377-A913-255D3B0095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D0C1A084-E4BD-460F-91E7-D8128B8938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139654</xdr:rowOff>
    </xdr:from>
    <xdr:to>
      <xdr:col>55</xdr:col>
      <xdr:colOff>50800</xdr:colOff>
      <xdr:row>41</xdr:row>
      <xdr:rowOff>69804</xdr:rowOff>
    </xdr:to>
    <xdr:sp macro="" textlink="">
      <xdr:nvSpPr>
        <xdr:cNvPr id="128" name="楕円 127">
          <a:extLst>
            <a:ext uri="{FF2B5EF4-FFF2-40B4-BE49-F238E27FC236}">
              <a16:creationId xmlns="" xmlns:a16="http://schemas.microsoft.com/office/drawing/2014/main" id="{1CB9FD62-F0AE-46B8-8789-A722C569BF4A}"/>
            </a:ext>
          </a:extLst>
        </xdr:cNvPr>
        <xdr:cNvSpPr/>
      </xdr:nvSpPr>
      <xdr:spPr>
        <a:xfrm>
          <a:off x="10426700" y="699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54581</xdr:rowOff>
    </xdr:from>
    <xdr:ext cx="534377" cy="259045"/>
    <xdr:sp macro="" textlink="">
      <xdr:nvSpPr>
        <xdr:cNvPr id="129" name="【道路】&#10;一人当たり延長該当値テキスト">
          <a:extLst>
            <a:ext uri="{FF2B5EF4-FFF2-40B4-BE49-F238E27FC236}">
              <a16:creationId xmlns="" xmlns:a16="http://schemas.microsoft.com/office/drawing/2014/main" id="{8818D1E4-1034-43AD-B8F0-376957209D4A}"/>
            </a:ext>
          </a:extLst>
        </xdr:cNvPr>
        <xdr:cNvSpPr txBox="1"/>
      </xdr:nvSpPr>
      <xdr:spPr>
        <a:xfrm>
          <a:off x="10515600" y="69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141071</xdr:rowOff>
    </xdr:from>
    <xdr:to>
      <xdr:col>50</xdr:col>
      <xdr:colOff>165100</xdr:colOff>
      <xdr:row>41</xdr:row>
      <xdr:rowOff>71221</xdr:rowOff>
    </xdr:to>
    <xdr:sp macro="" textlink="">
      <xdr:nvSpPr>
        <xdr:cNvPr id="130" name="楕円 129">
          <a:extLst>
            <a:ext uri="{FF2B5EF4-FFF2-40B4-BE49-F238E27FC236}">
              <a16:creationId xmlns="" xmlns:a16="http://schemas.microsoft.com/office/drawing/2014/main" id="{CFCFC045-2962-4BA4-B1B4-DF268E3333C0}"/>
            </a:ext>
          </a:extLst>
        </xdr:cNvPr>
        <xdr:cNvSpPr/>
      </xdr:nvSpPr>
      <xdr:spPr>
        <a:xfrm>
          <a:off x="9588500" y="69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19004</xdr:rowOff>
    </xdr:from>
    <xdr:to>
      <xdr:col>55</xdr:col>
      <xdr:colOff>0</xdr:colOff>
      <xdr:row>41</xdr:row>
      <xdr:rowOff>20421</xdr:rowOff>
    </xdr:to>
    <xdr:cxnSp macro="">
      <xdr:nvCxnSpPr>
        <xdr:cNvPr id="131" name="直線コネクタ 130">
          <a:extLst>
            <a:ext uri="{FF2B5EF4-FFF2-40B4-BE49-F238E27FC236}">
              <a16:creationId xmlns="" xmlns:a16="http://schemas.microsoft.com/office/drawing/2014/main" id="{941F02FB-185E-482B-B3A3-A7530C92B246}"/>
            </a:ext>
          </a:extLst>
        </xdr:cNvPr>
        <xdr:cNvCxnSpPr/>
      </xdr:nvCxnSpPr>
      <xdr:spPr>
        <a:xfrm flipV="1">
          <a:off x="9639300" y="704845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143074</xdr:rowOff>
    </xdr:from>
    <xdr:to>
      <xdr:col>46</xdr:col>
      <xdr:colOff>38100</xdr:colOff>
      <xdr:row>41</xdr:row>
      <xdr:rowOff>73224</xdr:rowOff>
    </xdr:to>
    <xdr:sp macro="" textlink="">
      <xdr:nvSpPr>
        <xdr:cNvPr id="132" name="楕円 131">
          <a:extLst>
            <a:ext uri="{FF2B5EF4-FFF2-40B4-BE49-F238E27FC236}">
              <a16:creationId xmlns="" xmlns:a16="http://schemas.microsoft.com/office/drawing/2014/main" id="{F0091769-0459-4959-8394-52704BBD900F}"/>
            </a:ext>
          </a:extLst>
        </xdr:cNvPr>
        <xdr:cNvSpPr/>
      </xdr:nvSpPr>
      <xdr:spPr>
        <a:xfrm>
          <a:off x="8699500" y="70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20421</xdr:rowOff>
    </xdr:from>
    <xdr:to>
      <xdr:col>50</xdr:col>
      <xdr:colOff>114300</xdr:colOff>
      <xdr:row>41</xdr:row>
      <xdr:rowOff>22424</xdr:rowOff>
    </xdr:to>
    <xdr:cxnSp macro="">
      <xdr:nvCxnSpPr>
        <xdr:cNvPr id="133" name="直線コネクタ 132">
          <a:extLst>
            <a:ext uri="{FF2B5EF4-FFF2-40B4-BE49-F238E27FC236}">
              <a16:creationId xmlns="" xmlns:a16="http://schemas.microsoft.com/office/drawing/2014/main" id="{EA4A8527-501D-4A88-A3E6-45B7B30DD927}"/>
            </a:ext>
          </a:extLst>
        </xdr:cNvPr>
        <xdr:cNvCxnSpPr/>
      </xdr:nvCxnSpPr>
      <xdr:spPr>
        <a:xfrm flipV="1">
          <a:off x="8750300" y="7049871"/>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155803</xdr:rowOff>
    </xdr:from>
    <xdr:to>
      <xdr:col>41</xdr:col>
      <xdr:colOff>101600</xdr:colOff>
      <xdr:row>41</xdr:row>
      <xdr:rowOff>85953</xdr:rowOff>
    </xdr:to>
    <xdr:sp macro="" textlink="">
      <xdr:nvSpPr>
        <xdr:cNvPr id="134" name="楕円 133">
          <a:extLst>
            <a:ext uri="{FF2B5EF4-FFF2-40B4-BE49-F238E27FC236}">
              <a16:creationId xmlns="" xmlns:a16="http://schemas.microsoft.com/office/drawing/2014/main" id="{8BE56493-6D02-468A-B92D-3FEF03A56307}"/>
            </a:ext>
          </a:extLst>
        </xdr:cNvPr>
        <xdr:cNvSpPr/>
      </xdr:nvSpPr>
      <xdr:spPr>
        <a:xfrm>
          <a:off x="7810500" y="70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22424</xdr:rowOff>
    </xdr:from>
    <xdr:to>
      <xdr:col>45</xdr:col>
      <xdr:colOff>177800</xdr:colOff>
      <xdr:row>41</xdr:row>
      <xdr:rowOff>35153</xdr:rowOff>
    </xdr:to>
    <xdr:cxnSp macro="">
      <xdr:nvCxnSpPr>
        <xdr:cNvPr id="135" name="直線コネクタ 134">
          <a:extLst>
            <a:ext uri="{FF2B5EF4-FFF2-40B4-BE49-F238E27FC236}">
              <a16:creationId xmlns="" xmlns:a16="http://schemas.microsoft.com/office/drawing/2014/main" id="{0313C965-DF1D-447D-8869-BFC860069C78}"/>
            </a:ext>
          </a:extLst>
        </xdr:cNvPr>
        <xdr:cNvCxnSpPr/>
      </xdr:nvCxnSpPr>
      <xdr:spPr>
        <a:xfrm flipV="1">
          <a:off x="7861300" y="7051874"/>
          <a:ext cx="889000" cy="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156982</xdr:rowOff>
    </xdr:from>
    <xdr:to>
      <xdr:col>36</xdr:col>
      <xdr:colOff>165100</xdr:colOff>
      <xdr:row>41</xdr:row>
      <xdr:rowOff>87132</xdr:rowOff>
    </xdr:to>
    <xdr:sp macro="" textlink="">
      <xdr:nvSpPr>
        <xdr:cNvPr id="136" name="楕円 135">
          <a:extLst>
            <a:ext uri="{FF2B5EF4-FFF2-40B4-BE49-F238E27FC236}">
              <a16:creationId xmlns="" xmlns:a16="http://schemas.microsoft.com/office/drawing/2014/main" id="{91CC8063-19D0-42AE-9C61-F78BB4236816}"/>
            </a:ext>
          </a:extLst>
        </xdr:cNvPr>
        <xdr:cNvSpPr/>
      </xdr:nvSpPr>
      <xdr:spPr>
        <a:xfrm>
          <a:off x="6921500" y="70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35153</xdr:rowOff>
    </xdr:from>
    <xdr:to>
      <xdr:col>41</xdr:col>
      <xdr:colOff>50800</xdr:colOff>
      <xdr:row>41</xdr:row>
      <xdr:rowOff>36332</xdr:rowOff>
    </xdr:to>
    <xdr:cxnSp macro="">
      <xdr:nvCxnSpPr>
        <xdr:cNvPr id="137" name="直線コネクタ 136">
          <a:extLst>
            <a:ext uri="{FF2B5EF4-FFF2-40B4-BE49-F238E27FC236}">
              <a16:creationId xmlns="" xmlns:a16="http://schemas.microsoft.com/office/drawing/2014/main" id="{DE6D375F-C2CB-4DB4-A6D6-C339F3896DDB}"/>
            </a:ext>
          </a:extLst>
        </xdr:cNvPr>
        <xdr:cNvCxnSpPr/>
      </xdr:nvCxnSpPr>
      <xdr:spPr>
        <a:xfrm flipV="1">
          <a:off x="6972300" y="7064603"/>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 xmlns:a16="http://schemas.microsoft.com/office/drawing/2014/main" id="{F3503E96-7574-4CF1-BD97-961F833B5B97}"/>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 xmlns:a16="http://schemas.microsoft.com/office/drawing/2014/main" id="{D4DCEDC6-BAE1-4DE8-BEEF-3DAC321DE398}"/>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 xmlns:a16="http://schemas.microsoft.com/office/drawing/2014/main" id="{FDEF920F-2473-4762-8452-966ABF3B6A4E}"/>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 xmlns:a16="http://schemas.microsoft.com/office/drawing/2014/main" id="{78532B2E-012C-4AF2-AAD0-3D83D8CEDFF2}"/>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62348</xdr:rowOff>
    </xdr:from>
    <xdr:ext cx="534377" cy="259045"/>
    <xdr:sp macro="" textlink="">
      <xdr:nvSpPr>
        <xdr:cNvPr id="142" name="n_1mainValue【道路】&#10;一人当たり延長">
          <a:extLst>
            <a:ext uri="{FF2B5EF4-FFF2-40B4-BE49-F238E27FC236}">
              <a16:creationId xmlns="" xmlns:a16="http://schemas.microsoft.com/office/drawing/2014/main" id="{45E81E16-7F9F-4CFC-953E-88D375977493}"/>
            </a:ext>
          </a:extLst>
        </xdr:cNvPr>
        <xdr:cNvSpPr txBox="1"/>
      </xdr:nvSpPr>
      <xdr:spPr>
        <a:xfrm>
          <a:off x="9359411" y="70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64351</xdr:rowOff>
    </xdr:from>
    <xdr:ext cx="534377" cy="259045"/>
    <xdr:sp macro="" textlink="">
      <xdr:nvSpPr>
        <xdr:cNvPr id="143" name="n_2mainValue【道路】&#10;一人当たり延長">
          <a:extLst>
            <a:ext uri="{FF2B5EF4-FFF2-40B4-BE49-F238E27FC236}">
              <a16:creationId xmlns="" xmlns:a16="http://schemas.microsoft.com/office/drawing/2014/main" id="{E5570E8B-3E0F-49B1-B2D5-85DB0816289D}"/>
            </a:ext>
          </a:extLst>
        </xdr:cNvPr>
        <xdr:cNvSpPr txBox="1"/>
      </xdr:nvSpPr>
      <xdr:spPr>
        <a:xfrm>
          <a:off x="8483111" y="70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77080</xdr:rowOff>
    </xdr:from>
    <xdr:ext cx="534377" cy="259045"/>
    <xdr:sp macro="" textlink="">
      <xdr:nvSpPr>
        <xdr:cNvPr id="144" name="n_3mainValue【道路】&#10;一人当たり延長">
          <a:extLst>
            <a:ext uri="{FF2B5EF4-FFF2-40B4-BE49-F238E27FC236}">
              <a16:creationId xmlns="" xmlns:a16="http://schemas.microsoft.com/office/drawing/2014/main" id="{57B62D1F-E365-4E6D-A5F6-88FC2D5C5344}"/>
            </a:ext>
          </a:extLst>
        </xdr:cNvPr>
        <xdr:cNvSpPr txBox="1"/>
      </xdr:nvSpPr>
      <xdr:spPr>
        <a:xfrm>
          <a:off x="7594111" y="71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78259</xdr:rowOff>
    </xdr:from>
    <xdr:ext cx="534377" cy="259045"/>
    <xdr:sp macro="" textlink="">
      <xdr:nvSpPr>
        <xdr:cNvPr id="145" name="n_4mainValue【道路】&#10;一人当たり延長">
          <a:extLst>
            <a:ext uri="{FF2B5EF4-FFF2-40B4-BE49-F238E27FC236}">
              <a16:creationId xmlns="" xmlns:a16="http://schemas.microsoft.com/office/drawing/2014/main" id="{96FE64D9-020A-4F42-B9B9-36F65473D2E0}"/>
            </a:ext>
          </a:extLst>
        </xdr:cNvPr>
        <xdr:cNvSpPr txBox="1"/>
      </xdr:nvSpPr>
      <xdr:spPr>
        <a:xfrm>
          <a:off x="6705111" y="710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CA1CD3CC-6110-448A-85DA-9A55A90373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7CB1BEB4-751C-4824-BD84-DADBB0715E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28C9897B-41DA-4E8A-B3B8-6775349BA2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1AF80FCF-7A23-4628-A012-5208FF056A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48565BA1-45D1-4C0E-A8C5-42CCED0C57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EDC78E51-6B36-449F-9B2A-579C657BDE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98839436-F651-4BA0-B2F7-144FAEC667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264A3C52-77EE-48C4-9F6F-6C214226C4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2ABB7C90-8FD5-4C12-B545-EE313C95F5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029F1B99-47E0-448E-835B-5EC74AB52B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 xmlns:a16="http://schemas.microsoft.com/office/drawing/2014/main" id="{7F2663F3-9F39-4582-BFA4-0416856416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 xmlns:a16="http://schemas.microsoft.com/office/drawing/2014/main" id="{5D28FE64-DF91-4A79-BFE2-7FA4B7BB71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 xmlns:a16="http://schemas.microsoft.com/office/drawing/2014/main" id="{8490806B-F455-4BFD-9E17-0A9222BA45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 xmlns:a16="http://schemas.microsoft.com/office/drawing/2014/main" id="{E19435E7-6945-4EB1-A658-2409A07487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 xmlns:a16="http://schemas.microsoft.com/office/drawing/2014/main" id="{B7E94AF5-ABBA-448A-BFEB-C05C68FE1C0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 xmlns:a16="http://schemas.microsoft.com/office/drawing/2014/main" id="{6ABD721E-C92F-42BF-9484-0E72B0798E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 xmlns:a16="http://schemas.microsoft.com/office/drawing/2014/main" id="{CFFEC9F8-D928-4FB7-8E92-DAF11F3F12A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 xmlns:a16="http://schemas.microsoft.com/office/drawing/2014/main" id="{E69C39A5-CB3D-4D47-BE63-96215744B58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 xmlns:a16="http://schemas.microsoft.com/office/drawing/2014/main" id="{E1E3B8B4-500C-4F9A-8C49-C0A01610571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 xmlns:a16="http://schemas.microsoft.com/office/drawing/2014/main" id="{16889568-AF03-4DD7-86C8-B0A04735B46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 xmlns:a16="http://schemas.microsoft.com/office/drawing/2014/main" id="{BAEF41A4-2C9E-4A63-B435-336ADF160A2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 xmlns:a16="http://schemas.microsoft.com/office/drawing/2014/main" id="{F9F87559-0189-4D10-A1EA-374F0DD001D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 xmlns:a16="http://schemas.microsoft.com/office/drawing/2014/main" id="{60AA232B-BEC7-4393-9A7E-9127D665812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 xmlns:a16="http://schemas.microsoft.com/office/drawing/2014/main" id="{383192E9-D084-4C40-857E-D00CD04A20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 xmlns:a16="http://schemas.microsoft.com/office/drawing/2014/main" id="{3BCF35BE-2627-4A75-9C3B-E7C7BC99C0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 xmlns:a16="http://schemas.microsoft.com/office/drawing/2014/main" id="{1AB55369-2A02-43C1-A6AA-CA2093DA8CD8}"/>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 xmlns:a16="http://schemas.microsoft.com/office/drawing/2014/main" id="{F5DC1759-5777-470A-A808-A0667608B568}"/>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 xmlns:a16="http://schemas.microsoft.com/office/drawing/2014/main" id="{C54D2B26-F824-446C-B4A9-8CE2B2C027C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 xmlns:a16="http://schemas.microsoft.com/office/drawing/2014/main" id="{4AB040A4-CB02-4BD3-9560-81EC676CE28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 xmlns:a16="http://schemas.microsoft.com/office/drawing/2014/main" id="{1CB90C49-6407-4A13-8DCB-8BDEA2DA64AD}"/>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 xmlns:a16="http://schemas.microsoft.com/office/drawing/2014/main" id="{4A99557E-74E1-4295-8522-E63F04C3D69F}"/>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 xmlns:a16="http://schemas.microsoft.com/office/drawing/2014/main" id="{521ACD88-C2D3-4B75-8F99-B1D82893AA24}"/>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 xmlns:a16="http://schemas.microsoft.com/office/drawing/2014/main" id="{FFE04867-8868-43E5-BF6F-14F8BCA1CBC4}"/>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 xmlns:a16="http://schemas.microsoft.com/office/drawing/2014/main" id="{804B5D23-929A-4003-B288-F609B62B0A1F}"/>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 xmlns:a16="http://schemas.microsoft.com/office/drawing/2014/main" id="{77B69EE7-7CCD-4F40-965B-FE22D87E2A33}"/>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 xmlns:a16="http://schemas.microsoft.com/office/drawing/2014/main" id="{6BE588B1-E0F3-4241-8216-149DB7D3B4F4}"/>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E792B193-FF75-49BF-9124-0CABB9D664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F9F8DB53-8C10-42B8-AAF6-A618AB8DB7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19D145B6-6B5C-4743-9770-4989BFA9FA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6BAE9863-B9AF-402B-A53A-D217D76E60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DFAAB854-D706-4822-906A-9D527A7CB7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164737</xdr:rowOff>
    </xdr:from>
    <xdr:to>
      <xdr:col>24</xdr:col>
      <xdr:colOff>114300</xdr:colOff>
      <xdr:row>62</xdr:row>
      <xdr:rowOff>94887</xdr:rowOff>
    </xdr:to>
    <xdr:sp macro="" textlink="">
      <xdr:nvSpPr>
        <xdr:cNvPr id="187" name="楕円 186">
          <a:extLst>
            <a:ext uri="{FF2B5EF4-FFF2-40B4-BE49-F238E27FC236}">
              <a16:creationId xmlns="" xmlns:a16="http://schemas.microsoft.com/office/drawing/2014/main" id="{93F05B8B-20BA-429F-A87E-6730016C2CAD}"/>
            </a:ext>
          </a:extLst>
        </xdr:cNvPr>
        <xdr:cNvSpPr/>
      </xdr:nvSpPr>
      <xdr:spPr>
        <a:xfrm>
          <a:off x="4584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143164</xdr:rowOff>
    </xdr:from>
    <xdr:ext cx="405111" cy="259045"/>
    <xdr:sp macro="" textlink="">
      <xdr:nvSpPr>
        <xdr:cNvPr id="188" name="【橋りょう・トンネル】&#10;有形固定資産減価償却率該当値テキスト">
          <a:extLst>
            <a:ext uri="{FF2B5EF4-FFF2-40B4-BE49-F238E27FC236}">
              <a16:creationId xmlns="" xmlns:a16="http://schemas.microsoft.com/office/drawing/2014/main" id="{06DE3E54-EC76-4DCC-BF24-26DDBB770A08}"/>
            </a:ext>
          </a:extLst>
        </xdr:cNvPr>
        <xdr:cNvSpPr txBox="1"/>
      </xdr:nvSpPr>
      <xdr:spPr>
        <a:xfrm>
          <a:off x="4673600"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9" name="楕円 188">
          <a:extLst>
            <a:ext uri="{FF2B5EF4-FFF2-40B4-BE49-F238E27FC236}">
              <a16:creationId xmlns="" xmlns:a16="http://schemas.microsoft.com/office/drawing/2014/main" id="{61653D5C-5B22-42E8-B05A-251E0A0EEDD4}"/>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44087</xdr:rowOff>
    </xdr:to>
    <xdr:cxnSp macro="">
      <xdr:nvCxnSpPr>
        <xdr:cNvPr id="190" name="直線コネクタ 189">
          <a:extLst>
            <a:ext uri="{FF2B5EF4-FFF2-40B4-BE49-F238E27FC236}">
              <a16:creationId xmlns="" xmlns:a16="http://schemas.microsoft.com/office/drawing/2014/main" id="{BAACB6D2-142A-46D2-B78B-D630A4D6CF54}"/>
            </a:ext>
          </a:extLst>
        </xdr:cNvPr>
        <xdr:cNvCxnSpPr/>
      </xdr:nvCxnSpPr>
      <xdr:spPr>
        <a:xfrm>
          <a:off x="3797300" y="1065276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1" name="楕円 190">
          <a:extLst>
            <a:ext uri="{FF2B5EF4-FFF2-40B4-BE49-F238E27FC236}">
              <a16:creationId xmlns="" xmlns:a16="http://schemas.microsoft.com/office/drawing/2014/main" id="{27191D09-08A4-46A4-85C0-18611FBF266F}"/>
            </a:ext>
          </a:extLst>
        </xdr:cNvPr>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148590</xdr:rowOff>
    </xdr:to>
    <xdr:cxnSp macro="">
      <xdr:nvCxnSpPr>
        <xdr:cNvPr id="192" name="直線コネクタ 191">
          <a:extLst>
            <a:ext uri="{FF2B5EF4-FFF2-40B4-BE49-F238E27FC236}">
              <a16:creationId xmlns="" xmlns:a16="http://schemas.microsoft.com/office/drawing/2014/main" id="{A0FBAEB1-D885-46DF-A145-046C20335F53}"/>
            </a:ext>
          </a:extLst>
        </xdr:cNvPr>
        <xdr:cNvCxnSpPr/>
      </xdr:nvCxnSpPr>
      <xdr:spPr>
        <a:xfrm flipV="1">
          <a:off x="2908300" y="106527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27577</xdr:rowOff>
    </xdr:from>
    <xdr:to>
      <xdr:col>10</xdr:col>
      <xdr:colOff>165100</xdr:colOff>
      <xdr:row>62</xdr:row>
      <xdr:rowOff>129177</xdr:rowOff>
    </xdr:to>
    <xdr:sp macro="" textlink="">
      <xdr:nvSpPr>
        <xdr:cNvPr id="193" name="楕円 192">
          <a:extLst>
            <a:ext uri="{FF2B5EF4-FFF2-40B4-BE49-F238E27FC236}">
              <a16:creationId xmlns="" xmlns:a16="http://schemas.microsoft.com/office/drawing/2014/main" id="{C388D4BD-E8BE-40A4-AEE9-F628C0090A3C}"/>
            </a:ext>
          </a:extLst>
        </xdr:cNvPr>
        <xdr:cNvSpPr/>
      </xdr:nvSpPr>
      <xdr:spPr>
        <a:xfrm>
          <a:off x="1968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148590</xdr:rowOff>
    </xdr:to>
    <xdr:cxnSp macro="">
      <xdr:nvCxnSpPr>
        <xdr:cNvPr id="194" name="直線コネクタ 193">
          <a:extLst>
            <a:ext uri="{FF2B5EF4-FFF2-40B4-BE49-F238E27FC236}">
              <a16:creationId xmlns="" xmlns:a16="http://schemas.microsoft.com/office/drawing/2014/main" id="{D0D5212A-7771-4DB8-8D1F-BBF71C8A8E8E}"/>
            </a:ext>
          </a:extLst>
        </xdr:cNvPr>
        <xdr:cNvCxnSpPr/>
      </xdr:nvCxnSpPr>
      <xdr:spPr>
        <a:xfrm>
          <a:off x="2019300" y="1070827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68399</xdr:rowOff>
    </xdr:from>
    <xdr:to>
      <xdr:col>6</xdr:col>
      <xdr:colOff>38100</xdr:colOff>
      <xdr:row>62</xdr:row>
      <xdr:rowOff>169999</xdr:rowOff>
    </xdr:to>
    <xdr:sp macro="" textlink="">
      <xdr:nvSpPr>
        <xdr:cNvPr id="195" name="楕円 194">
          <a:extLst>
            <a:ext uri="{FF2B5EF4-FFF2-40B4-BE49-F238E27FC236}">
              <a16:creationId xmlns="" xmlns:a16="http://schemas.microsoft.com/office/drawing/2014/main" id="{79996808-2B49-4984-9BB0-44AB298825F3}"/>
            </a:ext>
          </a:extLst>
        </xdr:cNvPr>
        <xdr:cNvSpPr/>
      </xdr:nvSpPr>
      <xdr:spPr>
        <a:xfrm>
          <a:off x="1079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78377</xdr:rowOff>
    </xdr:from>
    <xdr:to>
      <xdr:col>10</xdr:col>
      <xdr:colOff>114300</xdr:colOff>
      <xdr:row>62</xdr:row>
      <xdr:rowOff>119199</xdr:rowOff>
    </xdr:to>
    <xdr:cxnSp macro="">
      <xdr:nvCxnSpPr>
        <xdr:cNvPr id="196" name="直線コネクタ 195">
          <a:extLst>
            <a:ext uri="{FF2B5EF4-FFF2-40B4-BE49-F238E27FC236}">
              <a16:creationId xmlns="" xmlns:a16="http://schemas.microsoft.com/office/drawing/2014/main" id="{F59BD53F-F6BB-44CC-A2A6-F0585B62D449}"/>
            </a:ext>
          </a:extLst>
        </xdr:cNvPr>
        <xdr:cNvCxnSpPr/>
      </xdr:nvCxnSpPr>
      <xdr:spPr>
        <a:xfrm flipV="1">
          <a:off x="1130300" y="107082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 xmlns:a16="http://schemas.microsoft.com/office/drawing/2014/main" id="{A94F594F-0D46-45D6-91D8-463D6389203A}"/>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 xmlns:a16="http://schemas.microsoft.com/office/drawing/2014/main" id="{A83A324B-1B5B-476B-B98F-D9BD1BA1E678}"/>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 xmlns:a16="http://schemas.microsoft.com/office/drawing/2014/main" id="{CD981CA8-DC5F-446B-9BC7-1BD054704A21}"/>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 xmlns:a16="http://schemas.microsoft.com/office/drawing/2014/main" id="{5E4038C5-F1EE-41EC-92FE-9DAE28F2839B}"/>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1" name="n_1mainValue【橋りょう・トンネル】&#10;有形固定資産減価償却率">
          <a:extLst>
            <a:ext uri="{FF2B5EF4-FFF2-40B4-BE49-F238E27FC236}">
              <a16:creationId xmlns="" xmlns:a16="http://schemas.microsoft.com/office/drawing/2014/main" id="{518CD341-9F8B-4A7A-9EB2-F9A37C35B9B8}"/>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2" name="n_2mainValue【橋りょう・トンネル】&#10;有形固定資産減価償却率">
          <a:extLst>
            <a:ext uri="{FF2B5EF4-FFF2-40B4-BE49-F238E27FC236}">
              <a16:creationId xmlns="" xmlns:a16="http://schemas.microsoft.com/office/drawing/2014/main" id="{E2E89872-16F8-440F-B13F-B4BFCF0FE8C5}"/>
            </a:ext>
          </a:extLst>
        </xdr:cNvPr>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120304</xdr:rowOff>
    </xdr:from>
    <xdr:ext cx="405111" cy="259045"/>
    <xdr:sp macro="" textlink="">
      <xdr:nvSpPr>
        <xdr:cNvPr id="203" name="n_3mainValue【橋りょう・トンネル】&#10;有形固定資産減価償却率">
          <a:extLst>
            <a:ext uri="{FF2B5EF4-FFF2-40B4-BE49-F238E27FC236}">
              <a16:creationId xmlns="" xmlns:a16="http://schemas.microsoft.com/office/drawing/2014/main" id="{84CA2407-F107-47BE-9213-9918DA722591}"/>
            </a:ext>
          </a:extLst>
        </xdr:cNvPr>
        <xdr:cNvSpPr txBox="1"/>
      </xdr:nvSpPr>
      <xdr:spPr>
        <a:xfrm>
          <a:off x="1816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161126</xdr:rowOff>
    </xdr:from>
    <xdr:ext cx="405111" cy="259045"/>
    <xdr:sp macro="" textlink="">
      <xdr:nvSpPr>
        <xdr:cNvPr id="204" name="n_4mainValue【橋りょう・トンネル】&#10;有形固定資産減価償却率">
          <a:extLst>
            <a:ext uri="{FF2B5EF4-FFF2-40B4-BE49-F238E27FC236}">
              <a16:creationId xmlns="" xmlns:a16="http://schemas.microsoft.com/office/drawing/2014/main" id="{1C8AD2C8-04FC-4295-912D-2E4EE86E0281}"/>
            </a:ext>
          </a:extLst>
        </xdr:cNvPr>
        <xdr:cNvSpPr txBox="1"/>
      </xdr:nvSpPr>
      <xdr:spPr>
        <a:xfrm>
          <a:off x="927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831A58B3-5EAE-4011-AC16-FD25AC8B1A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31F6635C-D352-43A4-A778-6B8B28A1DA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F9D20EF2-1114-451B-9AD1-99817FF143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0AB0DEF7-4954-4191-A13F-18E29CF248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110A7BA9-C92D-485F-BA07-DB0DBFCB53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160EDC3D-226D-4D17-B761-522593A1F2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D08CE31B-C389-46C0-9218-46797D225A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94239FB6-75B5-4448-8BB7-B51AF0696A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4BDBB25B-E7B6-465F-803A-3777E8AAF3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AE30B21B-10F3-415C-81FA-FA3BBE9641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6BDD8AE6-ADEB-48DD-BE49-A73FEB0FDA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 xmlns:a16="http://schemas.microsoft.com/office/drawing/2014/main" id="{7D9F1DE3-355B-4C86-85F2-FBAA2AB3083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AFA67648-6EA3-4181-B870-2532078D87B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 xmlns:a16="http://schemas.microsoft.com/office/drawing/2014/main" id="{5A8D23DE-D603-4160-BD69-F9BF32CA931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90A7D37D-E0AC-40D4-81C9-2BD7047FAC3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 xmlns:a16="http://schemas.microsoft.com/office/drawing/2014/main" id="{D0EDC449-0DF1-4FDE-9DAC-D05665B957F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967C3AAA-F7DE-45EF-96C9-A370719B000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 xmlns:a16="http://schemas.microsoft.com/office/drawing/2014/main" id="{62579988-6B38-481B-80C5-3A4A897B2D1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E8E3FE16-A8D1-432C-9BB4-2235F2EDC48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 xmlns:a16="http://schemas.microsoft.com/office/drawing/2014/main" id="{38A378F9-1677-441B-BD0B-E530F304788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388DCDB9-FE88-47A6-A715-DC2C6A4A1E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 xmlns:a16="http://schemas.microsoft.com/office/drawing/2014/main" id="{2A266101-F434-4C8B-9069-8C0E817AE15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 xmlns:a16="http://schemas.microsoft.com/office/drawing/2014/main" id="{F918AF73-9AB3-4644-8FFA-0B4C438DC4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 xmlns:a16="http://schemas.microsoft.com/office/drawing/2014/main" id="{959D023A-A4AF-43FB-91D0-299DA61A074E}"/>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 xmlns:a16="http://schemas.microsoft.com/office/drawing/2014/main" id="{D9380869-3119-4D94-889C-12782C056E41}"/>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 xmlns:a16="http://schemas.microsoft.com/office/drawing/2014/main" id="{519B9DE9-9C8B-4E5C-9FF8-C45A7626A30B}"/>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 xmlns:a16="http://schemas.microsoft.com/office/drawing/2014/main" id="{77D219E6-E40C-4506-A530-63089E5E4106}"/>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 xmlns:a16="http://schemas.microsoft.com/office/drawing/2014/main" id="{29371423-A042-4F59-B14A-517FF90CABBA}"/>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 xmlns:a16="http://schemas.microsoft.com/office/drawing/2014/main" id="{47E08A1D-DBD8-4C61-9E28-852EFE5958DB}"/>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 xmlns:a16="http://schemas.microsoft.com/office/drawing/2014/main" id="{D63B4BC2-5815-4A9F-8FA1-C89C6C14210A}"/>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 xmlns:a16="http://schemas.microsoft.com/office/drawing/2014/main" id="{2450FB80-5FB6-42CB-A958-8878AA877E53}"/>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 xmlns:a16="http://schemas.microsoft.com/office/drawing/2014/main" id="{BB9523FD-DB3A-4157-9D72-88AA9A4CB96E}"/>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 xmlns:a16="http://schemas.microsoft.com/office/drawing/2014/main" id="{51DCE36D-98DB-471A-9873-2FD148C07B53}"/>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 xmlns:a16="http://schemas.microsoft.com/office/drawing/2014/main" id="{28BE75EF-910A-4F61-8899-910F9DBD6EDE}"/>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E8713B83-73E7-4F6C-8589-0DBB2E152E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BD08D917-09E6-4512-B1B6-4777BD5B40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296BC7F1-B922-475C-B12F-102B873B6D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C69A0AAA-B49E-4608-B570-650F7B2562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DE0DBD3A-F2CE-4589-9FDC-5FB3A9CE28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10812</xdr:rowOff>
    </xdr:from>
    <xdr:to>
      <xdr:col>55</xdr:col>
      <xdr:colOff>50800</xdr:colOff>
      <xdr:row>64</xdr:row>
      <xdr:rowOff>112412</xdr:rowOff>
    </xdr:to>
    <xdr:sp macro="" textlink="">
      <xdr:nvSpPr>
        <xdr:cNvPr id="244" name="楕円 243">
          <a:extLst>
            <a:ext uri="{FF2B5EF4-FFF2-40B4-BE49-F238E27FC236}">
              <a16:creationId xmlns="" xmlns:a16="http://schemas.microsoft.com/office/drawing/2014/main" id="{E8A9A654-4310-46D2-AE71-8F01DEF7654F}"/>
            </a:ext>
          </a:extLst>
        </xdr:cNvPr>
        <xdr:cNvSpPr/>
      </xdr:nvSpPr>
      <xdr:spPr>
        <a:xfrm>
          <a:off x="10426700" y="109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97189</xdr:rowOff>
    </xdr:from>
    <xdr:ext cx="534377" cy="259045"/>
    <xdr:sp macro="" textlink="">
      <xdr:nvSpPr>
        <xdr:cNvPr id="245" name="【橋りょう・トンネル】&#10;一人当たり有形固定資産（償却資産）額該当値テキスト">
          <a:extLst>
            <a:ext uri="{FF2B5EF4-FFF2-40B4-BE49-F238E27FC236}">
              <a16:creationId xmlns="" xmlns:a16="http://schemas.microsoft.com/office/drawing/2014/main" id="{1A8318C5-D64E-4184-9D80-87E7DD409994}"/>
            </a:ext>
          </a:extLst>
        </xdr:cNvPr>
        <xdr:cNvSpPr txBox="1"/>
      </xdr:nvSpPr>
      <xdr:spPr>
        <a:xfrm>
          <a:off x="10515600" y="108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10992</xdr:rowOff>
    </xdr:from>
    <xdr:to>
      <xdr:col>50</xdr:col>
      <xdr:colOff>165100</xdr:colOff>
      <xdr:row>64</xdr:row>
      <xdr:rowOff>112592</xdr:rowOff>
    </xdr:to>
    <xdr:sp macro="" textlink="">
      <xdr:nvSpPr>
        <xdr:cNvPr id="246" name="楕円 245">
          <a:extLst>
            <a:ext uri="{FF2B5EF4-FFF2-40B4-BE49-F238E27FC236}">
              <a16:creationId xmlns="" xmlns:a16="http://schemas.microsoft.com/office/drawing/2014/main" id="{FC23EC48-320B-4BBA-BD40-96B05BE18058}"/>
            </a:ext>
          </a:extLst>
        </xdr:cNvPr>
        <xdr:cNvSpPr/>
      </xdr:nvSpPr>
      <xdr:spPr>
        <a:xfrm>
          <a:off x="9588500" y="109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61612</xdr:rowOff>
    </xdr:from>
    <xdr:to>
      <xdr:col>55</xdr:col>
      <xdr:colOff>0</xdr:colOff>
      <xdr:row>64</xdr:row>
      <xdr:rowOff>61792</xdr:rowOff>
    </xdr:to>
    <xdr:cxnSp macro="">
      <xdr:nvCxnSpPr>
        <xdr:cNvPr id="247" name="直線コネクタ 246">
          <a:extLst>
            <a:ext uri="{FF2B5EF4-FFF2-40B4-BE49-F238E27FC236}">
              <a16:creationId xmlns="" xmlns:a16="http://schemas.microsoft.com/office/drawing/2014/main" id="{88217953-C369-437B-97ED-5FCA429F5557}"/>
            </a:ext>
          </a:extLst>
        </xdr:cNvPr>
        <xdr:cNvCxnSpPr/>
      </xdr:nvCxnSpPr>
      <xdr:spPr>
        <a:xfrm flipV="1">
          <a:off x="9639300" y="11034412"/>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12926</xdr:rowOff>
    </xdr:from>
    <xdr:to>
      <xdr:col>46</xdr:col>
      <xdr:colOff>38100</xdr:colOff>
      <xdr:row>64</xdr:row>
      <xdr:rowOff>114526</xdr:rowOff>
    </xdr:to>
    <xdr:sp macro="" textlink="">
      <xdr:nvSpPr>
        <xdr:cNvPr id="248" name="楕円 247">
          <a:extLst>
            <a:ext uri="{FF2B5EF4-FFF2-40B4-BE49-F238E27FC236}">
              <a16:creationId xmlns="" xmlns:a16="http://schemas.microsoft.com/office/drawing/2014/main" id="{FB038FDC-8CF5-4BC5-93B6-35BF467933CB}"/>
            </a:ext>
          </a:extLst>
        </xdr:cNvPr>
        <xdr:cNvSpPr/>
      </xdr:nvSpPr>
      <xdr:spPr>
        <a:xfrm>
          <a:off x="8699500" y="109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61792</xdr:rowOff>
    </xdr:from>
    <xdr:to>
      <xdr:col>50</xdr:col>
      <xdr:colOff>114300</xdr:colOff>
      <xdr:row>64</xdr:row>
      <xdr:rowOff>63726</xdr:rowOff>
    </xdr:to>
    <xdr:cxnSp macro="">
      <xdr:nvCxnSpPr>
        <xdr:cNvPr id="249" name="直線コネクタ 248">
          <a:extLst>
            <a:ext uri="{FF2B5EF4-FFF2-40B4-BE49-F238E27FC236}">
              <a16:creationId xmlns="" xmlns:a16="http://schemas.microsoft.com/office/drawing/2014/main" id="{75765312-389B-483A-821F-EA026E894A78}"/>
            </a:ext>
          </a:extLst>
        </xdr:cNvPr>
        <xdr:cNvCxnSpPr/>
      </xdr:nvCxnSpPr>
      <xdr:spPr>
        <a:xfrm flipV="1">
          <a:off x="8750300" y="11034592"/>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12469</xdr:rowOff>
    </xdr:from>
    <xdr:to>
      <xdr:col>41</xdr:col>
      <xdr:colOff>101600</xdr:colOff>
      <xdr:row>64</xdr:row>
      <xdr:rowOff>114069</xdr:rowOff>
    </xdr:to>
    <xdr:sp macro="" textlink="">
      <xdr:nvSpPr>
        <xdr:cNvPr id="250" name="楕円 249">
          <a:extLst>
            <a:ext uri="{FF2B5EF4-FFF2-40B4-BE49-F238E27FC236}">
              <a16:creationId xmlns="" xmlns:a16="http://schemas.microsoft.com/office/drawing/2014/main" id="{36202F74-EB91-4D48-A554-B8BC74CD441B}"/>
            </a:ext>
          </a:extLst>
        </xdr:cNvPr>
        <xdr:cNvSpPr/>
      </xdr:nvSpPr>
      <xdr:spPr>
        <a:xfrm>
          <a:off x="7810500" y="109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63269</xdr:rowOff>
    </xdr:from>
    <xdr:to>
      <xdr:col>45</xdr:col>
      <xdr:colOff>177800</xdr:colOff>
      <xdr:row>64</xdr:row>
      <xdr:rowOff>63726</xdr:rowOff>
    </xdr:to>
    <xdr:cxnSp macro="">
      <xdr:nvCxnSpPr>
        <xdr:cNvPr id="251" name="直線コネクタ 250">
          <a:extLst>
            <a:ext uri="{FF2B5EF4-FFF2-40B4-BE49-F238E27FC236}">
              <a16:creationId xmlns="" xmlns:a16="http://schemas.microsoft.com/office/drawing/2014/main" id="{D5599B6E-60F2-421D-A53B-F9A1C69F4B80}"/>
            </a:ext>
          </a:extLst>
        </xdr:cNvPr>
        <xdr:cNvCxnSpPr/>
      </xdr:nvCxnSpPr>
      <xdr:spPr>
        <a:xfrm>
          <a:off x="7861300" y="110360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13280</xdr:rowOff>
    </xdr:from>
    <xdr:to>
      <xdr:col>36</xdr:col>
      <xdr:colOff>165100</xdr:colOff>
      <xdr:row>64</xdr:row>
      <xdr:rowOff>114880</xdr:rowOff>
    </xdr:to>
    <xdr:sp macro="" textlink="">
      <xdr:nvSpPr>
        <xdr:cNvPr id="252" name="楕円 251">
          <a:extLst>
            <a:ext uri="{FF2B5EF4-FFF2-40B4-BE49-F238E27FC236}">
              <a16:creationId xmlns="" xmlns:a16="http://schemas.microsoft.com/office/drawing/2014/main" id="{E53603F3-16E8-4C5F-A514-EB5AF12E811E}"/>
            </a:ext>
          </a:extLst>
        </xdr:cNvPr>
        <xdr:cNvSpPr/>
      </xdr:nvSpPr>
      <xdr:spPr>
        <a:xfrm>
          <a:off x="6921500" y="109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63269</xdr:rowOff>
    </xdr:from>
    <xdr:to>
      <xdr:col>41</xdr:col>
      <xdr:colOff>50800</xdr:colOff>
      <xdr:row>64</xdr:row>
      <xdr:rowOff>64080</xdr:rowOff>
    </xdr:to>
    <xdr:cxnSp macro="">
      <xdr:nvCxnSpPr>
        <xdr:cNvPr id="253" name="直線コネクタ 252">
          <a:extLst>
            <a:ext uri="{FF2B5EF4-FFF2-40B4-BE49-F238E27FC236}">
              <a16:creationId xmlns="" xmlns:a16="http://schemas.microsoft.com/office/drawing/2014/main" id="{4B7CC54A-0F76-45A0-917F-9D5A90474F62}"/>
            </a:ext>
          </a:extLst>
        </xdr:cNvPr>
        <xdr:cNvCxnSpPr/>
      </xdr:nvCxnSpPr>
      <xdr:spPr>
        <a:xfrm flipV="1">
          <a:off x="6972300" y="11036069"/>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 xmlns:a16="http://schemas.microsoft.com/office/drawing/2014/main" id="{07291968-5A35-42E9-B778-A6EBFCD7BCEF}"/>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 xmlns:a16="http://schemas.microsoft.com/office/drawing/2014/main" id="{EA953CDB-4BEE-481D-8237-80BEB60A3395}"/>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 xmlns:a16="http://schemas.microsoft.com/office/drawing/2014/main" id="{11EE3FC8-FE3C-4BCE-819D-CA3D2345ECCF}"/>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 xmlns:a16="http://schemas.microsoft.com/office/drawing/2014/main" id="{C5ABB366-E6DE-41B3-9775-7F426735EA0F}"/>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103719</xdr:rowOff>
    </xdr:from>
    <xdr:ext cx="534377" cy="259045"/>
    <xdr:sp macro="" textlink="">
      <xdr:nvSpPr>
        <xdr:cNvPr id="258" name="n_1mainValue【橋りょう・トンネル】&#10;一人当たり有形固定資産（償却資産）額">
          <a:extLst>
            <a:ext uri="{FF2B5EF4-FFF2-40B4-BE49-F238E27FC236}">
              <a16:creationId xmlns="" xmlns:a16="http://schemas.microsoft.com/office/drawing/2014/main" id="{F0D28B2F-79DB-4B5F-AA75-72D00876C779}"/>
            </a:ext>
          </a:extLst>
        </xdr:cNvPr>
        <xdr:cNvSpPr txBox="1"/>
      </xdr:nvSpPr>
      <xdr:spPr>
        <a:xfrm>
          <a:off x="9359411" y="1107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105653</xdr:rowOff>
    </xdr:from>
    <xdr:ext cx="534377" cy="259045"/>
    <xdr:sp macro="" textlink="">
      <xdr:nvSpPr>
        <xdr:cNvPr id="259" name="n_2mainValue【橋りょう・トンネル】&#10;一人当たり有形固定資産（償却資産）額">
          <a:extLst>
            <a:ext uri="{FF2B5EF4-FFF2-40B4-BE49-F238E27FC236}">
              <a16:creationId xmlns="" xmlns:a16="http://schemas.microsoft.com/office/drawing/2014/main" id="{27229743-9A3E-418F-B272-101D5D7D58B4}"/>
            </a:ext>
          </a:extLst>
        </xdr:cNvPr>
        <xdr:cNvSpPr txBox="1"/>
      </xdr:nvSpPr>
      <xdr:spPr>
        <a:xfrm>
          <a:off x="8483111" y="110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105196</xdr:rowOff>
    </xdr:from>
    <xdr:ext cx="534377" cy="259045"/>
    <xdr:sp macro="" textlink="">
      <xdr:nvSpPr>
        <xdr:cNvPr id="260" name="n_3mainValue【橋りょう・トンネル】&#10;一人当たり有形固定資産（償却資産）額">
          <a:extLst>
            <a:ext uri="{FF2B5EF4-FFF2-40B4-BE49-F238E27FC236}">
              <a16:creationId xmlns="" xmlns:a16="http://schemas.microsoft.com/office/drawing/2014/main" id="{9AFF888E-3D5B-42AA-8432-6564613633AE}"/>
            </a:ext>
          </a:extLst>
        </xdr:cNvPr>
        <xdr:cNvSpPr txBox="1"/>
      </xdr:nvSpPr>
      <xdr:spPr>
        <a:xfrm>
          <a:off x="7594111" y="110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106007</xdr:rowOff>
    </xdr:from>
    <xdr:ext cx="534377" cy="259045"/>
    <xdr:sp macro="" textlink="">
      <xdr:nvSpPr>
        <xdr:cNvPr id="261" name="n_4mainValue【橋りょう・トンネル】&#10;一人当たり有形固定資産（償却資産）額">
          <a:extLst>
            <a:ext uri="{FF2B5EF4-FFF2-40B4-BE49-F238E27FC236}">
              <a16:creationId xmlns="" xmlns:a16="http://schemas.microsoft.com/office/drawing/2014/main" id="{EF61DFA0-83A5-4C2F-B11C-CE6B3B8C78D5}"/>
            </a:ext>
          </a:extLst>
        </xdr:cNvPr>
        <xdr:cNvSpPr txBox="1"/>
      </xdr:nvSpPr>
      <xdr:spPr>
        <a:xfrm>
          <a:off x="6705111" y="110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5D7386A1-CC3A-42A4-874B-F6EFA122CE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F0BBB2FF-61B3-45E4-95CC-CBEE410850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98A8EF23-B2D8-4369-86F6-FA2D494BC5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BEC34F4F-AD32-4575-9916-EC338DA447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9FFB692F-8DDE-4132-82F3-C900DDFE25B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B2655F1F-9FFA-493F-8C65-4BBB89B26C1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4D4F631A-8C62-4781-9BE8-54ED8281AE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6F53FE17-0C41-43D3-A15C-B1B824A5BE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026B05A4-1ECA-4EDD-BABF-04F5DA8069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103E0440-8B0B-440B-A631-92B6C49EDC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 xmlns:a16="http://schemas.microsoft.com/office/drawing/2014/main" id="{C4FBE469-1B95-4FEF-850D-F84A83F052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 xmlns:a16="http://schemas.microsoft.com/office/drawing/2014/main" id="{A2589047-D737-4A01-AA44-94093795B0B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 xmlns:a16="http://schemas.microsoft.com/office/drawing/2014/main" id="{FC20B199-5ABE-4791-A7D2-74C66D2367B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 xmlns:a16="http://schemas.microsoft.com/office/drawing/2014/main" id="{578970D5-92C6-42A3-8BC4-E543DBF3829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 xmlns:a16="http://schemas.microsoft.com/office/drawing/2014/main" id="{304C5C32-6797-40CC-9F8C-B3260377C32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 xmlns:a16="http://schemas.microsoft.com/office/drawing/2014/main" id="{65145EAF-D22A-475A-A33E-A521DAA8BBA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 xmlns:a16="http://schemas.microsoft.com/office/drawing/2014/main" id="{F2FCFC3F-7D53-45B0-8B3E-29C35FB8FD1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 xmlns:a16="http://schemas.microsoft.com/office/drawing/2014/main" id="{4DCBDB94-6730-461D-82F0-A88AD1692F5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 xmlns:a16="http://schemas.microsoft.com/office/drawing/2014/main" id="{DD134A9D-E3D8-48EC-BE72-5E44F7EA881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 xmlns:a16="http://schemas.microsoft.com/office/drawing/2014/main" id="{9F54B6ED-5B0E-4F83-918A-2B621557795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 xmlns:a16="http://schemas.microsoft.com/office/drawing/2014/main" id="{715C1C19-D533-46FA-9FE8-801C18D2F29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 xmlns:a16="http://schemas.microsoft.com/office/drawing/2014/main" id="{15296E4B-FFA7-4895-A567-59B303EDEDA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 xmlns:a16="http://schemas.microsoft.com/office/drawing/2014/main" id="{9E5052D6-4B91-4A41-A10C-05998C1F5C7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 xmlns:a16="http://schemas.microsoft.com/office/drawing/2014/main" id="{646EED6C-A3BF-4671-B74F-7F857F892A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 xmlns:a16="http://schemas.microsoft.com/office/drawing/2014/main" id="{97009FAA-F201-4199-891F-55F13C271B6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 xmlns:a16="http://schemas.microsoft.com/office/drawing/2014/main" id="{414C74A7-976D-469A-ADEA-6564662A03D8}"/>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 xmlns:a16="http://schemas.microsoft.com/office/drawing/2014/main" id="{41B4E6EC-D2A2-4425-8333-9A1A5DCD31C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 xmlns:a16="http://schemas.microsoft.com/office/drawing/2014/main" id="{6686E8C9-0158-417F-A9B8-F23A0AC0A8C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 xmlns:a16="http://schemas.microsoft.com/office/drawing/2014/main" id="{9B4DF9F4-A902-416D-8752-3693775658E1}"/>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 xmlns:a16="http://schemas.microsoft.com/office/drawing/2014/main" id="{8348E65A-735B-4205-9460-CC47C6AC5D3F}"/>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a:extLst>
            <a:ext uri="{FF2B5EF4-FFF2-40B4-BE49-F238E27FC236}">
              <a16:creationId xmlns="" xmlns:a16="http://schemas.microsoft.com/office/drawing/2014/main" id="{4D636265-F868-402B-BEA8-769F78F20B77}"/>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 xmlns:a16="http://schemas.microsoft.com/office/drawing/2014/main" id="{09D51090-A38B-4666-949C-72D61377F423}"/>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 xmlns:a16="http://schemas.microsoft.com/office/drawing/2014/main" id="{901601C6-7DFE-4CDF-8AA2-310BF517CD98}"/>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 xmlns:a16="http://schemas.microsoft.com/office/drawing/2014/main" id="{4424876B-486B-4F15-8DFC-64A5124A4776}"/>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 xmlns:a16="http://schemas.microsoft.com/office/drawing/2014/main" id="{0CC8333F-50A4-4B79-BDCE-C6BA41AC0E3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 xmlns:a16="http://schemas.microsoft.com/office/drawing/2014/main" id="{BCB1B82F-CC34-4480-B999-FA0FADA7AC5F}"/>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4C34303A-CDB3-4DD0-A5A4-33A35A3ABA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A6436FC8-B4A8-4C25-AFDF-1A8AAA9FAD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6B288918-DA46-457B-8419-2D34DE2220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DA2CAE54-6BC4-42DF-8B1B-55217224C5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8F17E1A7-BB5B-4F65-AFA0-19BE5BF4D61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59145</xdr:rowOff>
    </xdr:from>
    <xdr:to>
      <xdr:col>24</xdr:col>
      <xdr:colOff>114300</xdr:colOff>
      <xdr:row>81</xdr:row>
      <xdr:rowOff>160745</xdr:rowOff>
    </xdr:to>
    <xdr:sp macro="" textlink="">
      <xdr:nvSpPr>
        <xdr:cNvPr id="303" name="楕円 302">
          <a:extLst>
            <a:ext uri="{FF2B5EF4-FFF2-40B4-BE49-F238E27FC236}">
              <a16:creationId xmlns="" xmlns:a16="http://schemas.microsoft.com/office/drawing/2014/main" id="{224C4664-5304-4044-B3F7-018C84EA3B29}"/>
            </a:ext>
          </a:extLst>
        </xdr:cNvPr>
        <xdr:cNvSpPr/>
      </xdr:nvSpPr>
      <xdr:spPr>
        <a:xfrm>
          <a:off x="45847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82022</xdr:rowOff>
    </xdr:from>
    <xdr:ext cx="405111" cy="259045"/>
    <xdr:sp macro="" textlink="">
      <xdr:nvSpPr>
        <xdr:cNvPr id="304" name="【公営住宅】&#10;有形固定資産減価償却率該当値テキスト">
          <a:extLst>
            <a:ext uri="{FF2B5EF4-FFF2-40B4-BE49-F238E27FC236}">
              <a16:creationId xmlns="" xmlns:a16="http://schemas.microsoft.com/office/drawing/2014/main" id="{306126A1-CD9E-4952-8737-4A9C013CEBDE}"/>
            </a:ext>
          </a:extLst>
        </xdr:cNvPr>
        <xdr:cNvSpPr txBox="1"/>
      </xdr:nvSpPr>
      <xdr:spPr>
        <a:xfrm>
          <a:off x="4673600" y="137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28121</xdr:rowOff>
    </xdr:from>
    <xdr:to>
      <xdr:col>20</xdr:col>
      <xdr:colOff>38100</xdr:colOff>
      <xdr:row>81</xdr:row>
      <xdr:rowOff>129721</xdr:rowOff>
    </xdr:to>
    <xdr:sp macro="" textlink="">
      <xdr:nvSpPr>
        <xdr:cNvPr id="305" name="楕円 304">
          <a:extLst>
            <a:ext uri="{FF2B5EF4-FFF2-40B4-BE49-F238E27FC236}">
              <a16:creationId xmlns="" xmlns:a16="http://schemas.microsoft.com/office/drawing/2014/main" id="{86A70BFA-203F-428F-92F2-BAAC610C229E}"/>
            </a:ext>
          </a:extLst>
        </xdr:cNvPr>
        <xdr:cNvSpPr/>
      </xdr:nvSpPr>
      <xdr:spPr>
        <a:xfrm>
          <a:off x="3746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78921</xdr:rowOff>
    </xdr:from>
    <xdr:to>
      <xdr:col>24</xdr:col>
      <xdr:colOff>63500</xdr:colOff>
      <xdr:row>81</xdr:row>
      <xdr:rowOff>109945</xdr:rowOff>
    </xdr:to>
    <xdr:cxnSp macro="">
      <xdr:nvCxnSpPr>
        <xdr:cNvPr id="306" name="直線コネクタ 305">
          <a:extLst>
            <a:ext uri="{FF2B5EF4-FFF2-40B4-BE49-F238E27FC236}">
              <a16:creationId xmlns="" xmlns:a16="http://schemas.microsoft.com/office/drawing/2014/main" id="{CC0A6B3F-C766-4578-BCCA-ADC0A2999262}"/>
            </a:ext>
          </a:extLst>
        </xdr:cNvPr>
        <xdr:cNvCxnSpPr/>
      </xdr:nvCxnSpPr>
      <xdr:spPr>
        <a:xfrm>
          <a:off x="3797300" y="139663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307" name="楕円 306">
          <a:extLst>
            <a:ext uri="{FF2B5EF4-FFF2-40B4-BE49-F238E27FC236}">
              <a16:creationId xmlns="" xmlns:a16="http://schemas.microsoft.com/office/drawing/2014/main" id="{939F6610-9338-436E-8868-2FBEE33C046F}"/>
            </a:ext>
          </a:extLst>
        </xdr:cNvPr>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78921</xdr:rowOff>
    </xdr:to>
    <xdr:cxnSp macro="">
      <xdr:nvCxnSpPr>
        <xdr:cNvPr id="308" name="直線コネクタ 307">
          <a:extLst>
            <a:ext uri="{FF2B5EF4-FFF2-40B4-BE49-F238E27FC236}">
              <a16:creationId xmlns="" xmlns:a16="http://schemas.microsoft.com/office/drawing/2014/main" id="{524317EC-66A2-41FB-89D9-79A382BBA23A}"/>
            </a:ext>
          </a:extLst>
        </xdr:cNvPr>
        <xdr:cNvCxnSpPr/>
      </xdr:nvCxnSpPr>
      <xdr:spPr>
        <a:xfrm>
          <a:off x="2908300" y="139369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1995</xdr:rowOff>
    </xdr:from>
    <xdr:to>
      <xdr:col>10</xdr:col>
      <xdr:colOff>165100</xdr:colOff>
      <xdr:row>81</xdr:row>
      <xdr:rowOff>103595</xdr:rowOff>
    </xdr:to>
    <xdr:sp macro="" textlink="">
      <xdr:nvSpPr>
        <xdr:cNvPr id="309" name="楕円 308">
          <a:extLst>
            <a:ext uri="{FF2B5EF4-FFF2-40B4-BE49-F238E27FC236}">
              <a16:creationId xmlns="" xmlns:a16="http://schemas.microsoft.com/office/drawing/2014/main" id="{F98DAF8F-FCC0-49CD-916A-E49F3A7D33CB}"/>
            </a:ext>
          </a:extLst>
        </xdr:cNvPr>
        <xdr:cNvSpPr/>
      </xdr:nvSpPr>
      <xdr:spPr>
        <a:xfrm>
          <a:off x="1968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52795</xdr:rowOff>
    </xdr:to>
    <xdr:cxnSp macro="">
      <xdr:nvCxnSpPr>
        <xdr:cNvPr id="310" name="直線コネクタ 309">
          <a:extLst>
            <a:ext uri="{FF2B5EF4-FFF2-40B4-BE49-F238E27FC236}">
              <a16:creationId xmlns="" xmlns:a16="http://schemas.microsoft.com/office/drawing/2014/main" id="{D9DD8D62-9A80-4E7B-8921-91DD92500128}"/>
            </a:ext>
          </a:extLst>
        </xdr:cNvPr>
        <xdr:cNvCxnSpPr/>
      </xdr:nvCxnSpPr>
      <xdr:spPr>
        <a:xfrm flipV="1">
          <a:off x="2019300" y="139369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144055</xdr:rowOff>
    </xdr:from>
    <xdr:to>
      <xdr:col>6</xdr:col>
      <xdr:colOff>38100</xdr:colOff>
      <xdr:row>81</xdr:row>
      <xdr:rowOff>74205</xdr:rowOff>
    </xdr:to>
    <xdr:sp macro="" textlink="">
      <xdr:nvSpPr>
        <xdr:cNvPr id="311" name="楕円 310">
          <a:extLst>
            <a:ext uri="{FF2B5EF4-FFF2-40B4-BE49-F238E27FC236}">
              <a16:creationId xmlns="" xmlns:a16="http://schemas.microsoft.com/office/drawing/2014/main" id="{A301F38D-EA3B-4B8A-A437-C427674753F8}"/>
            </a:ext>
          </a:extLst>
        </xdr:cNvPr>
        <xdr:cNvSpPr/>
      </xdr:nvSpPr>
      <xdr:spPr>
        <a:xfrm>
          <a:off x="1079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23405</xdr:rowOff>
    </xdr:from>
    <xdr:to>
      <xdr:col>10</xdr:col>
      <xdr:colOff>114300</xdr:colOff>
      <xdr:row>81</xdr:row>
      <xdr:rowOff>52795</xdr:rowOff>
    </xdr:to>
    <xdr:cxnSp macro="">
      <xdr:nvCxnSpPr>
        <xdr:cNvPr id="312" name="直線コネクタ 311">
          <a:extLst>
            <a:ext uri="{FF2B5EF4-FFF2-40B4-BE49-F238E27FC236}">
              <a16:creationId xmlns="" xmlns:a16="http://schemas.microsoft.com/office/drawing/2014/main" id="{773E7917-5835-404D-9219-1CBFD748C95B}"/>
            </a:ext>
          </a:extLst>
        </xdr:cNvPr>
        <xdr:cNvCxnSpPr/>
      </xdr:nvCxnSpPr>
      <xdr:spPr>
        <a:xfrm>
          <a:off x="1130300" y="139108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a:extLst>
            <a:ext uri="{FF2B5EF4-FFF2-40B4-BE49-F238E27FC236}">
              <a16:creationId xmlns="" xmlns:a16="http://schemas.microsoft.com/office/drawing/2014/main" id="{AA08FB7A-8C09-4760-97F5-9CB8CD655AE2}"/>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 xmlns:a16="http://schemas.microsoft.com/office/drawing/2014/main" id="{1BCE4699-B811-4ED0-819B-B1B70F13A89C}"/>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a:extLst>
            <a:ext uri="{FF2B5EF4-FFF2-40B4-BE49-F238E27FC236}">
              <a16:creationId xmlns="" xmlns:a16="http://schemas.microsoft.com/office/drawing/2014/main" id="{BC3E0629-C501-46B0-90BE-B0BAFC656725}"/>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a:extLst>
            <a:ext uri="{FF2B5EF4-FFF2-40B4-BE49-F238E27FC236}">
              <a16:creationId xmlns="" xmlns:a16="http://schemas.microsoft.com/office/drawing/2014/main" id="{938DD115-80E7-43E6-BCE9-3DE161D5301B}"/>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146248</xdr:rowOff>
    </xdr:from>
    <xdr:ext cx="405111" cy="259045"/>
    <xdr:sp macro="" textlink="">
      <xdr:nvSpPr>
        <xdr:cNvPr id="317" name="n_1mainValue【公営住宅】&#10;有形固定資産減価償却率">
          <a:extLst>
            <a:ext uri="{FF2B5EF4-FFF2-40B4-BE49-F238E27FC236}">
              <a16:creationId xmlns="" xmlns:a16="http://schemas.microsoft.com/office/drawing/2014/main" id="{DE06EB01-E285-4EA5-8388-B02BF761018E}"/>
            </a:ext>
          </a:extLst>
        </xdr:cNvPr>
        <xdr:cNvSpPr txBox="1"/>
      </xdr:nvSpPr>
      <xdr:spPr>
        <a:xfrm>
          <a:off x="3582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mainValue【公営住宅】&#10;有形固定資産減価償却率">
          <a:extLst>
            <a:ext uri="{FF2B5EF4-FFF2-40B4-BE49-F238E27FC236}">
              <a16:creationId xmlns="" xmlns:a16="http://schemas.microsoft.com/office/drawing/2014/main" id="{2E5CE617-8F0C-46AA-A39A-68E75F81D35D}"/>
            </a:ext>
          </a:extLst>
        </xdr:cNvPr>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120122</xdr:rowOff>
    </xdr:from>
    <xdr:ext cx="405111" cy="259045"/>
    <xdr:sp macro="" textlink="">
      <xdr:nvSpPr>
        <xdr:cNvPr id="319" name="n_3mainValue【公営住宅】&#10;有形固定資産減価償却率">
          <a:extLst>
            <a:ext uri="{FF2B5EF4-FFF2-40B4-BE49-F238E27FC236}">
              <a16:creationId xmlns="" xmlns:a16="http://schemas.microsoft.com/office/drawing/2014/main" id="{DAAED7DC-039D-416E-BFAB-91D0E655A5C8}"/>
            </a:ext>
          </a:extLst>
        </xdr:cNvPr>
        <xdr:cNvSpPr txBox="1"/>
      </xdr:nvSpPr>
      <xdr:spPr>
        <a:xfrm>
          <a:off x="1816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20" name="n_4mainValue【公営住宅】&#10;有形固定資産減価償却率">
          <a:extLst>
            <a:ext uri="{FF2B5EF4-FFF2-40B4-BE49-F238E27FC236}">
              <a16:creationId xmlns="" xmlns:a16="http://schemas.microsoft.com/office/drawing/2014/main" id="{52A61CC5-1B9F-4322-8E2A-17FAC64A42FB}"/>
            </a:ext>
          </a:extLst>
        </xdr:cNvPr>
        <xdr:cNvSpPr txBox="1"/>
      </xdr:nvSpPr>
      <xdr:spPr>
        <a:xfrm>
          <a:off x="927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 xmlns:a16="http://schemas.microsoft.com/office/drawing/2014/main" id="{A0B334BF-4A5C-45A5-A62C-9DA109D5E1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 xmlns:a16="http://schemas.microsoft.com/office/drawing/2014/main" id="{5A64ED91-B988-4C2F-97A3-3B148D0299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 xmlns:a16="http://schemas.microsoft.com/office/drawing/2014/main" id="{8A0D9748-EE4B-42AA-83E5-EBD6A245DF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 xmlns:a16="http://schemas.microsoft.com/office/drawing/2014/main" id="{B4A53A9F-BFA5-4F80-8D1D-E11FB1750F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 xmlns:a16="http://schemas.microsoft.com/office/drawing/2014/main" id="{2FBBE60E-F098-413F-A5D1-1699EFB7E41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 xmlns:a16="http://schemas.microsoft.com/office/drawing/2014/main" id="{48A95214-6F4D-4D0F-BD8C-ED4762DE88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 xmlns:a16="http://schemas.microsoft.com/office/drawing/2014/main" id="{A781491A-F2D2-4A01-8B28-5477E386C3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 xmlns:a16="http://schemas.microsoft.com/office/drawing/2014/main" id="{D91450E1-153F-4632-A12C-12056673E6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 xmlns:a16="http://schemas.microsoft.com/office/drawing/2014/main" id="{AF3E2A18-F844-4E1B-8286-64E2BA043B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 xmlns:a16="http://schemas.microsoft.com/office/drawing/2014/main" id="{54CA63E5-C294-49BA-A2AE-3E28554B4E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 xmlns:a16="http://schemas.microsoft.com/office/drawing/2014/main" id="{89202023-5C1B-4FAD-ABF9-71F57A51B71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 xmlns:a16="http://schemas.microsoft.com/office/drawing/2014/main" id="{058DDE24-D4CF-4B04-8A38-0DB651A46D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 xmlns:a16="http://schemas.microsoft.com/office/drawing/2014/main" id="{D4E47786-C80E-4349-AA7D-E93FFF179C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 xmlns:a16="http://schemas.microsoft.com/office/drawing/2014/main" id="{AD04A32F-B19E-43DA-9141-EE258B66DE9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 xmlns:a16="http://schemas.microsoft.com/office/drawing/2014/main" id="{0C605786-940F-4BBA-957C-00BE637249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 xmlns:a16="http://schemas.microsoft.com/office/drawing/2014/main" id="{DE44F053-06C2-4620-A615-FDB225AD797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 xmlns:a16="http://schemas.microsoft.com/office/drawing/2014/main" id="{565A4EEF-C1E0-4C7D-B106-42DEA8D3C38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 xmlns:a16="http://schemas.microsoft.com/office/drawing/2014/main" id="{23A5C178-0433-4740-9CC1-BAEB29C2E23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 xmlns:a16="http://schemas.microsoft.com/office/drawing/2014/main" id="{FC93C2EC-2AE0-4D57-9248-65CE907B069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 xmlns:a16="http://schemas.microsoft.com/office/drawing/2014/main" id="{C59B719C-34CB-45D5-BD6B-E8759A8867B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302CAD36-DEC6-4E6D-B83A-4822B6E784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 xmlns:a16="http://schemas.microsoft.com/office/drawing/2014/main" id="{103E889A-511C-4A2A-804F-CE2E25639B2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 xmlns:a16="http://schemas.microsoft.com/office/drawing/2014/main" id="{84A5E763-9967-4C3C-B03B-D7DE0E3FE3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 xmlns:a16="http://schemas.microsoft.com/office/drawing/2014/main" id="{F922D0C6-58BF-4CBA-A9A1-F48F1E622DAF}"/>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 xmlns:a16="http://schemas.microsoft.com/office/drawing/2014/main" id="{97430230-120C-4D67-87CD-E2E7B8325CBD}"/>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 xmlns:a16="http://schemas.microsoft.com/office/drawing/2014/main" id="{F98C2B31-FE55-4210-81FA-A90628D6139E}"/>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 xmlns:a16="http://schemas.microsoft.com/office/drawing/2014/main" id="{96EB7BD7-B51D-4E08-B21D-3A1DE93D26FB}"/>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 xmlns:a16="http://schemas.microsoft.com/office/drawing/2014/main" id="{82F72CEA-745C-4F17-987E-25D352A90BDD}"/>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 xmlns:a16="http://schemas.microsoft.com/office/drawing/2014/main" id="{ABF61C0D-8BB3-46A9-9FF9-A17333F214C2}"/>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 xmlns:a16="http://schemas.microsoft.com/office/drawing/2014/main" id="{66BBDB2A-AA42-4551-A720-4ED5A8D212CC}"/>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 xmlns:a16="http://schemas.microsoft.com/office/drawing/2014/main" id="{3DFE2CEC-9434-478F-953D-A8FE2614FBD6}"/>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 xmlns:a16="http://schemas.microsoft.com/office/drawing/2014/main" id="{07686148-BE86-4BFD-BD13-8078246D0DCC}"/>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 xmlns:a16="http://schemas.microsoft.com/office/drawing/2014/main" id="{1CFB837C-0F20-4114-ADC2-B48ED91B960A}"/>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 xmlns:a16="http://schemas.microsoft.com/office/drawing/2014/main" id="{CA179865-5FD9-400E-9E1C-FD763EC8D51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B6DA7BBF-C09E-490F-B7C9-DFF6D29244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85CA1331-E2BE-4CA8-90EE-8959861439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5AA03C73-0717-4DF0-9B78-E1171F8D91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A46CC41C-B22D-489E-B0E2-D502631D5D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78D47758-E472-4339-A970-BEEAAB734D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xdr:rowOff>
    </xdr:from>
    <xdr:to>
      <xdr:col>55</xdr:col>
      <xdr:colOff>50800</xdr:colOff>
      <xdr:row>86</xdr:row>
      <xdr:rowOff>104521</xdr:rowOff>
    </xdr:to>
    <xdr:sp macro="" textlink="">
      <xdr:nvSpPr>
        <xdr:cNvPr id="360" name="楕円 359">
          <a:extLst>
            <a:ext uri="{FF2B5EF4-FFF2-40B4-BE49-F238E27FC236}">
              <a16:creationId xmlns="" xmlns:a16="http://schemas.microsoft.com/office/drawing/2014/main" id="{62242017-DD2E-48B2-B12D-D6BF1DE83265}"/>
            </a:ext>
          </a:extLst>
        </xdr:cNvPr>
        <xdr:cNvSpPr/>
      </xdr:nvSpPr>
      <xdr:spPr>
        <a:xfrm>
          <a:off x="104267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89298</xdr:rowOff>
    </xdr:from>
    <xdr:ext cx="469744" cy="259045"/>
    <xdr:sp macro="" textlink="">
      <xdr:nvSpPr>
        <xdr:cNvPr id="361" name="【公営住宅】&#10;一人当たり面積該当値テキスト">
          <a:extLst>
            <a:ext uri="{FF2B5EF4-FFF2-40B4-BE49-F238E27FC236}">
              <a16:creationId xmlns="" xmlns:a16="http://schemas.microsoft.com/office/drawing/2014/main" id="{79F97EAF-A5E8-47C8-BDFB-E92FB63B906B}"/>
            </a:ext>
          </a:extLst>
        </xdr:cNvPr>
        <xdr:cNvSpPr txBox="1"/>
      </xdr:nvSpPr>
      <xdr:spPr>
        <a:xfrm>
          <a:off x="10515600" y="146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xdr:rowOff>
    </xdr:from>
    <xdr:to>
      <xdr:col>50</xdr:col>
      <xdr:colOff>165100</xdr:colOff>
      <xdr:row>86</xdr:row>
      <xdr:rowOff>105283</xdr:rowOff>
    </xdr:to>
    <xdr:sp macro="" textlink="">
      <xdr:nvSpPr>
        <xdr:cNvPr id="362" name="楕円 361">
          <a:extLst>
            <a:ext uri="{FF2B5EF4-FFF2-40B4-BE49-F238E27FC236}">
              <a16:creationId xmlns="" xmlns:a16="http://schemas.microsoft.com/office/drawing/2014/main" id="{3AABA880-6CC0-4603-AD93-D993D2447B14}"/>
            </a:ext>
          </a:extLst>
        </xdr:cNvPr>
        <xdr:cNvSpPr/>
      </xdr:nvSpPr>
      <xdr:spPr>
        <a:xfrm>
          <a:off x="9588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53721</xdr:rowOff>
    </xdr:from>
    <xdr:to>
      <xdr:col>55</xdr:col>
      <xdr:colOff>0</xdr:colOff>
      <xdr:row>86</xdr:row>
      <xdr:rowOff>54483</xdr:rowOff>
    </xdr:to>
    <xdr:cxnSp macro="">
      <xdr:nvCxnSpPr>
        <xdr:cNvPr id="363" name="直線コネクタ 362">
          <a:extLst>
            <a:ext uri="{FF2B5EF4-FFF2-40B4-BE49-F238E27FC236}">
              <a16:creationId xmlns="" xmlns:a16="http://schemas.microsoft.com/office/drawing/2014/main" id="{70D7CE84-015D-44F5-B50E-C928F37A2FF6}"/>
            </a:ext>
          </a:extLst>
        </xdr:cNvPr>
        <xdr:cNvCxnSpPr/>
      </xdr:nvCxnSpPr>
      <xdr:spPr>
        <a:xfrm flipV="1">
          <a:off x="9639300" y="1479842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xdr:rowOff>
    </xdr:from>
    <xdr:to>
      <xdr:col>46</xdr:col>
      <xdr:colOff>38100</xdr:colOff>
      <xdr:row>86</xdr:row>
      <xdr:rowOff>106426</xdr:rowOff>
    </xdr:to>
    <xdr:sp macro="" textlink="">
      <xdr:nvSpPr>
        <xdr:cNvPr id="364" name="楕円 363">
          <a:extLst>
            <a:ext uri="{FF2B5EF4-FFF2-40B4-BE49-F238E27FC236}">
              <a16:creationId xmlns="" xmlns:a16="http://schemas.microsoft.com/office/drawing/2014/main" id="{A8179749-E620-45BF-BC51-1B53269293AD}"/>
            </a:ext>
          </a:extLst>
        </xdr:cNvPr>
        <xdr:cNvSpPr/>
      </xdr:nvSpPr>
      <xdr:spPr>
        <a:xfrm>
          <a:off x="8699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54483</xdr:rowOff>
    </xdr:from>
    <xdr:to>
      <xdr:col>50</xdr:col>
      <xdr:colOff>114300</xdr:colOff>
      <xdr:row>86</xdr:row>
      <xdr:rowOff>55626</xdr:rowOff>
    </xdr:to>
    <xdr:cxnSp macro="">
      <xdr:nvCxnSpPr>
        <xdr:cNvPr id="365" name="直線コネクタ 364">
          <a:extLst>
            <a:ext uri="{FF2B5EF4-FFF2-40B4-BE49-F238E27FC236}">
              <a16:creationId xmlns="" xmlns:a16="http://schemas.microsoft.com/office/drawing/2014/main" id="{7E582B96-4B4F-482D-BE5C-550E1337DF11}"/>
            </a:ext>
          </a:extLst>
        </xdr:cNvPr>
        <xdr:cNvCxnSpPr/>
      </xdr:nvCxnSpPr>
      <xdr:spPr>
        <a:xfrm flipV="1">
          <a:off x="8750300" y="147991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4254</xdr:rowOff>
    </xdr:from>
    <xdr:to>
      <xdr:col>41</xdr:col>
      <xdr:colOff>101600</xdr:colOff>
      <xdr:row>86</xdr:row>
      <xdr:rowOff>105854</xdr:rowOff>
    </xdr:to>
    <xdr:sp macro="" textlink="">
      <xdr:nvSpPr>
        <xdr:cNvPr id="366" name="楕円 365">
          <a:extLst>
            <a:ext uri="{FF2B5EF4-FFF2-40B4-BE49-F238E27FC236}">
              <a16:creationId xmlns="" xmlns:a16="http://schemas.microsoft.com/office/drawing/2014/main" id="{07532639-8592-4C6C-9439-A814517865F2}"/>
            </a:ext>
          </a:extLst>
        </xdr:cNvPr>
        <xdr:cNvSpPr/>
      </xdr:nvSpPr>
      <xdr:spPr>
        <a:xfrm>
          <a:off x="7810500" y="147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55054</xdr:rowOff>
    </xdr:from>
    <xdr:to>
      <xdr:col>45</xdr:col>
      <xdr:colOff>177800</xdr:colOff>
      <xdr:row>86</xdr:row>
      <xdr:rowOff>55626</xdr:rowOff>
    </xdr:to>
    <xdr:cxnSp macro="">
      <xdr:nvCxnSpPr>
        <xdr:cNvPr id="367" name="直線コネクタ 366">
          <a:extLst>
            <a:ext uri="{FF2B5EF4-FFF2-40B4-BE49-F238E27FC236}">
              <a16:creationId xmlns="" xmlns:a16="http://schemas.microsoft.com/office/drawing/2014/main" id="{07D98FBA-51B9-42B4-8CC5-DB4FCB7C703A}"/>
            </a:ext>
          </a:extLst>
        </xdr:cNvPr>
        <xdr:cNvCxnSpPr/>
      </xdr:nvCxnSpPr>
      <xdr:spPr>
        <a:xfrm>
          <a:off x="7861300" y="147997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5017</xdr:rowOff>
    </xdr:from>
    <xdr:to>
      <xdr:col>36</xdr:col>
      <xdr:colOff>165100</xdr:colOff>
      <xdr:row>86</xdr:row>
      <xdr:rowOff>106617</xdr:rowOff>
    </xdr:to>
    <xdr:sp macro="" textlink="">
      <xdr:nvSpPr>
        <xdr:cNvPr id="368" name="楕円 367">
          <a:extLst>
            <a:ext uri="{FF2B5EF4-FFF2-40B4-BE49-F238E27FC236}">
              <a16:creationId xmlns="" xmlns:a16="http://schemas.microsoft.com/office/drawing/2014/main" id="{C1DCBC44-A8F0-4386-870F-BCCCD224A816}"/>
            </a:ext>
          </a:extLst>
        </xdr:cNvPr>
        <xdr:cNvSpPr/>
      </xdr:nvSpPr>
      <xdr:spPr>
        <a:xfrm>
          <a:off x="6921500" y="14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55054</xdr:rowOff>
    </xdr:from>
    <xdr:to>
      <xdr:col>41</xdr:col>
      <xdr:colOff>50800</xdr:colOff>
      <xdr:row>86</xdr:row>
      <xdr:rowOff>55817</xdr:rowOff>
    </xdr:to>
    <xdr:cxnSp macro="">
      <xdr:nvCxnSpPr>
        <xdr:cNvPr id="369" name="直線コネクタ 368">
          <a:extLst>
            <a:ext uri="{FF2B5EF4-FFF2-40B4-BE49-F238E27FC236}">
              <a16:creationId xmlns="" xmlns:a16="http://schemas.microsoft.com/office/drawing/2014/main" id="{A60D2A91-23C8-4A0E-B35B-A45049758465}"/>
            </a:ext>
          </a:extLst>
        </xdr:cNvPr>
        <xdr:cNvCxnSpPr/>
      </xdr:nvCxnSpPr>
      <xdr:spPr>
        <a:xfrm flipV="1">
          <a:off x="6972300" y="1479975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 xmlns:a16="http://schemas.microsoft.com/office/drawing/2014/main" id="{572EE7E4-A23D-41D9-9ECA-4F9B2DCADAF4}"/>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 xmlns:a16="http://schemas.microsoft.com/office/drawing/2014/main" id="{FE6004F1-5A8A-47FE-BE23-4282C8644446}"/>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 xmlns:a16="http://schemas.microsoft.com/office/drawing/2014/main" id="{ACBCDBC0-5146-4D7D-A680-753C97304FCD}"/>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 xmlns:a16="http://schemas.microsoft.com/office/drawing/2014/main" id="{D84E1F3D-CCF3-4C35-B78F-100736C4BA96}"/>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96410</xdr:rowOff>
    </xdr:from>
    <xdr:ext cx="469744" cy="259045"/>
    <xdr:sp macro="" textlink="">
      <xdr:nvSpPr>
        <xdr:cNvPr id="374" name="n_1mainValue【公営住宅】&#10;一人当たり面積">
          <a:extLst>
            <a:ext uri="{FF2B5EF4-FFF2-40B4-BE49-F238E27FC236}">
              <a16:creationId xmlns="" xmlns:a16="http://schemas.microsoft.com/office/drawing/2014/main" id="{867D18B7-3E30-4181-A8F2-4377A2C0FBF1}"/>
            </a:ext>
          </a:extLst>
        </xdr:cNvPr>
        <xdr:cNvSpPr txBox="1"/>
      </xdr:nvSpPr>
      <xdr:spPr>
        <a:xfrm>
          <a:off x="93917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97553</xdr:rowOff>
    </xdr:from>
    <xdr:ext cx="469744" cy="259045"/>
    <xdr:sp macro="" textlink="">
      <xdr:nvSpPr>
        <xdr:cNvPr id="375" name="n_2mainValue【公営住宅】&#10;一人当たり面積">
          <a:extLst>
            <a:ext uri="{FF2B5EF4-FFF2-40B4-BE49-F238E27FC236}">
              <a16:creationId xmlns="" xmlns:a16="http://schemas.microsoft.com/office/drawing/2014/main" id="{858DA9A8-7500-4F36-81A4-6971B540CBA6}"/>
            </a:ext>
          </a:extLst>
        </xdr:cNvPr>
        <xdr:cNvSpPr txBox="1"/>
      </xdr:nvSpPr>
      <xdr:spPr>
        <a:xfrm>
          <a:off x="85154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96981</xdr:rowOff>
    </xdr:from>
    <xdr:ext cx="469744" cy="259045"/>
    <xdr:sp macro="" textlink="">
      <xdr:nvSpPr>
        <xdr:cNvPr id="376" name="n_3mainValue【公営住宅】&#10;一人当たり面積">
          <a:extLst>
            <a:ext uri="{FF2B5EF4-FFF2-40B4-BE49-F238E27FC236}">
              <a16:creationId xmlns="" xmlns:a16="http://schemas.microsoft.com/office/drawing/2014/main" id="{408ED060-9501-42D2-A87D-CAD579DB0D64}"/>
            </a:ext>
          </a:extLst>
        </xdr:cNvPr>
        <xdr:cNvSpPr txBox="1"/>
      </xdr:nvSpPr>
      <xdr:spPr>
        <a:xfrm>
          <a:off x="7626427" y="1484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97744</xdr:rowOff>
    </xdr:from>
    <xdr:ext cx="469744" cy="259045"/>
    <xdr:sp macro="" textlink="">
      <xdr:nvSpPr>
        <xdr:cNvPr id="377" name="n_4mainValue【公営住宅】&#10;一人当たり面積">
          <a:extLst>
            <a:ext uri="{FF2B5EF4-FFF2-40B4-BE49-F238E27FC236}">
              <a16:creationId xmlns="" xmlns:a16="http://schemas.microsoft.com/office/drawing/2014/main" id="{5F8C0D48-741C-48DF-8F5D-197BB3E47B67}"/>
            </a:ext>
          </a:extLst>
        </xdr:cNvPr>
        <xdr:cNvSpPr txBox="1"/>
      </xdr:nvSpPr>
      <xdr:spPr>
        <a:xfrm>
          <a:off x="6737427" y="1484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155CBBF5-A9B0-4EC3-9D3E-AF0343B4FE6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23A4988A-3E61-4F59-BDAC-7DF6A8B33B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A0DF8D80-2879-4F17-B726-4D74151AD5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EF3C03AE-8292-4C6E-905C-327D4D7F7A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F97361C6-2734-49C7-B8D4-ABA03B8E97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A19A3EE4-FC5C-4F1D-A096-258C8B3ADE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A4A2B259-285E-4EB7-B720-AC811E4244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1FF3BE35-E791-4291-963E-FFB4447493C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 xmlns:a16="http://schemas.microsoft.com/office/drawing/2014/main" id="{466C6A99-94E9-4310-9CDB-346A3537AC0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 xmlns:a16="http://schemas.microsoft.com/office/drawing/2014/main" id="{5B1D5EA6-B6AE-4550-BA4D-0D551FDB7D8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 xmlns:a16="http://schemas.microsoft.com/office/drawing/2014/main" id="{51766602-A5A3-4331-890B-E75643BFA81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 xmlns:a16="http://schemas.microsoft.com/office/drawing/2014/main" id="{7588BCA8-2655-4345-B8A5-E28BFA859B4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 xmlns:a16="http://schemas.microsoft.com/office/drawing/2014/main" id="{E1A912F2-004B-40C7-B1BB-1342156FA8F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 xmlns:a16="http://schemas.microsoft.com/office/drawing/2014/main" id="{64C535FE-0950-4F2C-B5C8-58372D2CB25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 xmlns:a16="http://schemas.microsoft.com/office/drawing/2014/main" id="{B0C9BBC3-8046-4DED-A99E-CFF9A9E1359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 xmlns:a16="http://schemas.microsoft.com/office/drawing/2014/main" id="{3A566216-80FB-4C6B-813A-6713FAD4D4B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 xmlns:a16="http://schemas.microsoft.com/office/drawing/2014/main" id="{162AAC00-6CF0-4303-8EF1-22E1E2563DF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 xmlns:a16="http://schemas.microsoft.com/office/drawing/2014/main" id="{748DBF08-18D2-4FF0-8D58-1EB296867D1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 xmlns:a16="http://schemas.microsoft.com/office/drawing/2014/main" id="{2241188C-FAC8-466E-A12B-A30DF1707C7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 xmlns:a16="http://schemas.microsoft.com/office/drawing/2014/main" id="{73200EFC-BD4E-406C-9616-6EC6A60F31D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 xmlns:a16="http://schemas.microsoft.com/office/drawing/2014/main" id="{B3E1ACF6-3665-48B0-9D6C-D6982664C46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 xmlns:a16="http://schemas.microsoft.com/office/drawing/2014/main" id="{45449543-74F6-4673-8399-412E26DF381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 xmlns:a16="http://schemas.microsoft.com/office/drawing/2014/main" id="{621034DC-426C-4EBC-8B37-05BB38B8ED9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 xmlns:a16="http://schemas.microsoft.com/office/drawing/2014/main" id="{3043F076-66A5-40AD-9C5B-28A6BA2856A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 xmlns:a16="http://schemas.microsoft.com/office/drawing/2014/main" id="{9F795F02-0523-4F02-89E5-EEF0E6C7FA3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403" name="直線コネクタ 402">
          <a:extLst>
            <a:ext uri="{FF2B5EF4-FFF2-40B4-BE49-F238E27FC236}">
              <a16:creationId xmlns="" xmlns:a16="http://schemas.microsoft.com/office/drawing/2014/main" id="{001DF6F4-91CC-4531-BA58-633D546DB69A}"/>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404" name="【港湾・漁港】&#10;有形固定資産減価償却率最小値テキスト">
          <a:extLst>
            <a:ext uri="{FF2B5EF4-FFF2-40B4-BE49-F238E27FC236}">
              <a16:creationId xmlns="" xmlns:a16="http://schemas.microsoft.com/office/drawing/2014/main" id="{5C920AF7-8D17-4233-A65E-1E725DAFC482}"/>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405" name="直線コネクタ 404">
          <a:extLst>
            <a:ext uri="{FF2B5EF4-FFF2-40B4-BE49-F238E27FC236}">
              <a16:creationId xmlns="" xmlns:a16="http://schemas.microsoft.com/office/drawing/2014/main" id="{1D1E647F-7318-4321-9A61-A3549D6A7614}"/>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406" name="【港湾・漁港】&#10;有形固定資産減価償却率最大値テキスト">
          <a:extLst>
            <a:ext uri="{FF2B5EF4-FFF2-40B4-BE49-F238E27FC236}">
              <a16:creationId xmlns="" xmlns:a16="http://schemas.microsoft.com/office/drawing/2014/main" id="{ABF3B254-1F5E-4F6E-8B07-359AEE7B416D}"/>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407" name="直線コネクタ 406">
          <a:extLst>
            <a:ext uri="{FF2B5EF4-FFF2-40B4-BE49-F238E27FC236}">
              <a16:creationId xmlns="" xmlns:a16="http://schemas.microsoft.com/office/drawing/2014/main" id="{0DA9C3EB-D15A-4B5F-ACCA-353AB1E0465E}"/>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408" name="【港湾・漁港】&#10;有形固定資産減価償却率平均値テキスト">
          <a:extLst>
            <a:ext uri="{FF2B5EF4-FFF2-40B4-BE49-F238E27FC236}">
              <a16:creationId xmlns="" xmlns:a16="http://schemas.microsoft.com/office/drawing/2014/main" id="{E860C882-B030-46C2-B3A8-26BFD7CFD2F9}"/>
            </a:ext>
          </a:extLst>
        </xdr:cNvPr>
        <xdr:cNvSpPr txBox="1"/>
      </xdr:nvSpPr>
      <xdr:spPr>
        <a:xfrm>
          <a:off x="4673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409" name="フローチャート: 判断 408">
          <a:extLst>
            <a:ext uri="{FF2B5EF4-FFF2-40B4-BE49-F238E27FC236}">
              <a16:creationId xmlns="" xmlns:a16="http://schemas.microsoft.com/office/drawing/2014/main" id="{EE889090-A923-4966-9570-7AF2A15A8678}"/>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0" name="フローチャート: 判断 409">
          <a:extLst>
            <a:ext uri="{FF2B5EF4-FFF2-40B4-BE49-F238E27FC236}">
              <a16:creationId xmlns="" xmlns:a16="http://schemas.microsoft.com/office/drawing/2014/main" id="{85262EFF-E4C0-4D62-AB6A-FED35E7EAA0F}"/>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411" name="フローチャート: 判断 410">
          <a:extLst>
            <a:ext uri="{FF2B5EF4-FFF2-40B4-BE49-F238E27FC236}">
              <a16:creationId xmlns="" xmlns:a16="http://schemas.microsoft.com/office/drawing/2014/main" id="{DAFF0037-4279-4978-91C8-8E726C920C96}"/>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12" name="フローチャート: 判断 411">
          <a:extLst>
            <a:ext uri="{FF2B5EF4-FFF2-40B4-BE49-F238E27FC236}">
              <a16:creationId xmlns="" xmlns:a16="http://schemas.microsoft.com/office/drawing/2014/main" id="{1A62E397-1FCE-4749-B9E6-C8B9160977C4}"/>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13" name="フローチャート: 判断 412">
          <a:extLst>
            <a:ext uri="{FF2B5EF4-FFF2-40B4-BE49-F238E27FC236}">
              <a16:creationId xmlns="" xmlns:a16="http://schemas.microsoft.com/office/drawing/2014/main" id="{54D4A6B1-03BD-4077-BFC7-043AD3CD3CE7}"/>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8F069CB9-8A13-4390-9FC7-C868F92C080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EC222D68-08DB-4799-862C-0B804359A31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FBD373FD-E627-42F4-B16F-2EFC4E0781C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ADF88567-82D2-4C20-BF84-8DEDCC68CDE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D24083BB-5C96-4E31-A0EA-916F52BA5C7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147864</xdr:rowOff>
    </xdr:from>
    <xdr:to>
      <xdr:col>24</xdr:col>
      <xdr:colOff>114300</xdr:colOff>
      <xdr:row>102</xdr:row>
      <xdr:rowOff>78014</xdr:rowOff>
    </xdr:to>
    <xdr:sp macro="" textlink="">
      <xdr:nvSpPr>
        <xdr:cNvPr id="419" name="楕円 418">
          <a:extLst>
            <a:ext uri="{FF2B5EF4-FFF2-40B4-BE49-F238E27FC236}">
              <a16:creationId xmlns="" xmlns:a16="http://schemas.microsoft.com/office/drawing/2014/main" id="{E1C1C01F-EEE9-483A-9B57-B6ACC827AADC}"/>
            </a:ext>
          </a:extLst>
        </xdr:cNvPr>
        <xdr:cNvSpPr/>
      </xdr:nvSpPr>
      <xdr:spPr>
        <a:xfrm>
          <a:off x="45847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170741</xdr:rowOff>
    </xdr:from>
    <xdr:ext cx="405111" cy="259045"/>
    <xdr:sp macro="" textlink="">
      <xdr:nvSpPr>
        <xdr:cNvPr id="420" name="【港湾・漁港】&#10;有形固定資産減価償却率該当値テキスト">
          <a:extLst>
            <a:ext uri="{FF2B5EF4-FFF2-40B4-BE49-F238E27FC236}">
              <a16:creationId xmlns="" xmlns:a16="http://schemas.microsoft.com/office/drawing/2014/main" id="{17E1258E-CCB7-4C9F-BA66-FAF80D923D33}"/>
            </a:ext>
          </a:extLst>
        </xdr:cNvPr>
        <xdr:cNvSpPr txBox="1"/>
      </xdr:nvSpPr>
      <xdr:spPr>
        <a:xfrm>
          <a:off x="4673600" y="1731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115207</xdr:rowOff>
    </xdr:from>
    <xdr:to>
      <xdr:col>20</xdr:col>
      <xdr:colOff>38100</xdr:colOff>
      <xdr:row>102</xdr:row>
      <xdr:rowOff>45357</xdr:rowOff>
    </xdr:to>
    <xdr:sp macro="" textlink="">
      <xdr:nvSpPr>
        <xdr:cNvPr id="421" name="楕円 420">
          <a:extLst>
            <a:ext uri="{FF2B5EF4-FFF2-40B4-BE49-F238E27FC236}">
              <a16:creationId xmlns="" xmlns:a16="http://schemas.microsoft.com/office/drawing/2014/main" id="{B635E43B-E8B1-497E-8754-73461AF883A5}"/>
            </a:ext>
          </a:extLst>
        </xdr:cNvPr>
        <xdr:cNvSpPr/>
      </xdr:nvSpPr>
      <xdr:spPr>
        <a:xfrm>
          <a:off x="3746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166007</xdr:rowOff>
    </xdr:from>
    <xdr:to>
      <xdr:col>24</xdr:col>
      <xdr:colOff>63500</xdr:colOff>
      <xdr:row>102</xdr:row>
      <xdr:rowOff>27214</xdr:rowOff>
    </xdr:to>
    <xdr:cxnSp macro="">
      <xdr:nvCxnSpPr>
        <xdr:cNvPr id="422" name="直線コネクタ 421">
          <a:extLst>
            <a:ext uri="{FF2B5EF4-FFF2-40B4-BE49-F238E27FC236}">
              <a16:creationId xmlns="" xmlns:a16="http://schemas.microsoft.com/office/drawing/2014/main" id="{F21BD837-EBDB-4069-8DDA-37839A4AE15E}"/>
            </a:ext>
          </a:extLst>
        </xdr:cNvPr>
        <xdr:cNvCxnSpPr/>
      </xdr:nvCxnSpPr>
      <xdr:spPr>
        <a:xfrm>
          <a:off x="3797300" y="1748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423" name="楕円 422">
          <a:extLst>
            <a:ext uri="{FF2B5EF4-FFF2-40B4-BE49-F238E27FC236}">
              <a16:creationId xmlns="" xmlns:a16="http://schemas.microsoft.com/office/drawing/2014/main" id="{F3EEDC41-D69C-4467-B05B-36EEE0D6A909}"/>
            </a:ext>
          </a:extLst>
        </xdr:cNvPr>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166007</xdr:rowOff>
    </xdr:to>
    <xdr:cxnSp macro="">
      <xdr:nvCxnSpPr>
        <xdr:cNvPr id="424" name="直線コネクタ 423">
          <a:extLst>
            <a:ext uri="{FF2B5EF4-FFF2-40B4-BE49-F238E27FC236}">
              <a16:creationId xmlns="" xmlns:a16="http://schemas.microsoft.com/office/drawing/2014/main" id="{B97032FE-4CD8-49D6-A9D1-6931C090A52D}"/>
            </a:ext>
          </a:extLst>
        </xdr:cNvPr>
        <xdr:cNvCxnSpPr/>
      </xdr:nvCxnSpPr>
      <xdr:spPr>
        <a:xfrm>
          <a:off x="2908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425" name="楕円 424">
          <a:extLst>
            <a:ext uri="{FF2B5EF4-FFF2-40B4-BE49-F238E27FC236}">
              <a16:creationId xmlns="" xmlns:a16="http://schemas.microsoft.com/office/drawing/2014/main" id="{C9DAF153-5CBA-481B-A271-217965854DDC}"/>
            </a:ext>
          </a:extLst>
        </xdr:cNvPr>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101</xdr:row>
      <xdr:rowOff>133350</xdr:rowOff>
    </xdr:to>
    <xdr:cxnSp macro="">
      <xdr:nvCxnSpPr>
        <xdr:cNvPr id="426" name="直線コネクタ 425">
          <a:extLst>
            <a:ext uri="{FF2B5EF4-FFF2-40B4-BE49-F238E27FC236}">
              <a16:creationId xmlns="" xmlns:a16="http://schemas.microsoft.com/office/drawing/2014/main" id="{A07BCC2F-E9BE-4C8D-9034-51134EDF0CB7}"/>
            </a:ext>
          </a:extLst>
        </xdr:cNvPr>
        <xdr:cNvCxnSpPr/>
      </xdr:nvCxnSpPr>
      <xdr:spPr>
        <a:xfrm>
          <a:off x="2019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49893</xdr:rowOff>
    </xdr:from>
    <xdr:to>
      <xdr:col>6</xdr:col>
      <xdr:colOff>38100</xdr:colOff>
      <xdr:row>101</xdr:row>
      <xdr:rowOff>151493</xdr:rowOff>
    </xdr:to>
    <xdr:sp macro="" textlink="">
      <xdr:nvSpPr>
        <xdr:cNvPr id="427" name="楕円 426">
          <a:extLst>
            <a:ext uri="{FF2B5EF4-FFF2-40B4-BE49-F238E27FC236}">
              <a16:creationId xmlns="" xmlns:a16="http://schemas.microsoft.com/office/drawing/2014/main" id="{342CAEB6-898F-489D-84A0-F35180970AA0}"/>
            </a:ext>
          </a:extLst>
        </xdr:cNvPr>
        <xdr:cNvSpPr/>
      </xdr:nvSpPr>
      <xdr:spPr>
        <a:xfrm>
          <a:off x="1079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100693</xdr:rowOff>
    </xdr:from>
    <xdr:to>
      <xdr:col>10</xdr:col>
      <xdr:colOff>114300</xdr:colOff>
      <xdr:row>101</xdr:row>
      <xdr:rowOff>133350</xdr:rowOff>
    </xdr:to>
    <xdr:cxnSp macro="">
      <xdr:nvCxnSpPr>
        <xdr:cNvPr id="428" name="直線コネクタ 427">
          <a:extLst>
            <a:ext uri="{FF2B5EF4-FFF2-40B4-BE49-F238E27FC236}">
              <a16:creationId xmlns="" xmlns:a16="http://schemas.microsoft.com/office/drawing/2014/main" id="{AAFF6721-B580-4422-9191-6F72C0105410}"/>
            </a:ext>
          </a:extLst>
        </xdr:cNvPr>
        <xdr:cNvCxnSpPr/>
      </xdr:nvCxnSpPr>
      <xdr:spPr>
        <a:xfrm>
          <a:off x="1130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29" name="n_1aveValue【港湾・漁港】&#10;有形固定資産減価償却率">
          <a:extLst>
            <a:ext uri="{FF2B5EF4-FFF2-40B4-BE49-F238E27FC236}">
              <a16:creationId xmlns="" xmlns:a16="http://schemas.microsoft.com/office/drawing/2014/main" id="{EAB12EC1-EDE3-4286-9891-8CE814CDDD11}"/>
            </a:ext>
          </a:extLst>
        </xdr:cNvPr>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30" name="n_2aveValue【港湾・漁港】&#10;有形固定資産減価償却率">
          <a:extLst>
            <a:ext uri="{FF2B5EF4-FFF2-40B4-BE49-F238E27FC236}">
              <a16:creationId xmlns="" xmlns:a16="http://schemas.microsoft.com/office/drawing/2014/main" id="{CCD355F6-8709-40AD-A31B-DAFBEBCB9D65}"/>
            </a:ext>
          </a:extLst>
        </xdr:cNvPr>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431" name="n_3aveValue【港湾・漁港】&#10;有形固定資産減価償却率">
          <a:extLst>
            <a:ext uri="{FF2B5EF4-FFF2-40B4-BE49-F238E27FC236}">
              <a16:creationId xmlns="" xmlns:a16="http://schemas.microsoft.com/office/drawing/2014/main" id="{516D0319-F8B2-4095-A752-BC3BF3EB9E24}"/>
            </a:ext>
          </a:extLst>
        </xdr:cNvPr>
        <xdr:cNvSpPr txBox="1"/>
      </xdr:nvSpPr>
      <xdr:spPr>
        <a:xfrm>
          <a:off x="1816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21789</xdr:rowOff>
    </xdr:from>
    <xdr:ext cx="405111" cy="259045"/>
    <xdr:sp macro="" textlink="">
      <xdr:nvSpPr>
        <xdr:cNvPr id="432" name="n_4aveValue【港湾・漁港】&#10;有形固定資産減価償却率">
          <a:extLst>
            <a:ext uri="{FF2B5EF4-FFF2-40B4-BE49-F238E27FC236}">
              <a16:creationId xmlns="" xmlns:a16="http://schemas.microsoft.com/office/drawing/2014/main" id="{E1B7A0C6-E61D-4521-93A2-F4AAA25C1A1F}"/>
            </a:ext>
          </a:extLst>
        </xdr:cNvPr>
        <xdr:cNvSpPr txBox="1"/>
      </xdr:nvSpPr>
      <xdr:spPr>
        <a:xfrm>
          <a:off x="927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61884</xdr:rowOff>
    </xdr:from>
    <xdr:ext cx="405111" cy="259045"/>
    <xdr:sp macro="" textlink="">
      <xdr:nvSpPr>
        <xdr:cNvPr id="433" name="n_1mainValue【港湾・漁港】&#10;有形固定資産減価償却率">
          <a:extLst>
            <a:ext uri="{FF2B5EF4-FFF2-40B4-BE49-F238E27FC236}">
              <a16:creationId xmlns="" xmlns:a16="http://schemas.microsoft.com/office/drawing/2014/main" id="{05E9276F-B746-48DB-A9FF-65228F6C81A4}"/>
            </a:ext>
          </a:extLst>
        </xdr:cNvPr>
        <xdr:cNvSpPr txBox="1"/>
      </xdr:nvSpPr>
      <xdr:spPr>
        <a:xfrm>
          <a:off x="3582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434" name="n_2mainValue【港湾・漁港】&#10;有形固定資産減価償却率">
          <a:extLst>
            <a:ext uri="{FF2B5EF4-FFF2-40B4-BE49-F238E27FC236}">
              <a16:creationId xmlns="" xmlns:a16="http://schemas.microsoft.com/office/drawing/2014/main" id="{08C05B44-DD1B-4110-8696-51B9A6FCF10D}"/>
            </a:ext>
          </a:extLst>
        </xdr:cNvPr>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435" name="n_3mainValue【港湾・漁港】&#10;有形固定資産減価償却率">
          <a:extLst>
            <a:ext uri="{FF2B5EF4-FFF2-40B4-BE49-F238E27FC236}">
              <a16:creationId xmlns="" xmlns:a16="http://schemas.microsoft.com/office/drawing/2014/main" id="{FA77DB1C-ECE2-4C3A-94F9-1FC203672E68}"/>
            </a:ext>
          </a:extLst>
        </xdr:cNvPr>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168020</xdr:rowOff>
    </xdr:from>
    <xdr:ext cx="405111" cy="259045"/>
    <xdr:sp macro="" textlink="">
      <xdr:nvSpPr>
        <xdr:cNvPr id="436" name="n_4mainValue【港湾・漁港】&#10;有形固定資産減価償却率">
          <a:extLst>
            <a:ext uri="{FF2B5EF4-FFF2-40B4-BE49-F238E27FC236}">
              <a16:creationId xmlns="" xmlns:a16="http://schemas.microsoft.com/office/drawing/2014/main" id="{5BFF4CF2-E0DB-4074-AF36-BA53822CACC1}"/>
            </a:ext>
          </a:extLst>
        </xdr:cNvPr>
        <xdr:cNvSpPr txBox="1"/>
      </xdr:nvSpPr>
      <xdr:spPr>
        <a:xfrm>
          <a:off x="927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 xmlns:a16="http://schemas.microsoft.com/office/drawing/2014/main" id="{2F495993-03C6-45B6-8680-459A3C4BDC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 xmlns:a16="http://schemas.microsoft.com/office/drawing/2014/main" id="{56DC7C4E-C6C9-4FF5-992C-386568BE8C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 xmlns:a16="http://schemas.microsoft.com/office/drawing/2014/main" id="{4025C8CA-4C59-4794-934D-BC742D6697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 xmlns:a16="http://schemas.microsoft.com/office/drawing/2014/main" id="{F70F9341-8FF6-4BFF-99B4-B7D3F64679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 xmlns:a16="http://schemas.microsoft.com/office/drawing/2014/main" id="{328D255F-8560-4E71-BB14-7F6C580F4A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 xmlns:a16="http://schemas.microsoft.com/office/drawing/2014/main" id="{56D17FD3-C13D-471B-9260-F2130A996B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 xmlns:a16="http://schemas.microsoft.com/office/drawing/2014/main" id="{B6ED00D9-A2B9-48AB-8320-C105970E9C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 xmlns:a16="http://schemas.microsoft.com/office/drawing/2014/main" id="{7913FEDD-E207-462B-A53D-5CAECCC66D2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 xmlns:a16="http://schemas.microsoft.com/office/drawing/2014/main" id="{512F4218-2BAC-4515-9134-84E89BDDAEA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 xmlns:a16="http://schemas.microsoft.com/office/drawing/2014/main" id="{F15ED070-91E2-4C23-91C3-D42FBC56770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a:extLst>
            <a:ext uri="{FF2B5EF4-FFF2-40B4-BE49-F238E27FC236}">
              <a16:creationId xmlns="" xmlns:a16="http://schemas.microsoft.com/office/drawing/2014/main" id="{B99483B6-B17B-4F98-9169-A6435975AF5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a:extLst>
            <a:ext uri="{FF2B5EF4-FFF2-40B4-BE49-F238E27FC236}">
              <a16:creationId xmlns="" xmlns:a16="http://schemas.microsoft.com/office/drawing/2014/main" id="{98F3BCA9-82B9-455F-B64C-7AF6DF744D8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a:extLst>
            <a:ext uri="{FF2B5EF4-FFF2-40B4-BE49-F238E27FC236}">
              <a16:creationId xmlns="" xmlns:a16="http://schemas.microsoft.com/office/drawing/2014/main" id="{24AB629E-9371-4D5E-8CF8-2FD45AAFF6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a:extLst>
            <a:ext uri="{FF2B5EF4-FFF2-40B4-BE49-F238E27FC236}">
              <a16:creationId xmlns="" xmlns:a16="http://schemas.microsoft.com/office/drawing/2014/main" id="{1DF06295-E503-4249-ADBB-97D544C52D2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a:extLst>
            <a:ext uri="{FF2B5EF4-FFF2-40B4-BE49-F238E27FC236}">
              <a16:creationId xmlns="" xmlns:a16="http://schemas.microsoft.com/office/drawing/2014/main" id="{BEC6E65F-CA13-4BBE-A3E0-4B4597F77A1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a:extLst>
            <a:ext uri="{FF2B5EF4-FFF2-40B4-BE49-F238E27FC236}">
              <a16:creationId xmlns="" xmlns:a16="http://schemas.microsoft.com/office/drawing/2014/main" id="{3D68498B-297D-4BFF-BA12-654F71604D26}"/>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a:extLst>
            <a:ext uri="{FF2B5EF4-FFF2-40B4-BE49-F238E27FC236}">
              <a16:creationId xmlns="" xmlns:a16="http://schemas.microsoft.com/office/drawing/2014/main" id="{35E20473-DF03-4E22-B8C0-372522B8330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a:extLst>
            <a:ext uri="{FF2B5EF4-FFF2-40B4-BE49-F238E27FC236}">
              <a16:creationId xmlns="" xmlns:a16="http://schemas.microsoft.com/office/drawing/2014/main" id="{A8283AB3-4B56-4CBD-ABAD-4109AD43CD1A}"/>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 xmlns:a16="http://schemas.microsoft.com/office/drawing/2014/main" id="{9FB11A7B-BE13-4325-9491-7B5CFFC454B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 xmlns:a16="http://schemas.microsoft.com/office/drawing/2014/main" id="{BBA1DC87-DDDF-4BAE-8F50-E8E128BA4CB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 xmlns:a16="http://schemas.microsoft.com/office/drawing/2014/main" id="{AF07C69A-CD4D-4FE5-9F19-CE8BB08A63C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58" name="直線コネクタ 457">
          <a:extLst>
            <a:ext uri="{FF2B5EF4-FFF2-40B4-BE49-F238E27FC236}">
              <a16:creationId xmlns="" xmlns:a16="http://schemas.microsoft.com/office/drawing/2014/main" id="{5DD9874B-E0BD-4119-AA1D-5A53489FBC7F}"/>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59" name="【港湾・漁港】&#10;一人当たり有形固定資産（償却資産）額最小値テキスト">
          <a:extLst>
            <a:ext uri="{FF2B5EF4-FFF2-40B4-BE49-F238E27FC236}">
              <a16:creationId xmlns="" xmlns:a16="http://schemas.microsoft.com/office/drawing/2014/main" id="{5C8E6C94-DDA7-4790-8EB6-D5F0326E470E}"/>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60" name="直線コネクタ 459">
          <a:extLst>
            <a:ext uri="{FF2B5EF4-FFF2-40B4-BE49-F238E27FC236}">
              <a16:creationId xmlns="" xmlns:a16="http://schemas.microsoft.com/office/drawing/2014/main" id="{8C22C83A-3F76-4FA3-A152-D0CB526A39C1}"/>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61" name="【港湾・漁港】&#10;一人当たり有形固定資産（償却資産）額最大値テキスト">
          <a:extLst>
            <a:ext uri="{FF2B5EF4-FFF2-40B4-BE49-F238E27FC236}">
              <a16:creationId xmlns="" xmlns:a16="http://schemas.microsoft.com/office/drawing/2014/main" id="{012989DB-DCD9-4F6E-84D5-C30DE96E0957}"/>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62" name="直線コネクタ 461">
          <a:extLst>
            <a:ext uri="{FF2B5EF4-FFF2-40B4-BE49-F238E27FC236}">
              <a16:creationId xmlns="" xmlns:a16="http://schemas.microsoft.com/office/drawing/2014/main" id="{90916E0E-4611-405F-A660-B8A5FAD3205D}"/>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76192</xdr:rowOff>
    </xdr:from>
    <xdr:ext cx="599010" cy="259045"/>
    <xdr:sp macro="" textlink="">
      <xdr:nvSpPr>
        <xdr:cNvPr id="463" name="【港湾・漁港】&#10;一人当たり有形固定資産（償却資産）額平均値テキスト">
          <a:extLst>
            <a:ext uri="{FF2B5EF4-FFF2-40B4-BE49-F238E27FC236}">
              <a16:creationId xmlns="" xmlns:a16="http://schemas.microsoft.com/office/drawing/2014/main" id="{072B6298-9F2F-4605-AE5B-52705B751E86}"/>
            </a:ext>
          </a:extLst>
        </xdr:cNvPr>
        <xdr:cNvSpPr txBox="1"/>
      </xdr:nvSpPr>
      <xdr:spPr>
        <a:xfrm>
          <a:off x="10515600" y="18078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64" name="フローチャート: 判断 463">
          <a:extLst>
            <a:ext uri="{FF2B5EF4-FFF2-40B4-BE49-F238E27FC236}">
              <a16:creationId xmlns="" xmlns:a16="http://schemas.microsoft.com/office/drawing/2014/main" id="{B75697F3-0199-4C58-A39A-83AE7280C0A6}"/>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65" name="フローチャート: 判断 464">
          <a:extLst>
            <a:ext uri="{FF2B5EF4-FFF2-40B4-BE49-F238E27FC236}">
              <a16:creationId xmlns="" xmlns:a16="http://schemas.microsoft.com/office/drawing/2014/main" id="{2C1F1AE6-69B4-4DA8-9B78-3FBC7C3066F6}"/>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66" name="フローチャート: 判断 465">
          <a:extLst>
            <a:ext uri="{FF2B5EF4-FFF2-40B4-BE49-F238E27FC236}">
              <a16:creationId xmlns="" xmlns:a16="http://schemas.microsoft.com/office/drawing/2014/main" id="{D8B87AFC-2269-412E-9BB4-37E0FC8C7B24}"/>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67" name="フローチャート: 判断 466">
          <a:extLst>
            <a:ext uri="{FF2B5EF4-FFF2-40B4-BE49-F238E27FC236}">
              <a16:creationId xmlns="" xmlns:a16="http://schemas.microsoft.com/office/drawing/2014/main" id="{CEE7B1CC-096F-4861-BC6B-FBCCCA3F3960}"/>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68" name="フローチャート: 判断 467">
          <a:extLst>
            <a:ext uri="{FF2B5EF4-FFF2-40B4-BE49-F238E27FC236}">
              <a16:creationId xmlns="" xmlns:a16="http://schemas.microsoft.com/office/drawing/2014/main" id="{D44F3601-BDF6-409D-8084-E214F68AB933}"/>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84EEA93F-92AD-4F9E-B815-097DD942FD2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0E83E2C0-29CF-4D66-A153-57A94AA0B8B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141D2CBA-C845-4905-A619-D4E4E42C415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51F46D6E-F765-417A-98B5-9D23291F00C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84930BFC-51BA-4780-8922-6ABDCF5023B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20456</xdr:rowOff>
    </xdr:from>
    <xdr:to>
      <xdr:col>55</xdr:col>
      <xdr:colOff>50800</xdr:colOff>
      <xdr:row>108</xdr:row>
      <xdr:rowOff>122056</xdr:rowOff>
    </xdr:to>
    <xdr:sp macro="" textlink="">
      <xdr:nvSpPr>
        <xdr:cNvPr id="474" name="楕円 473">
          <a:extLst>
            <a:ext uri="{FF2B5EF4-FFF2-40B4-BE49-F238E27FC236}">
              <a16:creationId xmlns="" xmlns:a16="http://schemas.microsoft.com/office/drawing/2014/main" id="{8D0F525C-14BB-4572-9AFD-476BBEC6DA39}"/>
            </a:ext>
          </a:extLst>
        </xdr:cNvPr>
        <xdr:cNvSpPr/>
      </xdr:nvSpPr>
      <xdr:spPr>
        <a:xfrm>
          <a:off x="10426700" y="185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106833</xdr:rowOff>
    </xdr:from>
    <xdr:ext cx="534377" cy="259045"/>
    <xdr:sp macro="" textlink="">
      <xdr:nvSpPr>
        <xdr:cNvPr id="475" name="【港湾・漁港】&#10;一人当たり有形固定資産（償却資産）額該当値テキスト">
          <a:extLst>
            <a:ext uri="{FF2B5EF4-FFF2-40B4-BE49-F238E27FC236}">
              <a16:creationId xmlns="" xmlns:a16="http://schemas.microsoft.com/office/drawing/2014/main" id="{495328CA-AD22-4063-AE20-A90EC7000292}"/>
            </a:ext>
          </a:extLst>
        </xdr:cNvPr>
        <xdr:cNvSpPr txBox="1"/>
      </xdr:nvSpPr>
      <xdr:spPr>
        <a:xfrm>
          <a:off x="10515600" y="184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20517</xdr:rowOff>
    </xdr:from>
    <xdr:to>
      <xdr:col>50</xdr:col>
      <xdr:colOff>165100</xdr:colOff>
      <xdr:row>108</xdr:row>
      <xdr:rowOff>122117</xdr:rowOff>
    </xdr:to>
    <xdr:sp macro="" textlink="">
      <xdr:nvSpPr>
        <xdr:cNvPr id="476" name="楕円 475">
          <a:extLst>
            <a:ext uri="{FF2B5EF4-FFF2-40B4-BE49-F238E27FC236}">
              <a16:creationId xmlns="" xmlns:a16="http://schemas.microsoft.com/office/drawing/2014/main" id="{8F8E0605-DDE3-4835-B036-4A9524FE3BDF}"/>
            </a:ext>
          </a:extLst>
        </xdr:cNvPr>
        <xdr:cNvSpPr/>
      </xdr:nvSpPr>
      <xdr:spPr>
        <a:xfrm>
          <a:off x="9588500" y="1853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71256</xdr:rowOff>
    </xdr:from>
    <xdr:to>
      <xdr:col>55</xdr:col>
      <xdr:colOff>0</xdr:colOff>
      <xdr:row>108</xdr:row>
      <xdr:rowOff>71317</xdr:rowOff>
    </xdr:to>
    <xdr:cxnSp macro="">
      <xdr:nvCxnSpPr>
        <xdr:cNvPr id="477" name="直線コネクタ 476">
          <a:extLst>
            <a:ext uri="{FF2B5EF4-FFF2-40B4-BE49-F238E27FC236}">
              <a16:creationId xmlns="" xmlns:a16="http://schemas.microsoft.com/office/drawing/2014/main" id="{C7D11A65-AB5C-42EF-ABBF-8F33973B690B}"/>
            </a:ext>
          </a:extLst>
        </xdr:cNvPr>
        <xdr:cNvCxnSpPr/>
      </xdr:nvCxnSpPr>
      <xdr:spPr>
        <a:xfrm flipV="1">
          <a:off x="9639300" y="18587856"/>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20603</xdr:rowOff>
    </xdr:from>
    <xdr:to>
      <xdr:col>46</xdr:col>
      <xdr:colOff>38100</xdr:colOff>
      <xdr:row>108</xdr:row>
      <xdr:rowOff>122203</xdr:rowOff>
    </xdr:to>
    <xdr:sp macro="" textlink="">
      <xdr:nvSpPr>
        <xdr:cNvPr id="478" name="楕円 477">
          <a:extLst>
            <a:ext uri="{FF2B5EF4-FFF2-40B4-BE49-F238E27FC236}">
              <a16:creationId xmlns="" xmlns:a16="http://schemas.microsoft.com/office/drawing/2014/main" id="{B79E5CBD-BC4C-4B85-AFAB-6E638040D0BC}"/>
            </a:ext>
          </a:extLst>
        </xdr:cNvPr>
        <xdr:cNvSpPr/>
      </xdr:nvSpPr>
      <xdr:spPr>
        <a:xfrm>
          <a:off x="8699500" y="185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71317</xdr:rowOff>
    </xdr:from>
    <xdr:to>
      <xdr:col>50</xdr:col>
      <xdr:colOff>114300</xdr:colOff>
      <xdr:row>108</xdr:row>
      <xdr:rowOff>71403</xdr:rowOff>
    </xdr:to>
    <xdr:cxnSp macro="">
      <xdr:nvCxnSpPr>
        <xdr:cNvPr id="479" name="直線コネクタ 478">
          <a:extLst>
            <a:ext uri="{FF2B5EF4-FFF2-40B4-BE49-F238E27FC236}">
              <a16:creationId xmlns="" xmlns:a16="http://schemas.microsoft.com/office/drawing/2014/main" id="{20B5E630-B67A-4BB7-B534-B57FC773A784}"/>
            </a:ext>
          </a:extLst>
        </xdr:cNvPr>
        <xdr:cNvCxnSpPr/>
      </xdr:nvCxnSpPr>
      <xdr:spPr>
        <a:xfrm flipV="1">
          <a:off x="8750300" y="18587917"/>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20682</xdr:rowOff>
    </xdr:from>
    <xdr:to>
      <xdr:col>41</xdr:col>
      <xdr:colOff>101600</xdr:colOff>
      <xdr:row>108</xdr:row>
      <xdr:rowOff>122282</xdr:rowOff>
    </xdr:to>
    <xdr:sp macro="" textlink="">
      <xdr:nvSpPr>
        <xdr:cNvPr id="480" name="楕円 479">
          <a:extLst>
            <a:ext uri="{FF2B5EF4-FFF2-40B4-BE49-F238E27FC236}">
              <a16:creationId xmlns="" xmlns:a16="http://schemas.microsoft.com/office/drawing/2014/main" id="{9B9EB514-D7FF-458E-8852-0474F58851A9}"/>
            </a:ext>
          </a:extLst>
        </xdr:cNvPr>
        <xdr:cNvSpPr/>
      </xdr:nvSpPr>
      <xdr:spPr>
        <a:xfrm>
          <a:off x="7810500" y="185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71403</xdr:rowOff>
    </xdr:from>
    <xdr:to>
      <xdr:col>45</xdr:col>
      <xdr:colOff>177800</xdr:colOff>
      <xdr:row>108</xdr:row>
      <xdr:rowOff>71482</xdr:rowOff>
    </xdr:to>
    <xdr:cxnSp macro="">
      <xdr:nvCxnSpPr>
        <xdr:cNvPr id="481" name="直線コネクタ 480">
          <a:extLst>
            <a:ext uri="{FF2B5EF4-FFF2-40B4-BE49-F238E27FC236}">
              <a16:creationId xmlns="" xmlns:a16="http://schemas.microsoft.com/office/drawing/2014/main" id="{7A130D02-AC1F-4B1B-B57C-DC9BFD83EF42}"/>
            </a:ext>
          </a:extLst>
        </xdr:cNvPr>
        <xdr:cNvCxnSpPr/>
      </xdr:nvCxnSpPr>
      <xdr:spPr>
        <a:xfrm flipV="1">
          <a:off x="7861300" y="18588003"/>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20738</xdr:rowOff>
    </xdr:from>
    <xdr:to>
      <xdr:col>36</xdr:col>
      <xdr:colOff>165100</xdr:colOff>
      <xdr:row>108</xdr:row>
      <xdr:rowOff>122338</xdr:rowOff>
    </xdr:to>
    <xdr:sp macro="" textlink="">
      <xdr:nvSpPr>
        <xdr:cNvPr id="482" name="楕円 481">
          <a:extLst>
            <a:ext uri="{FF2B5EF4-FFF2-40B4-BE49-F238E27FC236}">
              <a16:creationId xmlns="" xmlns:a16="http://schemas.microsoft.com/office/drawing/2014/main" id="{43ADB14F-DB8D-4817-96DB-15C2BB3F11FC}"/>
            </a:ext>
          </a:extLst>
        </xdr:cNvPr>
        <xdr:cNvSpPr/>
      </xdr:nvSpPr>
      <xdr:spPr>
        <a:xfrm>
          <a:off x="6921500" y="185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71482</xdr:rowOff>
    </xdr:from>
    <xdr:to>
      <xdr:col>41</xdr:col>
      <xdr:colOff>50800</xdr:colOff>
      <xdr:row>108</xdr:row>
      <xdr:rowOff>71538</xdr:rowOff>
    </xdr:to>
    <xdr:cxnSp macro="">
      <xdr:nvCxnSpPr>
        <xdr:cNvPr id="483" name="直線コネクタ 482">
          <a:extLst>
            <a:ext uri="{FF2B5EF4-FFF2-40B4-BE49-F238E27FC236}">
              <a16:creationId xmlns="" xmlns:a16="http://schemas.microsoft.com/office/drawing/2014/main" id="{0B3B5606-4FD3-4BEC-8A7E-FA639E1F8050}"/>
            </a:ext>
          </a:extLst>
        </xdr:cNvPr>
        <xdr:cNvCxnSpPr/>
      </xdr:nvCxnSpPr>
      <xdr:spPr>
        <a:xfrm flipV="1">
          <a:off x="6972300" y="18588082"/>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158233</xdr:rowOff>
    </xdr:from>
    <xdr:ext cx="599010" cy="259045"/>
    <xdr:sp macro="" textlink="">
      <xdr:nvSpPr>
        <xdr:cNvPr id="484" name="n_1aveValue【港湾・漁港】&#10;一人当たり有形固定資産（償却資産）額">
          <a:extLst>
            <a:ext uri="{FF2B5EF4-FFF2-40B4-BE49-F238E27FC236}">
              <a16:creationId xmlns="" xmlns:a16="http://schemas.microsoft.com/office/drawing/2014/main" id="{53B2C07A-20AD-459B-A393-A9BE47A1B6B4}"/>
            </a:ext>
          </a:extLst>
        </xdr:cNvPr>
        <xdr:cNvSpPr txBox="1"/>
      </xdr:nvSpPr>
      <xdr:spPr>
        <a:xfrm>
          <a:off x="9327095" y="179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485" name="n_2aveValue【港湾・漁港】&#10;一人当たり有形固定資産（償却資産）額">
          <a:extLst>
            <a:ext uri="{FF2B5EF4-FFF2-40B4-BE49-F238E27FC236}">
              <a16:creationId xmlns="" xmlns:a16="http://schemas.microsoft.com/office/drawing/2014/main" id="{6ECA1ABE-A3E2-41BE-9CD7-2D94AF2E5813}"/>
            </a:ext>
          </a:extLst>
        </xdr:cNvPr>
        <xdr:cNvSpPr txBox="1"/>
      </xdr:nvSpPr>
      <xdr:spPr>
        <a:xfrm>
          <a:off x="8450795" y="179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86" name="n_3aveValue【港湾・漁港】&#10;一人当たり有形固定資産（償却資産）額">
          <a:extLst>
            <a:ext uri="{FF2B5EF4-FFF2-40B4-BE49-F238E27FC236}">
              <a16:creationId xmlns="" xmlns:a16="http://schemas.microsoft.com/office/drawing/2014/main" id="{F15C1CF6-2345-4575-A5A4-4CB5A8EB4D58}"/>
            </a:ext>
          </a:extLst>
        </xdr:cNvPr>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87" name="n_4aveValue【港湾・漁港】&#10;一人当たり有形固定資産（償却資産）額">
          <a:extLst>
            <a:ext uri="{FF2B5EF4-FFF2-40B4-BE49-F238E27FC236}">
              <a16:creationId xmlns="" xmlns:a16="http://schemas.microsoft.com/office/drawing/2014/main" id="{3D5395C8-42B3-49A1-B5B9-2CBEF374136C}"/>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113244</xdr:rowOff>
    </xdr:from>
    <xdr:ext cx="534377" cy="259045"/>
    <xdr:sp macro="" textlink="">
      <xdr:nvSpPr>
        <xdr:cNvPr id="488" name="n_1mainValue【港湾・漁港】&#10;一人当たり有形固定資産（償却資産）額">
          <a:extLst>
            <a:ext uri="{FF2B5EF4-FFF2-40B4-BE49-F238E27FC236}">
              <a16:creationId xmlns="" xmlns:a16="http://schemas.microsoft.com/office/drawing/2014/main" id="{7F8E8DC6-3F5D-4286-A7B5-F630F609A5BD}"/>
            </a:ext>
          </a:extLst>
        </xdr:cNvPr>
        <xdr:cNvSpPr txBox="1"/>
      </xdr:nvSpPr>
      <xdr:spPr>
        <a:xfrm>
          <a:off x="9359411" y="1862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113330</xdr:rowOff>
    </xdr:from>
    <xdr:ext cx="534377" cy="259045"/>
    <xdr:sp macro="" textlink="">
      <xdr:nvSpPr>
        <xdr:cNvPr id="489" name="n_2mainValue【港湾・漁港】&#10;一人当たり有形固定資産（償却資産）額">
          <a:extLst>
            <a:ext uri="{FF2B5EF4-FFF2-40B4-BE49-F238E27FC236}">
              <a16:creationId xmlns="" xmlns:a16="http://schemas.microsoft.com/office/drawing/2014/main" id="{4B624322-1630-4480-A73F-0D77E4080B44}"/>
            </a:ext>
          </a:extLst>
        </xdr:cNvPr>
        <xdr:cNvSpPr txBox="1"/>
      </xdr:nvSpPr>
      <xdr:spPr>
        <a:xfrm>
          <a:off x="8483111" y="186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113409</xdr:rowOff>
    </xdr:from>
    <xdr:ext cx="534377" cy="259045"/>
    <xdr:sp macro="" textlink="">
      <xdr:nvSpPr>
        <xdr:cNvPr id="490" name="n_3mainValue【港湾・漁港】&#10;一人当たり有形固定資産（償却資産）額">
          <a:extLst>
            <a:ext uri="{FF2B5EF4-FFF2-40B4-BE49-F238E27FC236}">
              <a16:creationId xmlns="" xmlns:a16="http://schemas.microsoft.com/office/drawing/2014/main" id="{47C8F464-3A93-426F-9915-0588BAAF87A7}"/>
            </a:ext>
          </a:extLst>
        </xdr:cNvPr>
        <xdr:cNvSpPr txBox="1"/>
      </xdr:nvSpPr>
      <xdr:spPr>
        <a:xfrm>
          <a:off x="7594111" y="186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113465</xdr:rowOff>
    </xdr:from>
    <xdr:ext cx="534377" cy="259045"/>
    <xdr:sp macro="" textlink="">
      <xdr:nvSpPr>
        <xdr:cNvPr id="491" name="n_4mainValue【港湾・漁港】&#10;一人当たり有形固定資産（償却資産）額">
          <a:extLst>
            <a:ext uri="{FF2B5EF4-FFF2-40B4-BE49-F238E27FC236}">
              <a16:creationId xmlns="" xmlns:a16="http://schemas.microsoft.com/office/drawing/2014/main" id="{A36FB505-79D6-47F2-BCD7-99B252C271CD}"/>
            </a:ext>
          </a:extLst>
        </xdr:cNvPr>
        <xdr:cNvSpPr txBox="1"/>
      </xdr:nvSpPr>
      <xdr:spPr>
        <a:xfrm>
          <a:off x="6705111" y="186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 xmlns:a16="http://schemas.microsoft.com/office/drawing/2014/main" id="{AF8F9C5A-A85C-48A6-8A8A-80A3A22174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 xmlns:a16="http://schemas.microsoft.com/office/drawing/2014/main" id="{3D04D096-FFB7-496C-959C-6978FE10A1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 xmlns:a16="http://schemas.microsoft.com/office/drawing/2014/main" id="{FA75E85B-BA7B-49A6-A3C9-AF6306AFBA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 xmlns:a16="http://schemas.microsoft.com/office/drawing/2014/main" id="{96CC4740-124B-4A4B-9333-E53C048466E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 xmlns:a16="http://schemas.microsoft.com/office/drawing/2014/main" id="{595BEE13-7FCF-4942-926A-B514425F3F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 xmlns:a16="http://schemas.microsoft.com/office/drawing/2014/main" id="{0504DBF1-3CFF-40E3-8B24-829D64C3B7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 xmlns:a16="http://schemas.microsoft.com/office/drawing/2014/main" id="{7C4D460E-6AAC-48A8-84EF-DAC137B707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 xmlns:a16="http://schemas.microsoft.com/office/drawing/2014/main" id="{F2313333-25E9-4FD5-BD17-938DA86A77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 xmlns:a16="http://schemas.microsoft.com/office/drawing/2014/main" id="{25BD3E25-4F91-4181-A3B3-B55985320F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 xmlns:a16="http://schemas.microsoft.com/office/drawing/2014/main" id="{44711D15-1A84-4A86-B6AA-471E357DFC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 xmlns:a16="http://schemas.microsoft.com/office/drawing/2014/main" id="{F424A62D-D9F4-433B-BBD9-A94B288490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 xmlns:a16="http://schemas.microsoft.com/office/drawing/2014/main" id="{BD81F439-A670-471C-A0CE-3A28D2A939A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 xmlns:a16="http://schemas.microsoft.com/office/drawing/2014/main" id="{B0D0E8C2-920C-4E94-8315-6D26D22F579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 xmlns:a16="http://schemas.microsoft.com/office/drawing/2014/main" id="{E505937D-6B85-4589-B014-633FDB9C5A8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 xmlns:a16="http://schemas.microsoft.com/office/drawing/2014/main" id="{FFDC084F-2FB8-47C8-BCAA-9470D55E662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 xmlns:a16="http://schemas.microsoft.com/office/drawing/2014/main" id="{05A0E667-591D-40DB-B35C-7312E6DF73D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 xmlns:a16="http://schemas.microsoft.com/office/drawing/2014/main" id="{65153E58-6A23-43C5-AC80-790BBC996ED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 xmlns:a16="http://schemas.microsoft.com/office/drawing/2014/main" id="{99084FAD-9E05-45F5-A90A-CFF9705285F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 xmlns:a16="http://schemas.microsoft.com/office/drawing/2014/main" id="{18338578-C135-44B5-A529-6D66D985507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 xmlns:a16="http://schemas.microsoft.com/office/drawing/2014/main" id="{D685DA88-9261-48F6-810A-4A3734E9230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 xmlns:a16="http://schemas.microsoft.com/office/drawing/2014/main" id="{303F2E15-FA37-4273-8666-38775CCC7CC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 xmlns:a16="http://schemas.microsoft.com/office/drawing/2014/main" id="{2664A549-708E-4963-8610-59B916C6A41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 xmlns:a16="http://schemas.microsoft.com/office/drawing/2014/main" id="{D4E8A32F-5C13-47C6-BBD5-81D57E77CB4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 xmlns:a16="http://schemas.microsoft.com/office/drawing/2014/main" id="{BCD2325C-3E5F-484A-8C06-4E5AEC5B14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516" name="直線コネクタ 515">
          <a:extLst>
            <a:ext uri="{FF2B5EF4-FFF2-40B4-BE49-F238E27FC236}">
              <a16:creationId xmlns="" xmlns:a16="http://schemas.microsoft.com/office/drawing/2014/main" id="{F1F8B3A4-62C9-479A-8E7D-D831D4D1AF3A}"/>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a:extLst>
            <a:ext uri="{FF2B5EF4-FFF2-40B4-BE49-F238E27FC236}">
              <a16:creationId xmlns="" xmlns:a16="http://schemas.microsoft.com/office/drawing/2014/main" id="{AC470753-41D5-4626-87B9-90FBFA0874D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 xmlns:a16="http://schemas.microsoft.com/office/drawing/2014/main" id="{E32822C6-C93F-4309-A82A-DDE936FC33C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519" name="【認定こども園・幼稚園・保育所】&#10;有形固定資産減価償却率最大値テキスト">
          <a:extLst>
            <a:ext uri="{FF2B5EF4-FFF2-40B4-BE49-F238E27FC236}">
              <a16:creationId xmlns="" xmlns:a16="http://schemas.microsoft.com/office/drawing/2014/main" id="{1D1E0A9C-0A0F-4D78-9FB4-7B55AEBB4401}"/>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520" name="直線コネクタ 519">
          <a:extLst>
            <a:ext uri="{FF2B5EF4-FFF2-40B4-BE49-F238E27FC236}">
              <a16:creationId xmlns="" xmlns:a16="http://schemas.microsoft.com/office/drawing/2014/main" id="{8779034D-2FEA-46E4-9CA5-965DE7BE2B01}"/>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521" name="【認定こども園・幼稚園・保育所】&#10;有形固定資産減価償却率平均値テキスト">
          <a:extLst>
            <a:ext uri="{FF2B5EF4-FFF2-40B4-BE49-F238E27FC236}">
              <a16:creationId xmlns="" xmlns:a16="http://schemas.microsoft.com/office/drawing/2014/main" id="{6A3A3D9C-8B3D-405D-BF56-E0CA3B7C67D8}"/>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22" name="フローチャート: 判断 521">
          <a:extLst>
            <a:ext uri="{FF2B5EF4-FFF2-40B4-BE49-F238E27FC236}">
              <a16:creationId xmlns="" xmlns:a16="http://schemas.microsoft.com/office/drawing/2014/main" id="{1C85FF5D-F8DE-4D84-A939-562F6412FAC4}"/>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a:extLst>
            <a:ext uri="{FF2B5EF4-FFF2-40B4-BE49-F238E27FC236}">
              <a16:creationId xmlns="" xmlns:a16="http://schemas.microsoft.com/office/drawing/2014/main" id="{93555E3E-F4C5-4C34-A5F5-4D02485AE2BE}"/>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24" name="フローチャート: 判断 523">
          <a:extLst>
            <a:ext uri="{FF2B5EF4-FFF2-40B4-BE49-F238E27FC236}">
              <a16:creationId xmlns="" xmlns:a16="http://schemas.microsoft.com/office/drawing/2014/main" id="{52B81FA2-53D5-4BE3-8554-57966FD2A4C2}"/>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25" name="フローチャート: 判断 524">
          <a:extLst>
            <a:ext uri="{FF2B5EF4-FFF2-40B4-BE49-F238E27FC236}">
              <a16:creationId xmlns="" xmlns:a16="http://schemas.microsoft.com/office/drawing/2014/main" id="{97C6C906-C705-4D2B-A0FE-11CE2C728BB3}"/>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6" name="フローチャート: 判断 525">
          <a:extLst>
            <a:ext uri="{FF2B5EF4-FFF2-40B4-BE49-F238E27FC236}">
              <a16:creationId xmlns="" xmlns:a16="http://schemas.microsoft.com/office/drawing/2014/main" id="{95F5785C-3BD6-4B37-A2B9-693085F2FEEB}"/>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255B3266-2BD0-4CCC-A319-890EBBCF83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F5D6BA46-588E-4813-8205-569CFAD6D7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5CBD242C-A90D-4CD6-9265-646C79B817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805E4F08-B732-40F6-918B-4FC0BE773A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7A1C2558-1302-47BD-B3A0-A583730AA5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55880</xdr:rowOff>
    </xdr:from>
    <xdr:to>
      <xdr:col>85</xdr:col>
      <xdr:colOff>177800</xdr:colOff>
      <xdr:row>41</xdr:row>
      <xdr:rowOff>157480</xdr:rowOff>
    </xdr:to>
    <xdr:sp macro="" textlink="">
      <xdr:nvSpPr>
        <xdr:cNvPr id="532" name="楕円 531">
          <a:extLst>
            <a:ext uri="{FF2B5EF4-FFF2-40B4-BE49-F238E27FC236}">
              <a16:creationId xmlns="" xmlns:a16="http://schemas.microsoft.com/office/drawing/2014/main" id="{BF08E54B-F8D1-4669-BDCA-7B1ADAA3851E}"/>
            </a:ext>
          </a:extLst>
        </xdr:cNvPr>
        <xdr:cNvSpPr/>
      </xdr:nvSpPr>
      <xdr:spPr>
        <a:xfrm>
          <a:off x="16268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142257</xdr:rowOff>
    </xdr:from>
    <xdr:ext cx="405111" cy="259045"/>
    <xdr:sp macro="" textlink="">
      <xdr:nvSpPr>
        <xdr:cNvPr id="533" name="【認定こども園・幼稚園・保育所】&#10;有形固定資産減価償却率該当値テキスト">
          <a:extLst>
            <a:ext uri="{FF2B5EF4-FFF2-40B4-BE49-F238E27FC236}">
              <a16:creationId xmlns="" xmlns:a16="http://schemas.microsoft.com/office/drawing/2014/main" id="{358B9D2B-27D8-43F8-AA28-27F10D2A9B34}"/>
            </a:ext>
          </a:extLst>
        </xdr:cNvPr>
        <xdr:cNvSpPr txBox="1"/>
      </xdr:nvSpPr>
      <xdr:spPr>
        <a:xfrm>
          <a:off x="16357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534" name="楕円 533">
          <a:extLst>
            <a:ext uri="{FF2B5EF4-FFF2-40B4-BE49-F238E27FC236}">
              <a16:creationId xmlns="" xmlns:a16="http://schemas.microsoft.com/office/drawing/2014/main" id="{2A900E2F-4B65-4F18-8918-B41AC9DD5521}"/>
            </a:ext>
          </a:extLst>
        </xdr:cNvPr>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64770</xdr:rowOff>
    </xdr:from>
    <xdr:to>
      <xdr:col>85</xdr:col>
      <xdr:colOff>127000</xdr:colOff>
      <xdr:row>41</xdr:row>
      <xdr:rowOff>106680</xdr:rowOff>
    </xdr:to>
    <xdr:cxnSp macro="">
      <xdr:nvCxnSpPr>
        <xdr:cNvPr id="535" name="直線コネクタ 534">
          <a:extLst>
            <a:ext uri="{FF2B5EF4-FFF2-40B4-BE49-F238E27FC236}">
              <a16:creationId xmlns="" xmlns:a16="http://schemas.microsoft.com/office/drawing/2014/main" id="{7A577C11-E240-43C0-B91B-07BF833E1688}"/>
            </a:ext>
          </a:extLst>
        </xdr:cNvPr>
        <xdr:cNvCxnSpPr/>
      </xdr:nvCxnSpPr>
      <xdr:spPr>
        <a:xfrm>
          <a:off x="15481300" y="7094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143510</xdr:rowOff>
    </xdr:from>
    <xdr:to>
      <xdr:col>76</xdr:col>
      <xdr:colOff>165100</xdr:colOff>
      <xdr:row>41</xdr:row>
      <xdr:rowOff>73660</xdr:rowOff>
    </xdr:to>
    <xdr:sp macro="" textlink="">
      <xdr:nvSpPr>
        <xdr:cNvPr id="536" name="楕円 535">
          <a:extLst>
            <a:ext uri="{FF2B5EF4-FFF2-40B4-BE49-F238E27FC236}">
              <a16:creationId xmlns="" xmlns:a16="http://schemas.microsoft.com/office/drawing/2014/main" id="{B458DE08-576A-45C3-9B90-AA10B49FE5D7}"/>
            </a:ext>
          </a:extLst>
        </xdr:cNvPr>
        <xdr:cNvSpPr/>
      </xdr:nvSpPr>
      <xdr:spPr>
        <a:xfrm>
          <a:off x="1454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22860</xdr:rowOff>
    </xdr:from>
    <xdr:to>
      <xdr:col>81</xdr:col>
      <xdr:colOff>50800</xdr:colOff>
      <xdr:row>41</xdr:row>
      <xdr:rowOff>64770</xdr:rowOff>
    </xdr:to>
    <xdr:cxnSp macro="">
      <xdr:nvCxnSpPr>
        <xdr:cNvPr id="537" name="直線コネクタ 536">
          <a:extLst>
            <a:ext uri="{FF2B5EF4-FFF2-40B4-BE49-F238E27FC236}">
              <a16:creationId xmlns="" xmlns:a16="http://schemas.microsoft.com/office/drawing/2014/main" id="{B2291218-006E-44B1-A45F-355052058412}"/>
            </a:ext>
          </a:extLst>
        </xdr:cNvPr>
        <xdr:cNvCxnSpPr/>
      </xdr:nvCxnSpPr>
      <xdr:spPr>
        <a:xfrm>
          <a:off x="14592300" y="7052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120650</xdr:rowOff>
    </xdr:from>
    <xdr:to>
      <xdr:col>72</xdr:col>
      <xdr:colOff>38100</xdr:colOff>
      <xdr:row>40</xdr:row>
      <xdr:rowOff>50800</xdr:rowOff>
    </xdr:to>
    <xdr:sp macro="" textlink="">
      <xdr:nvSpPr>
        <xdr:cNvPr id="538" name="楕円 537">
          <a:extLst>
            <a:ext uri="{FF2B5EF4-FFF2-40B4-BE49-F238E27FC236}">
              <a16:creationId xmlns="" xmlns:a16="http://schemas.microsoft.com/office/drawing/2014/main" id="{770EF440-3E00-4E64-B828-D8F04AA4A2B1}"/>
            </a:ext>
          </a:extLst>
        </xdr:cNvPr>
        <xdr:cNvSpPr/>
      </xdr:nvSpPr>
      <xdr:spPr>
        <a:xfrm>
          <a:off x="1365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0</xdr:rowOff>
    </xdr:from>
    <xdr:to>
      <xdr:col>76</xdr:col>
      <xdr:colOff>114300</xdr:colOff>
      <xdr:row>41</xdr:row>
      <xdr:rowOff>22860</xdr:rowOff>
    </xdr:to>
    <xdr:cxnSp macro="">
      <xdr:nvCxnSpPr>
        <xdr:cNvPr id="539" name="直線コネクタ 538">
          <a:extLst>
            <a:ext uri="{FF2B5EF4-FFF2-40B4-BE49-F238E27FC236}">
              <a16:creationId xmlns="" xmlns:a16="http://schemas.microsoft.com/office/drawing/2014/main" id="{E668D4A4-C43F-4214-9DAA-5B4BC36E74E0}"/>
            </a:ext>
          </a:extLst>
        </xdr:cNvPr>
        <xdr:cNvCxnSpPr/>
      </xdr:nvCxnSpPr>
      <xdr:spPr>
        <a:xfrm>
          <a:off x="13703300" y="685800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540" name="楕円 539">
          <a:extLst>
            <a:ext uri="{FF2B5EF4-FFF2-40B4-BE49-F238E27FC236}">
              <a16:creationId xmlns="" xmlns:a16="http://schemas.microsoft.com/office/drawing/2014/main" id="{193F4434-C168-42FC-B6EC-DB4C7B57062F}"/>
            </a:ext>
          </a:extLst>
        </xdr:cNvPr>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129540</xdr:rowOff>
    </xdr:from>
    <xdr:to>
      <xdr:col>71</xdr:col>
      <xdr:colOff>177800</xdr:colOff>
      <xdr:row>40</xdr:row>
      <xdr:rowOff>0</xdr:rowOff>
    </xdr:to>
    <xdr:cxnSp macro="">
      <xdr:nvCxnSpPr>
        <xdr:cNvPr id="541" name="直線コネクタ 540">
          <a:extLst>
            <a:ext uri="{FF2B5EF4-FFF2-40B4-BE49-F238E27FC236}">
              <a16:creationId xmlns="" xmlns:a16="http://schemas.microsoft.com/office/drawing/2014/main" id="{6AE1132E-589B-4EB9-8682-4BD448DC6161}"/>
            </a:ext>
          </a:extLst>
        </xdr:cNvPr>
        <xdr:cNvCxnSpPr/>
      </xdr:nvCxnSpPr>
      <xdr:spPr>
        <a:xfrm>
          <a:off x="12814300" y="6816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42" name="n_1aveValue【認定こども園・幼稚園・保育所】&#10;有形固定資産減価償却率">
          <a:extLst>
            <a:ext uri="{FF2B5EF4-FFF2-40B4-BE49-F238E27FC236}">
              <a16:creationId xmlns="" xmlns:a16="http://schemas.microsoft.com/office/drawing/2014/main" id="{2C587209-39E0-4EEB-8214-A062583A43E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543" name="n_2aveValue【認定こども園・幼稚園・保育所】&#10;有形固定資産減価償却率">
          <a:extLst>
            <a:ext uri="{FF2B5EF4-FFF2-40B4-BE49-F238E27FC236}">
              <a16:creationId xmlns="" xmlns:a16="http://schemas.microsoft.com/office/drawing/2014/main" id="{CDD5A828-6DBD-44A9-8E79-D7130F9FB75E}"/>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544" name="n_3aveValue【認定こども園・幼稚園・保育所】&#10;有形固定資産減価償却率">
          <a:extLst>
            <a:ext uri="{FF2B5EF4-FFF2-40B4-BE49-F238E27FC236}">
              <a16:creationId xmlns="" xmlns:a16="http://schemas.microsoft.com/office/drawing/2014/main" id="{FABD36EA-7439-43D2-8AE0-C02E363B1CB6}"/>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45" name="n_4aveValue【認定こども園・幼稚園・保育所】&#10;有形固定資産減価償却率">
          <a:extLst>
            <a:ext uri="{FF2B5EF4-FFF2-40B4-BE49-F238E27FC236}">
              <a16:creationId xmlns="" xmlns:a16="http://schemas.microsoft.com/office/drawing/2014/main" id="{C45E01EC-925C-463C-92B9-9894CEC6A6C2}"/>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546" name="n_1mainValue【認定こども園・幼稚園・保育所】&#10;有形固定資産減価償却率">
          <a:extLst>
            <a:ext uri="{FF2B5EF4-FFF2-40B4-BE49-F238E27FC236}">
              <a16:creationId xmlns="" xmlns:a16="http://schemas.microsoft.com/office/drawing/2014/main" id="{75ABFB73-A77C-4866-AD4F-9E11855EE9DE}"/>
            </a:ext>
          </a:extLst>
        </xdr:cNvPr>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64787</xdr:rowOff>
    </xdr:from>
    <xdr:ext cx="405111" cy="259045"/>
    <xdr:sp macro="" textlink="">
      <xdr:nvSpPr>
        <xdr:cNvPr id="547" name="n_2mainValue【認定こども園・幼稚園・保育所】&#10;有形固定資産減価償却率">
          <a:extLst>
            <a:ext uri="{FF2B5EF4-FFF2-40B4-BE49-F238E27FC236}">
              <a16:creationId xmlns="" xmlns:a16="http://schemas.microsoft.com/office/drawing/2014/main" id="{0A864F64-3857-4579-92A3-6DF2E4E5AB5E}"/>
            </a:ext>
          </a:extLst>
        </xdr:cNvPr>
        <xdr:cNvSpPr txBox="1"/>
      </xdr:nvSpPr>
      <xdr:spPr>
        <a:xfrm>
          <a:off x="14389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41927</xdr:rowOff>
    </xdr:from>
    <xdr:ext cx="405111" cy="259045"/>
    <xdr:sp macro="" textlink="">
      <xdr:nvSpPr>
        <xdr:cNvPr id="548" name="n_3mainValue【認定こども園・幼稚園・保育所】&#10;有形固定資産減価償却率">
          <a:extLst>
            <a:ext uri="{FF2B5EF4-FFF2-40B4-BE49-F238E27FC236}">
              <a16:creationId xmlns="" xmlns:a16="http://schemas.microsoft.com/office/drawing/2014/main" id="{F5AE3BC9-FD32-4DFA-8F2D-A84346DC5F71}"/>
            </a:ext>
          </a:extLst>
        </xdr:cNvPr>
        <xdr:cNvSpPr txBox="1"/>
      </xdr:nvSpPr>
      <xdr:spPr>
        <a:xfrm>
          <a:off x="13500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549" name="n_4mainValue【認定こども園・幼稚園・保育所】&#10;有形固定資産減価償却率">
          <a:extLst>
            <a:ext uri="{FF2B5EF4-FFF2-40B4-BE49-F238E27FC236}">
              <a16:creationId xmlns="" xmlns:a16="http://schemas.microsoft.com/office/drawing/2014/main" id="{B74991BF-083D-4595-BE02-B12B9ECA538E}"/>
            </a:ext>
          </a:extLst>
        </xdr:cNvPr>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 xmlns:a16="http://schemas.microsoft.com/office/drawing/2014/main" id="{3E20EA97-D230-44B6-B132-6D10D62A5C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 xmlns:a16="http://schemas.microsoft.com/office/drawing/2014/main" id="{78CAE14F-E7DE-4F7B-9962-EDF6E655C1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 xmlns:a16="http://schemas.microsoft.com/office/drawing/2014/main" id="{BDB16B2D-DE7C-4CE3-90ED-63717FDF06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 xmlns:a16="http://schemas.microsoft.com/office/drawing/2014/main" id="{B7D06A12-5EAB-4FC4-8764-449CA32D96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 xmlns:a16="http://schemas.microsoft.com/office/drawing/2014/main" id="{3611EF7A-7554-42D0-9CB1-0FE73D7681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 xmlns:a16="http://schemas.microsoft.com/office/drawing/2014/main" id="{64A449DC-D0B8-47AD-9459-456989FAA5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 xmlns:a16="http://schemas.microsoft.com/office/drawing/2014/main" id="{70BE1291-DF71-41AC-935D-B3401A68AC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 xmlns:a16="http://schemas.microsoft.com/office/drawing/2014/main" id="{B86BD00C-2F2E-4265-8E30-97584FD1C9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 xmlns:a16="http://schemas.microsoft.com/office/drawing/2014/main" id="{7BEA9176-7B54-4460-B3B8-5C4D988BF9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 xmlns:a16="http://schemas.microsoft.com/office/drawing/2014/main" id="{FD81A069-9465-4CA3-8EC3-B82DC8C4F3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 xmlns:a16="http://schemas.microsoft.com/office/drawing/2014/main" id="{C55D2C67-F33A-497B-9DB9-2B51956AEFA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 xmlns:a16="http://schemas.microsoft.com/office/drawing/2014/main" id="{9BB174FC-FED7-48EC-8CC1-D25795282F2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 xmlns:a16="http://schemas.microsoft.com/office/drawing/2014/main" id="{43D4EF44-E8E0-41BD-BEBA-7DEC74118C8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 xmlns:a16="http://schemas.microsoft.com/office/drawing/2014/main" id="{B2C31BA0-B46A-49D3-8A96-C60FA835889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 xmlns:a16="http://schemas.microsoft.com/office/drawing/2014/main" id="{E726EF27-1F4B-4626-AD45-F57CF3F0072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 xmlns:a16="http://schemas.microsoft.com/office/drawing/2014/main" id="{6F05D9FA-8AAB-4CBA-90F0-4E293D7DF1A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 xmlns:a16="http://schemas.microsoft.com/office/drawing/2014/main" id="{112E4786-EDB1-4467-B118-ACF8115FDD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 xmlns:a16="http://schemas.microsoft.com/office/drawing/2014/main" id="{4DD4A5A5-1426-40C9-A3BD-027CC697F4C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 xmlns:a16="http://schemas.microsoft.com/office/drawing/2014/main" id="{CDCEBBCC-13B5-4492-9F7C-9ACB29768D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 xmlns:a16="http://schemas.microsoft.com/office/drawing/2014/main" id="{6B037E87-4FC0-4A2C-8DF5-4F2A00392D4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 xmlns:a16="http://schemas.microsoft.com/office/drawing/2014/main" id="{BFED2BD1-C604-4D4D-B28C-823AA7367B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71" name="直線コネクタ 570">
          <a:extLst>
            <a:ext uri="{FF2B5EF4-FFF2-40B4-BE49-F238E27FC236}">
              <a16:creationId xmlns="" xmlns:a16="http://schemas.microsoft.com/office/drawing/2014/main" id="{4451801A-985F-430B-B0B1-EEB428A96B7F}"/>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72" name="【認定こども園・幼稚園・保育所】&#10;一人当たり面積最小値テキスト">
          <a:extLst>
            <a:ext uri="{FF2B5EF4-FFF2-40B4-BE49-F238E27FC236}">
              <a16:creationId xmlns="" xmlns:a16="http://schemas.microsoft.com/office/drawing/2014/main" id="{C01B7E4A-EB8B-4878-829B-7B32A34FAC14}"/>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73" name="直線コネクタ 572">
          <a:extLst>
            <a:ext uri="{FF2B5EF4-FFF2-40B4-BE49-F238E27FC236}">
              <a16:creationId xmlns="" xmlns:a16="http://schemas.microsoft.com/office/drawing/2014/main" id="{6F270F63-2A47-4F10-8099-506A0422E08D}"/>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74" name="【認定こども園・幼稚園・保育所】&#10;一人当たり面積最大値テキスト">
          <a:extLst>
            <a:ext uri="{FF2B5EF4-FFF2-40B4-BE49-F238E27FC236}">
              <a16:creationId xmlns="" xmlns:a16="http://schemas.microsoft.com/office/drawing/2014/main" id="{E1DFE09C-7F5B-4269-AB52-1D548221A2A2}"/>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75" name="直線コネクタ 574">
          <a:extLst>
            <a:ext uri="{FF2B5EF4-FFF2-40B4-BE49-F238E27FC236}">
              <a16:creationId xmlns="" xmlns:a16="http://schemas.microsoft.com/office/drawing/2014/main" id="{837E8DED-F04D-41B3-AEC3-C055E83FE7D9}"/>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576" name="【認定こども園・幼稚園・保育所】&#10;一人当たり面積平均値テキスト">
          <a:extLst>
            <a:ext uri="{FF2B5EF4-FFF2-40B4-BE49-F238E27FC236}">
              <a16:creationId xmlns="" xmlns:a16="http://schemas.microsoft.com/office/drawing/2014/main" id="{E3D126E9-F710-4A7E-B8C2-E1E62104A786}"/>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7" name="フローチャート: 判断 576">
          <a:extLst>
            <a:ext uri="{FF2B5EF4-FFF2-40B4-BE49-F238E27FC236}">
              <a16:creationId xmlns="" xmlns:a16="http://schemas.microsoft.com/office/drawing/2014/main" id="{07FF93A9-D3AA-4359-8025-36CE5A367CC2}"/>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78" name="フローチャート: 判断 577">
          <a:extLst>
            <a:ext uri="{FF2B5EF4-FFF2-40B4-BE49-F238E27FC236}">
              <a16:creationId xmlns="" xmlns:a16="http://schemas.microsoft.com/office/drawing/2014/main" id="{2DD3555E-AAA3-4E05-B857-27AC3A1E840F}"/>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79" name="フローチャート: 判断 578">
          <a:extLst>
            <a:ext uri="{FF2B5EF4-FFF2-40B4-BE49-F238E27FC236}">
              <a16:creationId xmlns="" xmlns:a16="http://schemas.microsoft.com/office/drawing/2014/main" id="{1B7B8A25-BB5E-4BB3-B0C8-8B3B95130628}"/>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80" name="フローチャート: 判断 579">
          <a:extLst>
            <a:ext uri="{FF2B5EF4-FFF2-40B4-BE49-F238E27FC236}">
              <a16:creationId xmlns="" xmlns:a16="http://schemas.microsoft.com/office/drawing/2014/main" id="{6463AF8D-2D0D-4060-93E8-CA7365350689}"/>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81" name="フローチャート: 判断 580">
          <a:extLst>
            <a:ext uri="{FF2B5EF4-FFF2-40B4-BE49-F238E27FC236}">
              <a16:creationId xmlns="" xmlns:a16="http://schemas.microsoft.com/office/drawing/2014/main" id="{9B153619-84E7-4438-8C64-D650715008F8}"/>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 xmlns:a16="http://schemas.microsoft.com/office/drawing/2014/main" id="{1F12A22A-381A-465B-B9D2-F408F10C35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91BF7DF6-D11C-40E7-8164-185EF38F2B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F29258B2-70C8-4DF4-ABE7-DE204190F1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F18F0259-575B-442A-B86F-101BF1D617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F553EC5E-5749-4ECA-836A-B6C2CAA712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120497</xdr:rowOff>
    </xdr:from>
    <xdr:to>
      <xdr:col>116</xdr:col>
      <xdr:colOff>114300</xdr:colOff>
      <xdr:row>41</xdr:row>
      <xdr:rowOff>50647</xdr:rowOff>
    </xdr:to>
    <xdr:sp macro="" textlink="">
      <xdr:nvSpPr>
        <xdr:cNvPr id="587" name="楕円 586">
          <a:extLst>
            <a:ext uri="{FF2B5EF4-FFF2-40B4-BE49-F238E27FC236}">
              <a16:creationId xmlns="" xmlns:a16="http://schemas.microsoft.com/office/drawing/2014/main" id="{343CC783-2963-4AEB-9583-DBF6FD4A1AFB}"/>
            </a:ext>
          </a:extLst>
        </xdr:cNvPr>
        <xdr:cNvSpPr/>
      </xdr:nvSpPr>
      <xdr:spPr>
        <a:xfrm>
          <a:off x="22110700" y="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35424</xdr:rowOff>
    </xdr:from>
    <xdr:ext cx="469744" cy="259045"/>
    <xdr:sp macro="" textlink="">
      <xdr:nvSpPr>
        <xdr:cNvPr id="588" name="【認定こども園・幼稚園・保育所】&#10;一人当たり面積該当値テキスト">
          <a:extLst>
            <a:ext uri="{FF2B5EF4-FFF2-40B4-BE49-F238E27FC236}">
              <a16:creationId xmlns="" xmlns:a16="http://schemas.microsoft.com/office/drawing/2014/main" id="{67A46A33-5174-469F-B2EE-0D453D0AA11E}"/>
            </a:ext>
          </a:extLst>
        </xdr:cNvPr>
        <xdr:cNvSpPr txBox="1"/>
      </xdr:nvSpPr>
      <xdr:spPr>
        <a:xfrm>
          <a:off x="22199600" y="68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122327</xdr:rowOff>
    </xdr:from>
    <xdr:to>
      <xdr:col>112</xdr:col>
      <xdr:colOff>38100</xdr:colOff>
      <xdr:row>41</xdr:row>
      <xdr:rowOff>52477</xdr:rowOff>
    </xdr:to>
    <xdr:sp macro="" textlink="">
      <xdr:nvSpPr>
        <xdr:cNvPr id="589" name="楕円 588">
          <a:extLst>
            <a:ext uri="{FF2B5EF4-FFF2-40B4-BE49-F238E27FC236}">
              <a16:creationId xmlns="" xmlns:a16="http://schemas.microsoft.com/office/drawing/2014/main" id="{92490BF0-5A75-4C4F-84CC-8682A4D45F77}"/>
            </a:ext>
          </a:extLst>
        </xdr:cNvPr>
        <xdr:cNvSpPr/>
      </xdr:nvSpPr>
      <xdr:spPr>
        <a:xfrm>
          <a:off x="21272500" y="69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171297</xdr:rowOff>
    </xdr:from>
    <xdr:to>
      <xdr:col>116</xdr:col>
      <xdr:colOff>63500</xdr:colOff>
      <xdr:row>41</xdr:row>
      <xdr:rowOff>1677</xdr:rowOff>
    </xdr:to>
    <xdr:cxnSp macro="">
      <xdr:nvCxnSpPr>
        <xdr:cNvPr id="590" name="直線コネクタ 589">
          <a:extLst>
            <a:ext uri="{FF2B5EF4-FFF2-40B4-BE49-F238E27FC236}">
              <a16:creationId xmlns="" xmlns:a16="http://schemas.microsoft.com/office/drawing/2014/main" id="{21213DC3-2507-426E-999C-623536EAB4D0}"/>
            </a:ext>
          </a:extLst>
        </xdr:cNvPr>
        <xdr:cNvCxnSpPr/>
      </xdr:nvCxnSpPr>
      <xdr:spPr>
        <a:xfrm flipV="1">
          <a:off x="21323300" y="7029297"/>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125070</xdr:rowOff>
    </xdr:from>
    <xdr:to>
      <xdr:col>107</xdr:col>
      <xdr:colOff>101600</xdr:colOff>
      <xdr:row>41</xdr:row>
      <xdr:rowOff>55220</xdr:rowOff>
    </xdr:to>
    <xdr:sp macro="" textlink="">
      <xdr:nvSpPr>
        <xdr:cNvPr id="591" name="楕円 590">
          <a:extLst>
            <a:ext uri="{FF2B5EF4-FFF2-40B4-BE49-F238E27FC236}">
              <a16:creationId xmlns="" xmlns:a16="http://schemas.microsoft.com/office/drawing/2014/main" id="{E5747173-8D8E-4E02-938F-82810DE7ADD9}"/>
            </a:ext>
          </a:extLst>
        </xdr:cNvPr>
        <xdr:cNvSpPr/>
      </xdr:nvSpPr>
      <xdr:spPr>
        <a:xfrm>
          <a:off x="20383500" y="6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1677</xdr:rowOff>
    </xdr:from>
    <xdr:to>
      <xdr:col>111</xdr:col>
      <xdr:colOff>177800</xdr:colOff>
      <xdr:row>41</xdr:row>
      <xdr:rowOff>4420</xdr:rowOff>
    </xdr:to>
    <xdr:cxnSp macro="">
      <xdr:nvCxnSpPr>
        <xdr:cNvPr id="592" name="直線コネクタ 591">
          <a:extLst>
            <a:ext uri="{FF2B5EF4-FFF2-40B4-BE49-F238E27FC236}">
              <a16:creationId xmlns="" xmlns:a16="http://schemas.microsoft.com/office/drawing/2014/main" id="{D634BFBB-38BB-4FA6-8ECE-E1A8F1770BB6}"/>
            </a:ext>
          </a:extLst>
        </xdr:cNvPr>
        <xdr:cNvCxnSpPr/>
      </xdr:nvCxnSpPr>
      <xdr:spPr>
        <a:xfrm flipV="1">
          <a:off x="20434300" y="70311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126898</xdr:rowOff>
    </xdr:from>
    <xdr:to>
      <xdr:col>102</xdr:col>
      <xdr:colOff>165100</xdr:colOff>
      <xdr:row>41</xdr:row>
      <xdr:rowOff>57048</xdr:rowOff>
    </xdr:to>
    <xdr:sp macro="" textlink="">
      <xdr:nvSpPr>
        <xdr:cNvPr id="593" name="楕円 592">
          <a:extLst>
            <a:ext uri="{FF2B5EF4-FFF2-40B4-BE49-F238E27FC236}">
              <a16:creationId xmlns="" xmlns:a16="http://schemas.microsoft.com/office/drawing/2014/main" id="{0874F878-D45B-4E81-B00B-BD5D624E783A}"/>
            </a:ext>
          </a:extLst>
        </xdr:cNvPr>
        <xdr:cNvSpPr/>
      </xdr:nvSpPr>
      <xdr:spPr>
        <a:xfrm>
          <a:off x="19494500" y="69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4420</xdr:rowOff>
    </xdr:from>
    <xdr:to>
      <xdr:col>107</xdr:col>
      <xdr:colOff>50800</xdr:colOff>
      <xdr:row>41</xdr:row>
      <xdr:rowOff>6248</xdr:rowOff>
    </xdr:to>
    <xdr:cxnSp macro="">
      <xdr:nvCxnSpPr>
        <xdr:cNvPr id="594" name="直線コネクタ 593">
          <a:extLst>
            <a:ext uri="{FF2B5EF4-FFF2-40B4-BE49-F238E27FC236}">
              <a16:creationId xmlns="" xmlns:a16="http://schemas.microsoft.com/office/drawing/2014/main" id="{3AD171FE-A8F7-4487-8165-05F3B71D8CC6}"/>
            </a:ext>
          </a:extLst>
        </xdr:cNvPr>
        <xdr:cNvCxnSpPr/>
      </xdr:nvCxnSpPr>
      <xdr:spPr>
        <a:xfrm flipV="1">
          <a:off x="19545300" y="703387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128727</xdr:rowOff>
    </xdr:from>
    <xdr:to>
      <xdr:col>98</xdr:col>
      <xdr:colOff>38100</xdr:colOff>
      <xdr:row>41</xdr:row>
      <xdr:rowOff>58877</xdr:rowOff>
    </xdr:to>
    <xdr:sp macro="" textlink="">
      <xdr:nvSpPr>
        <xdr:cNvPr id="595" name="楕円 594">
          <a:extLst>
            <a:ext uri="{FF2B5EF4-FFF2-40B4-BE49-F238E27FC236}">
              <a16:creationId xmlns="" xmlns:a16="http://schemas.microsoft.com/office/drawing/2014/main" id="{A7DB33DA-C288-4745-8E69-72E21AD715CC}"/>
            </a:ext>
          </a:extLst>
        </xdr:cNvPr>
        <xdr:cNvSpPr/>
      </xdr:nvSpPr>
      <xdr:spPr>
        <a:xfrm>
          <a:off x="18605500" y="69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6248</xdr:rowOff>
    </xdr:from>
    <xdr:to>
      <xdr:col>102</xdr:col>
      <xdr:colOff>114300</xdr:colOff>
      <xdr:row>41</xdr:row>
      <xdr:rowOff>8077</xdr:rowOff>
    </xdr:to>
    <xdr:cxnSp macro="">
      <xdr:nvCxnSpPr>
        <xdr:cNvPr id="596" name="直線コネクタ 595">
          <a:extLst>
            <a:ext uri="{FF2B5EF4-FFF2-40B4-BE49-F238E27FC236}">
              <a16:creationId xmlns="" xmlns:a16="http://schemas.microsoft.com/office/drawing/2014/main" id="{7DD44C5E-6A56-4AB3-9940-D0BF3D596D4E}"/>
            </a:ext>
          </a:extLst>
        </xdr:cNvPr>
        <xdr:cNvCxnSpPr/>
      </xdr:nvCxnSpPr>
      <xdr:spPr>
        <a:xfrm flipV="1">
          <a:off x="18656300" y="70356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597" name="n_1aveValue【認定こども園・幼稚園・保育所】&#10;一人当たり面積">
          <a:extLst>
            <a:ext uri="{FF2B5EF4-FFF2-40B4-BE49-F238E27FC236}">
              <a16:creationId xmlns="" xmlns:a16="http://schemas.microsoft.com/office/drawing/2014/main" id="{A2EA1AA4-A8F7-46B3-9F37-1A62668204CE}"/>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98" name="n_2aveValue【認定こども園・幼稚園・保育所】&#10;一人当たり面積">
          <a:extLst>
            <a:ext uri="{FF2B5EF4-FFF2-40B4-BE49-F238E27FC236}">
              <a16:creationId xmlns="" xmlns:a16="http://schemas.microsoft.com/office/drawing/2014/main" id="{560769F6-B2A2-4C73-BD31-1742DC1E5B13}"/>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99" name="n_3aveValue【認定こども園・幼稚園・保育所】&#10;一人当たり面積">
          <a:extLst>
            <a:ext uri="{FF2B5EF4-FFF2-40B4-BE49-F238E27FC236}">
              <a16:creationId xmlns="" xmlns:a16="http://schemas.microsoft.com/office/drawing/2014/main" id="{CBEA5D2F-CB12-4425-9901-8C4F8B292A66}"/>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600" name="n_4aveValue【認定こども園・幼稚園・保育所】&#10;一人当たり面積">
          <a:extLst>
            <a:ext uri="{FF2B5EF4-FFF2-40B4-BE49-F238E27FC236}">
              <a16:creationId xmlns="" xmlns:a16="http://schemas.microsoft.com/office/drawing/2014/main" id="{55160FEE-72B6-441F-B5BD-B6FC8FBFD3D9}"/>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43604</xdr:rowOff>
    </xdr:from>
    <xdr:ext cx="469744" cy="259045"/>
    <xdr:sp macro="" textlink="">
      <xdr:nvSpPr>
        <xdr:cNvPr id="601" name="n_1mainValue【認定こども園・幼稚園・保育所】&#10;一人当たり面積">
          <a:extLst>
            <a:ext uri="{FF2B5EF4-FFF2-40B4-BE49-F238E27FC236}">
              <a16:creationId xmlns="" xmlns:a16="http://schemas.microsoft.com/office/drawing/2014/main" id="{7B0C225E-63E0-4D89-BFC4-DFF4399A110B}"/>
            </a:ext>
          </a:extLst>
        </xdr:cNvPr>
        <xdr:cNvSpPr txBox="1"/>
      </xdr:nvSpPr>
      <xdr:spPr>
        <a:xfrm>
          <a:off x="21075727" y="707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46347</xdr:rowOff>
    </xdr:from>
    <xdr:ext cx="469744" cy="259045"/>
    <xdr:sp macro="" textlink="">
      <xdr:nvSpPr>
        <xdr:cNvPr id="602" name="n_2mainValue【認定こども園・幼稚園・保育所】&#10;一人当たり面積">
          <a:extLst>
            <a:ext uri="{FF2B5EF4-FFF2-40B4-BE49-F238E27FC236}">
              <a16:creationId xmlns="" xmlns:a16="http://schemas.microsoft.com/office/drawing/2014/main" id="{7FB0D087-1F5C-4A84-A76A-A70131376E31}"/>
            </a:ext>
          </a:extLst>
        </xdr:cNvPr>
        <xdr:cNvSpPr txBox="1"/>
      </xdr:nvSpPr>
      <xdr:spPr>
        <a:xfrm>
          <a:off x="20199427" y="70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48175</xdr:rowOff>
    </xdr:from>
    <xdr:ext cx="469744" cy="259045"/>
    <xdr:sp macro="" textlink="">
      <xdr:nvSpPr>
        <xdr:cNvPr id="603" name="n_3mainValue【認定こども園・幼稚園・保育所】&#10;一人当たり面積">
          <a:extLst>
            <a:ext uri="{FF2B5EF4-FFF2-40B4-BE49-F238E27FC236}">
              <a16:creationId xmlns="" xmlns:a16="http://schemas.microsoft.com/office/drawing/2014/main" id="{F6597075-239E-4F08-82C4-F1E8F3D57359}"/>
            </a:ext>
          </a:extLst>
        </xdr:cNvPr>
        <xdr:cNvSpPr txBox="1"/>
      </xdr:nvSpPr>
      <xdr:spPr>
        <a:xfrm>
          <a:off x="19310427" y="70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50004</xdr:rowOff>
    </xdr:from>
    <xdr:ext cx="469744" cy="259045"/>
    <xdr:sp macro="" textlink="">
      <xdr:nvSpPr>
        <xdr:cNvPr id="604" name="n_4mainValue【認定こども園・幼稚園・保育所】&#10;一人当たり面積">
          <a:extLst>
            <a:ext uri="{FF2B5EF4-FFF2-40B4-BE49-F238E27FC236}">
              <a16:creationId xmlns="" xmlns:a16="http://schemas.microsoft.com/office/drawing/2014/main" id="{CABFB47C-A91C-4AE8-BAF1-84A8FBD9C592}"/>
            </a:ext>
          </a:extLst>
        </xdr:cNvPr>
        <xdr:cNvSpPr txBox="1"/>
      </xdr:nvSpPr>
      <xdr:spPr>
        <a:xfrm>
          <a:off x="18421427" y="70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 xmlns:a16="http://schemas.microsoft.com/office/drawing/2014/main" id="{678D8CA0-1AC0-4DA3-9FB4-3AE9280BBE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 xmlns:a16="http://schemas.microsoft.com/office/drawing/2014/main" id="{D5347578-B505-47AB-AE09-6961CB4F67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 xmlns:a16="http://schemas.microsoft.com/office/drawing/2014/main" id="{43BB188C-68A8-47D3-B673-BBC4BE571F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 xmlns:a16="http://schemas.microsoft.com/office/drawing/2014/main" id="{9B0BBBB5-0EC6-4C8C-8101-92759DA9E2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 xmlns:a16="http://schemas.microsoft.com/office/drawing/2014/main" id="{701049FA-2333-479D-98A6-771F6FA8E4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 xmlns:a16="http://schemas.microsoft.com/office/drawing/2014/main" id="{10B4CD06-32F8-41AA-881A-C17304AB39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 xmlns:a16="http://schemas.microsoft.com/office/drawing/2014/main" id="{46301173-01CD-4EB0-B1F4-F99103F177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 xmlns:a16="http://schemas.microsoft.com/office/drawing/2014/main" id="{72868099-8B55-49D2-A190-B12195A3284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 xmlns:a16="http://schemas.microsoft.com/office/drawing/2014/main" id="{C955CED6-889F-4E4C-A010-CEFD2477F7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 xmlns:a16="http://schemas.microsoft.com/office/drawing/2014/main" id="{4B225FF0-ECE9-4DC2-97D7-CF11DB6658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 xmlns:a16="http://schemas.microsoft.com/office/drawing/2014/main" id="{703EBA96-F3FF-4484-B32B-9277A9B58FB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 xmlns:a16="http://schemas.microsoft.com/office/drawing/2014/main" id="{5971A586-CF69-4A4F-B37E-E4CD0267FE5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 xmlns:a16="http://schemas.microsoft.com/office/drawing/2014/main" id="{2F518812-A045-4DB9-8844-39082EF1787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 xmlns:a16="http://schemas.microsoft.com/office/drawing/2014/main" id="{14E7E1C9-A920-4EE6-A9AF-859750939FF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 xmlns:a16="http://schemas.microsoft.com/office/drawing/2014/main" id="{E271F3D2-D564-4C77-A44C-43DC359B4F8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 xmlns:a16="http://schemas.microsoft.com/office/drawing/2014/main" id="{8D1123BE-8653-4161-96A4-C38A7534333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 xmlns:a16="http://schemas.microsoft.com/office/drawing/2014/main" id="{AB9FD5E2-1B0E-49B7-B728-9A93C83BA59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 xmlns:a16="http://schemas.microsoft.com/office/drawing/2014/main" id="{C7FFD3F4-CFDF-400B-847D-A9F7F4EB5CC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 xmlns:a16="http://schemas.microsoft.com/office/drawing/2014/main" id="{5E4EC065-4956-4ACA-A69F-8F07B0B6376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 xmlns:a16="http://schemas.microsoft.com/office/drawing/2014/main" id="{84244331-5B57-4A42-9FB8-D8B001CA60D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 xmlns:a16="http://schemas.microsoft.com/office/drawing/2014/main" id="{3A1708D7-8CB7-43AB-AB43-C08BAA12B3F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 xmlns:a16="http://schemas.microsoft.com/office/drawing/2014/main" id="{9C8F8650-F04C-4AE0-A43C-C1CAB625B78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 xmlns:a16="http://schemas.microsoft.com/office/drawing/2014/main" id="{20EB117B-698C-4092-99F3-E98ECA8EF68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 xmlns:a16="http://schemas.microsoft.com/office/drawing/2014/main" id="{3A821EE8-70DD-4D79-A524-235B593924B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 xmlns:a16="http://schemas.microsoft.com/office/drawing/2014/main" id="{1C74A43A-CFE8-4E35-9CFF-0B8655B5DC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30" name="直線コネクタ 629">
          <a:extLst>
            <a:ext uri="{FF2B5EF4-FFF2-40B4-BE49-F238E27FC236}">
              <a16:creationId xmlns="" xmlns:a16="http://schemas.microsoft.com/office/drawing/2014/main" id="{DA1D93DE-A210-4488-BD0D-0C0F5DDC53A3}"/>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1" name="【学校施設】&#10;有形固定資産減価償却率最小値テキスト">
          <a:extLst>
            <a:ext uri="{FF2B5EF4-FFF2-40B4-BE49-F238E27FC236}">
              <a16:creationId xmlns="" xmlns:a16="http://schemas.microsoft.com/office/drawing/2014/main" id="{D7D14EF9-43F8-4115-A94D-AA719E48C2E2}"/>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2" name="直線コネクタ 631">
          <a:extLst>
            <a:ext uri="{FF2B5EF4-FFF2-40B4-BE49-F238E27FC236}">
              <a16:creationId xmlns="" xmlns:a16="http://schemas.microsoft.com/office/drawing/2014/main" id="{81803408-9242-4EA0-A2E9-84E4D642999C}"/>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33" name="【学校施設】&#10;有形固定資産減価償却率最大値テキスト">
          <a:extLst>
            <a:ext uri="{FF2B5EF4-FFF2-40B4-BE49-F238E27FC236}">
              <a16:creationId xmlns="" xmlns:a16="http://schemas.microsoft.com/office/drawing/2014/main" id="{76BEA3C3-B335-49AF-9917-765C37304414}"/>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34" name="直線コネクタ 633">
          <a:extLst>
            <a:ext uri="{FF2B5EF4-FFF2-40B4-BE49-F238E27FC236}">
              <a16:creationId xmlns="" xmlns:a16="http://schemas.microsoft.com/office/drawing/2014/main" id="{64E64BAC-69E7-4BA0-83B5-4BE2BD026788}"/>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635" name="【学校施設】&#10;有形固定資産減価償却率平均値テキスト">
          <a:extLst>
            <a:ext uri="{FF2B5EF4-FFF2-40B4-BE49-F238E27FC236}">
              <a16:creationId xmlns="" xmlns:a16="http://schemas.microsoft.com/office/drawing/2014/main" id="{470FFC69-4907-4589-8300-DEA86899E9FF}"/>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6" name="フローチャート: 判断 635">
          <a:extLst>
            <a:ext uri="{FF2B5EF4-FFF2-40B4-BE49-F238E27FC236}">
              <a16:creationId xmlns="" xmlns:a16="http://schemas.microsoft.com/office/drawing/2014/main" id="{DD67B625-CB5E-46C0-9D2B-F06ADFFB25FC}"/>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37" name="フローチャート: 判断 636">
          <a:extLst>
            <a:ext uri="{FF2B5EF4-FFF2-40B4-BE49-F238E27FC236}">
              <a16:creationId xmlns="" xmlns:a16="http://schemas.microsoft.com/office/drawing/2014/main" id="{96F1C446-3E0B-47E0-8C82-113B199E72C9}"/>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38" name="フローチャート: 判断 637">
          <a:extLst>
            <a:ext uri="{FF2B5EF4-FFF2-40B4-BE49-F238E27FC236}">
              <a16:creationId xmlns="" xmlns:a16="http://schemas.microsoft.com/office/drawing/2014/main" id="{80C570C0-2DB5-4307-9C62-CBAD96367088}"/>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39" name="フローチャート: 判断 638">
          <a:extLst>
            <a:ext uri="{FF2B5EF4-FFF2-40B4-BE49-F238E27FC236}">
              <a16:creationId xmlns="" xmlns:a16="http://schemas.microsoft.com/office/drawing/2014/main" id="{4386A4DC-40C4-4BD8-8785-EB2977660E81}"/>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40" name="フローチャート: 判断 639">
          <a:extLst>
            <a:ext uri="{FF2B5EF4-FFF2-40B4-BE49-F238E27FC236}">
              <a16:creationId xmlns="" xmlns:a16="http://schemas.microsoft.com/office/drawing/2014/main" id="{74DCCE2A-C19A-4F31-B95B-F20446A99069}"/>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FF44E5AB-F04C-49D7-924F-7B36BB6F07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74A2A9E2-48CC-4716-A7F0-37FEB01E1D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473C4D33-97F4-453A-98F6-9274B3646E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4DCEAFF5-C6FA-4E14-B91F-0864D308DA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0110E254-0192-4F33-A9D6-E73E319A16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58601</xdr:rowOff>
    </xdr:from>
    <xdr:to>
      <xdr:col>85</xdr:col>
      <xdr:colOff>177800</xdr:colOff>
      <xdr:row>63</xdr:row>
      <xdr:rowOff>160201</xdr:rowOff>
    </xdr:to>
    <xdr:sp macro="" textlink="">
      <xdr:nvSpPr>
        <xdr:cNvPr id="646" name="楕円 645">
          <a:extLst>
            <a:ext uri="{FF2B5EF4-FFF2-40B4-BE49-F238E27FC236}">
              <a16:creationId xmlns="" xmlns:a16="http://schemas.microsoft.com/office/drawing/2014/main" id="{53800817-FBB4-4910-81C2-30A79B43A93F}"/>
            </a:ext>
          </a:extLst>
        </xdr:cNvPr>
        <xdr:cNvSpPr/>
      </xdr:nvSpPr>
      <xdr:spPr>
        <a:xfrm>
          <a:off x="16268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144978</xdr:rowOff>
    </xdr:from>
    <xdr:ext cx="405111" cy="259045"/>
    <xdr:sp macro="" textlink="">
      <xdr:nvSpPr>
        <xdr:cNvPr id="647" name="【学校施設】&#10;有形固定資産減価償却率該当値テキスト">
          <a:extLst>
            <a:ext uri="{FF2B5EF4-FFF2-40B4-BE49-F238E27FC236}">
              <a16:creationId xmlns="" xmlns:a16="http://schemas.microsoft.com/office/drawing/2014/main" id="{FC83CC0F-9D75-4E81-987A-74911E3E1E8C}"/>
            </a:ext>
          </a:extLst>
        </xdr:cNvPr>
        <xdr:cNvSpPr txBox="1"/>
      </xdr:nvSpPr>
      <xdr:spPr>
        <a:xfrm>
          <a:off x="16357600" y="1077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48" name="楕円 647">
          <a:extLst>
            <a:ext uri="{FF2B5EF4-FFF2-40B4-BE49-F238E27FC236}">
              <a16:creationId xmlns="" xmlns:a16="http://schemas.microsoft.com/office/drawing/2014/main" id="{214B8185-7C78-47D9-99F8-1A4E90B8FBA1}"/>
            </a:ext>
          </a:extLst>
        </xdr:cNvPr>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80010</xdr:rowOff>
    </xdr:from>
    <xdr:to>
      <xdr:col>85</xdr:col>
      <xdr:colOff>127000</xdr:colOff>
      <xdr:row>63</xdr:row>
      <xdr:rowOff>109401</xdr:rowOff>
    </xdr:to>
    <xdr:cxnSp macro="">
      <xdr:nvCxnSpPr>
        <xdr:cNvPr id="649" name="直線コネクタ 648">
          <a:extLst>
            <a:ext uri="{FF2B5EF4-FFF2-40B4-BE49-F238E27FC236}">
              <a16:creationId xmlns="" xmlns:a16="http://schemas.microsoft.com/office/drawing/2014/main" id="{2685F875-7B78-43AA-99C0-1653E4672997}"/>
            </a:ext>
          </a:extLst>
        </xdr:cNvPr>
        <xdr:cNvCxnSpPr/>
      </xdr:nvCxnSpPr>
      <xdr:spPr>
        <a:xfrm>
          <a:off x="15481300" y="108813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650" name="楕円 649">
          <a:extLst>
            <a:ext uri="{FF2B5EF4-FFF2-40B4-BE49-F238E27FC236}">
              <a16:creationId xmlns="" xmlns:a16="http://schemas.microsoft.com/office/drawing/2014/main" id="{D09B2521-BCBA-47C9-B06F-53ADA36E02B0}"/>
            </a:ext>
          </a:extLst>
        </xdr:cNvPr>
        <xdr:cNvSpPr/>
      </xdr:nvSpPr>
      <xdr:spPr>
        <a:xfrm>
          <a:off x="14541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40822</xdr:rowOff>
    </xdr:from>
    <xdr:to>
      <xdr:col>81</xdr:col>
      <xdr:colOff>50800</xdr:colOff>
      <xdr:row>63</xdr:row>
      <xdr:rowOff>80010</xdr:rowOff>
    </xdr:to>
    <xdr:cxnSp macro="">
      <xdr:nvCxnSpPr>
        <xdr:cNvPr id="651" name="直線コネクタ 650">
          <a:extLst>
            <a:ext uri="{FF2B5EF4-FFF2-40B4-BE49-F238E27FC236}">
              <a16:creationId xmlns="" xmlns:a16="http://schemas.microsoft.com/office/drawing/2014/main" id="{5F006D1B-AA93-499C-B91E-B9DDBB8EE402}"/>
            </a:ext>
          </a:extLst>
        </xdr:cNvPr>
        <xdr:cNvCxnSpPr/>
      </xdr:nvCxnSpPr>
      <xdr:spPr>
        <a:xfrm>
          <a:off x="14592300" y="108421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2" name="楕円 651">
          <a:extLst>
            <a:ext uri="{FF2B5EF4-FFF2-40B4-BE49-F238E27FC236}">
              <a16:creationId xmlns="" xmlns:a16="http://schemas.microsoft.com/office/drawing/2014/main" id="{9986FD23-ED71-4906-83C6-BBB50B749197}"/>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63</xdr:row>
      <xdr:rowOff>40822</xdr:rowOff>
    </xdr:to>
    <xdr:cxnSp macro="">
      <xdr:nvCxnSpPr>
        <xdr:cNvPr id="653" name="直線コネクタ 652">
          <a:extLst>
            <a:ext uri="{FF2B5EF4-FFF2-40B4-BE49-F238E27FC236}">
              <a16:creationId xmlns="" xmlns:a16="http://schemas.microsoft.com/office/drawing/2014/main" id="{6280033F-E6F7-49A9-B35C-C233BC8CC093}"/>
            </a:ext>
          </a:extLst>
        </xdr:cNvPr>
        <xdr:cNvCxnSpPr/>
      </xdr:nvCxnSpPr>
      <xdr:spPr>
        <a:xfrm>
          <a:off x="13703300" y="9955530"/>
          <a:ext cx="889000" cy="88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101056</xdr:rowOff>
    </xdr:from>
    <xdr:to>
      <xdr:col>67</xdr:col>
      <xdr:colOff>101600</xdr:colOff>
      <xdr:row>58</xdr:row>
      <xdr:rowOff>31206</xdr:rowOff>
    </xdr:to>
    <xdr:sp macro="" textlink="">
      <xdr:nvSpPr>
        <xdr:cNvPr id="654" name="楕円 653">
          <a:extLst>
            <a:ext uri="{FF2B5EF4-FFF2-40B4-BE49-F238E27FC236}">
              <a16:creationId xmlns="" xmlns:a16="http://schemas.microsoft.com/office/drawing/2014/main" id="{CE42D0BC-68D0-4306-B546-1EB5ED017509}"/>
            </a:ext>
          </a:extLst>
        </xdr:cNvPr>
        <xdr:cNvSpPr/>
      </xdr:nvSpPr>
      <xdr:spPr>
        <a:xfrm>
          <a:off x="12763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151856</xdr:rowOff>
    </xdr:from>
    <xdr:to>
      <xdr:col>71</xdr:col>
      <xdr:colOff>177800</xdr:colOff>
      <xdr:row>58</xdr:row>
      <xdr:rowOff>11430</xdr:rowOff>
    </xdr:to>
    <xdr:cxnSp macro="">
      <xdr:nvCxnSpPr>
        <xdr:cNvPr id="655" name="直線コネクタ 654">
          <a:extLst>
            <a:ext uri="{FF2B5EF4-FFF2-40B4-BE49-F238E27FC236}">
              <a16:creationId xmlns="" xmlns:a16="http://schemas.microsoft.com/office/drawing/2014/main" id="{3595BB15-3BA0-4493-AC17-E124E1DA9336}"/>
            </a:ext>
          </a:extLst>
        </xdr:cNvPr>
        <xdr:cNvCxnSpPr/>
      </xdr:nvCxnSpPr>
      <xdr:spPr>
        <a:xfrm>
          <a:off x="12814300" y="99245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656" name="n_1aveValue【学校施設】&#10;有形固定資産減価償却率">
          <a:extLst>
            <a:ext uri="{FF2B5EF4-FFF2-40B4-BE49-F238E27FC236}">
              <a16:creationId xmlns="" xmlns:a16="http://schemas.microsoft.com/office/drawing/2014/main" id="{608826AD-12B3-49EF-92C2-6C1D1913D3E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657" name="n_2aveValue【学校施設】&#10;有形固定資産減価償却率">
          <a:extLst>
            <a:ext uri="{FF2B5EF4-FFF2-40B4-BE49-F238E27FC236}">
              <a16:creationId xmlns="" xmlns:a16="http://schemas.microsoft.com/office/drawing/2014/main" id="{473877D9-8055-4141-889B-E916946795F5}"/>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58" name="n_3aveValue【学校施設】&#10;有形固定資産減価償却率">
          <a:extLst>
            <a:ext uri="{FF2B5EF4-FFF2-40B4-BE49-F238E27FC236}">
              <a16:creationId xmlns="" xmlns:a16="http://schemas.microsoft.com/office/drawing/2014/main" id="{5B4984E1-2494-48CB-9C01-70B44FFA0A80}"/>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659" name="n_4aveValue【学校施設】&#10;有形固定資産減価償却率">
          <a:extLst>
            <a:ext uri="{FF2B5EF4-FFF2-40B4-BE49-F238E27FC236}">
              <a16:creationId xmlns="" xmlns:a16="http://schemas.microsoft.com/office/drawing/2014/main" id="{A013F50A-C743-4526-A8BC-B4DD5B487600}"/>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660" name="n_1mainValue【学校施設】&#10;有形固定資産減価償却率">
          <a:extLst>
            <a:ext uri="{FF2B5EF4-FFF2-40B4-BE49-F238E27FC236}">
              <a16:creationId xmlns="" xmlns:a16="http://schemas.microsoft.com/office/drawing/2014/main" id="{AE04C7B9-4936-41F9-B156-7152DA4611A9}"/>
            </a:ext>
          </a:extLst>
        </xdr:cNvPr>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82749</xdr:rowOff>
    </xdr:from>
    <xdr:ext cx="405111" cy="259045"/>
    <xdr:sp macro="" textlink="">
      <xdr:nvSpPr>
        <xdr:cNvPr id="661" name="n_2mainValue【学校施設】&#10;有形固定資産減価償却率">
          <a:extLst>
            <a:ext uri="{FF2B5EF4-FFF2-40B4-BE49-F238E27FC236}">
              <a16:creationId xmlns="" xmlns:a16="http://schemas.microsoft.com/office/drawing/2014/main" id="{7B23F7C1-CE14-4AA4-BE63-13EE48AC2322}"/>
            </a:ext>
          </a:extLst>
        </xdr:cNvPr>
        <xdr:cNvSpPr txBox="1"/>
      </xdr:nvSpPr>
      <xdr:spPr>
        <a:xfrm>
          <a:off x="14389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2" name="n_3mainValue【学校施設】&#10;有形固定資産減価償却率">
          <a:extLst>
            <a:ext uri="{FF2B5EF4-FFF2-40B4-BE49-F238E27FC236}">
              <a16:creationId xmlns="" xmlns:a16="http://schemas.microsoft.com/office/drawing/2014/main" id="{467E6A8B-B799-4E4B-BBF6-4114CEECF4D0}"/>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47733</xdr:rowOff>
    </xdr:from>
    <xdr:ext cx="405111" cy="259045"/>
    <xdr:sp macro="" textlink="">
      <xdr:nvSpPr>
        <xdr:cNvPr id="663" name="n_4mainValue【学校施設】&#10;有形固定資産減価償却率">
          <a:extLst>
            <a:ext uri="{FF2B5EF4-FFF2-40B4-BE49-F238E27FC236}">
              <a16:creationId xmlns="" xmlns:a16="http://schemas.microsoft.com/office/drawing/2014/main" id="{FB00637D-8B3A-4DB0-B5B2-45A5E7403422}"/>
            </a:ext>
          </a:extLst>
        </xdr:cNvPr>
        <xdr:cNvSpPr txBox="1"/>
      </xdr:nvSpPr>
      <xdr:spPr>
        <a:xfrm>
          <a:off x="12611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 xmlns:a16="http://schemas.microsoft.com/office/drawing/2014/main" id="{C63A9821-03BC-4C11-8029-E8D1EBA493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 xmlns:a16="http://schemas.microsoft.com/office/drawing/2014/main" id="{ED2F41F8-E027-4DB1-A729-78E4B25F9B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 xmlns:a16="http://schemas.microsoft.com/office/drawing/2014/main" id="{CEBB5AA8-9FF7-4503-BE9E-0AC0B67CCC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 xmlns:a16="http://schemas.microsoft.com/office/drawing/2014/main" id="{01F74C31-1A24-45B6-85DA-E1B08791D4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 xmlns:a16="http://schemas.microsoft.com/office/drawing/2014/main" id="{4D5354EC-9470-4CB0-B247-D12150832D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 xmlns:a16="http://schemas.microsoft.com/office/drawing/2014/main" id="{FABB8B8A-B275-4723-9B1A-571FEA63CA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 xmlns:a16="http://schemas.microsoft.com/office/drawing/2014/main" id="{5975E52A-B4A1-4C17-9798-92705FD4B3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 xmlns:a16="http://schemas.microsoft.com/office/drawing/2014/main" id="{822F7855-FD2E-40F1-A5F2-0FE7552A33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 xmlns:a16="http://schemas.microsoft.com/office/drawing/2014/main" id="{DFAFE692-7F6F-4BD6-8F74-46CCC4884D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 xmlns:a16="http://schemas.microsoft.com/office/drawing/2014/main" id="{6C6E32D9-89CB-42C1-A6A2-8902B19FB6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 xmlns:a16="http://schemas.microsoft.com/office/drawing/2014/main" id="{9D1AEB56-39BE-417B-B17A-D04238EBE5C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 xmlns:a16="http://schemas.microsoft.com/office/drawing/2014/main" id="{D20AC0AC-2C3D-40E1-9A95-73D7D6AFB85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 xmlns:a16="http://schemas.microsoft.com/office/drawing/2014/main" id="{93B58560-6D8A-42AF-AF86-A52790B4C1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 xmlns:a16="http://schemas.microsoft.com/office/drawing/2014/main" id="{31E1087C-D0FD-4AE6-B4EC-66C013C399C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 xmlns:a16="http://schemas.microsoft.com/office/drawing/2014/main" id="{A0D21DBD-412A-48D4-A31D-707C509A3AB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 xmlns:a16="http://schemas.microsoft.com/office/drawing/2014/main" id="{3A945CE1-0E3E-4832-9A73-AEE9E748073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 xmlns:a16="http://schemas.microsoft.com/office/drawing/2014/main" id="{72C1B749-0AAC-4F17-A939-B900CFF95B4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 xmlns:a16="http://schemas.microsoft.com/office/drawing/2014/main" id="{CA8495B7-46CE-44D1-B951-CD62B40F82E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 xmlns:a16="http://schemas.microsoft.com/office/drawing/2014/main" id="{B500375B-964E-4B02-9EA3-12C98DBEFA7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 xmlns:a16="http://schemas.microsoft.com/office/drawing/2014/main" id="{073148FE-5985-4256-956E-5196EE26FE3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 xmlns:a16="http://schemas.microsoft.com/office/drawing/2014/main" id="{74C766F6-3B39-4702-BEE1-D1B83AA5E8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 xmlns:a16="http://schemas.microsoft.com/office/drawing/2014/main" id="{683241A7-F3FA-4788-829F-4699E6A010F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 xmlns:a16="http://schemas.microsoft.com/office/drawing/2014/main" id="{52506B30-383E-47ED-8DBF-831489023E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87" name="直線コネクタ 686">
          <a:extLst>
            <a:ext uri="{FF2B5EF4-FFF2-40B4-BE49-F238E27FC236}">
              <a16:creationId xmlns="" xmlns:a16="http://schemas.microsoft.com/office/drawing/2014/main" id="{6F7DC7DB-8D4C-49C6-B02B-2E78CBD27F15}"/>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88" name="【学校施設】&#10;一人当たり面積最小値テキスト">
          <a:extLst>
            <a:ext uri="{FF2B5EF4-FFF2-40B4-BE49-F238E27FC236}">
              <a16:creationId xmlns="" xmlns:a16="http://schemas.microsoft.com/office/drawing/2014/main" id="{9E80BD5A-4E9B-4000-985C-15E342F4D82A}"/>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89" name="直線コネクタ 688">
          <a:extLst>
            <a:ext uri="{FF2B5EF4-FFF2-40B4-BE49-F238E27FC236}">
              <a16:creationId xmlns="" xmlns:a16="http://schemas.microsoft.com/office/drawing/2014/main" id="{41393814-ECC1-4FB5-B91F-69A01367B294}"/>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90" name="【学校施設】&#10;一人当たり面積最大値テキスト">
          <a:extLst>
            <a:ext uri="{FF2B5EF4-FFF2-40B4-BE49-F238E27FC236}">
              <a16:creationId xmlns="" xmlns:a16="http://schemas.microsoft.com/office/drawing/2014/main" id="{FD919C21-D3E0-4D37-BAC3-C2FB487273D8}"/>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91" name="直線コネクタ 690">
          <a:extLst>
            <a:ext uri="{FF2B5EF4-FFF2-40B4-BE49-F238E27FC236}">
              <a16:creationId xmlns="" xmlns:a16="http://schemas.microsoft.com/office/drawing/2014/main" id="{D5F12E78-0F75-4923-992E-4AD3E92DB798}"/>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692" name="【学校施設】&#10;一人当たり面積平均値テキスト">
          <a:extLst>
            <a:ext uri="{FF2B5EF4-FFF2-40B4-BE49-F238E27FC236}">
              <a16:creationId xmlns="" xmlns:a16="http://schemas.microsoft.com/office/drawing/2014/main" id="{97CA1A97-9202-4206-81E1-605164B58DBF}"/>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93" name="フローチャート: 判断 692">
          <a:extLst>
            <a:ext uri="{FF2B5EF4-FFF2-40B4-BE49-F238E27FC236}">
              <a16:creationId xmlns="" xmlns:a16="http://schemas.microsoft.com/office/drawing/2014/main" id="{7E03ED88-C15E-403F-A526-941E909C7E83}"/>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94" name="フローチャート: 判断 693">
          <a:extLst>
            <a:ext uri="{FF2B5EF4-FFF2-40B4-BE49-F238E27FC236}">
              <a16:creationId xmlns="" xmlns:a16="http://schemas.microsoft.com/office/drawing/2014/main" id="{4C1B8B36-7AFD-46A0-85F4-9FDFC251DE29}"/>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95" name="フローチャート: 判断 694">
          <a:extLst>
            <a:ext uri="{FF2B5EF4-FFF2-40B4-BE49-F238E27FC236}">
              <a16:creationId xmlns="" xmlns:a16="http://schemas.microsoft.com/office/drawing/2014/main" id="{F69E19A5-B3A3-48E7-BA72-89274604BDE4}"/>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96" name="フローチャート: 判断 695">
          <a:extLst>
            <a:ext uri="{FF2B5EF4-FFF2-40B4-BE49-F238E27FC236}">
              <a16:creationId xmlns="" xmlns:a16="http://schemas.microsoft.com/office/drawing/2014/main" id="{E658DE66-079F-4D10-A8E7-12A387DCAE05}"/>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97" name="フローチャート: 判断 696">
          <a:extLst>
            <a:ext uri="{FF2B5EF4-FFF2-40B4-BE49-F238E27FC236}">
              <a16:creationId xmlns="" xmlns:a16="http://schemas.microsoft.com/office/drawing/2014/main" id="{9D8B2497-87A1-4458-8A73-1834DC33FB8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 xmlns:a16="http://schemas.microsoft.com/office/drawing/2014/main" id="{D2B50826-549E-4F69-B1EF-71B61D4F71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 xmlns:a16="http://schemas.microsoft.com/office/drawing/2014/main" id="{899E45FF-2397-4520-AF0B-23D152059D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70195588-2CC4-43DA-99C3-0017442E48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E14229C7-0E2A-4F0A-90EC-1F8C75A463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2C8DCC6A-B4B4-4172-BCE9-D385279286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66739</xdr:rowOff>
    </xdr:from>
    <xdr:to>
      <xdr:col>116</xdr:col>
      <xdr:colOff>114300</xdr:colOff>
      <xdr:row>61</xdr:row>
      <xdr:rowOff>168339</xdr:rowOff>
    </xdr:to>
    <xdr:sp macro="" textlink="">
      <xdr:nvSpPr>
        <xdr:cNvPr id="703" name="楕円 702">
          <a:extLst>
            <a:ext uri="{FF2B5EF4-FFF2-40B4-BE49-F238E27FC236}">
              <a16:creationId xmlns="" xmlns:a16="http://schemas.microsoft.com/office/drawing/2014/main" id="{AA828C19-C670-4491-AA7F-E6CBEC7F23B9}"/>
            </a:ext>
          </a:extLst>
        </xdr:cNvPr>
        <xdr:cNvSpPr/>
      </xdr:nvSpPr>
      <xdr:spPr>
        <a:xfrm>
          <a:off x="22110700" y="105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89616</xdr:rowOff>
    </xdr:from>
    <xdr:ext cx="469744" cy="259045"/>
    <xdr:sp macro="" textlink="">
      <xdr:nvSpPr>
        <xdr:cNvPr id="704" name="【学校施設】&#10;一人当たり面積該当値テキスト">
          <a:extLst>
            <a:ext uri="{FF2B5EF4-FFF2-40B4-BE49-F238E27FC236}">
              <a16:creationId xmlns="" xmlns:a16="http://schemas.microsoft.com/office/drawing/2014/main" id="{CB5D1ED8-3118-45A1-9071-13ED2794FF2B}"/>
            </a:ext>
          </a:extLst>
        </xdr:cNvPr>
        <xdr:cNvSpPr txBox="1"/>
      </xdr:nvSpPr>
      <xdr:spPr>
        <a:xfrm>
          <a:off x="22199600" y="1037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72454</xdr:rowOff>
    </xdr:from>
    <xdr:to>
      <xdr:col>112</xdr:col>
      <xdr:colOff>38100</xdr:colOff>
      <xdr:row>62</xdr:row>
      <xdr:rowOff>2604</xdr:rowOff>
    </xdr:to>
    <xdr:sp macro="" textlink="">
      <xdr:nvSpPr>
        <xdr:cNvPr id="705" name="楕円 704">
          <a:extLst>
            <a:ext uri="{FF2B5EF4-FFF2-40B4-BE49-F238E27FC236}">
              <a16:creationId xmlns="" xmlns:a16="http://schemas.microsoft.com/office/drawing/2014/main" id="{E39C646E-EFAA-48E4-8D52-13C8025970D6}"/>
            </a:ext>
          </a:extLst>
        </xdr:cNvPr>
        <xdr:cNvSpPr/>
      </xdr:nvSpPr>
      <xdr:spPr>
        <a:xfrm>
          <a:off x="21272500" y="105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117539</xdr:rowOff>
    </xdr:from>
    <xdr:to>
      <xdr:col>116</xdr:col>
      <xdr:colOff>63500</xdr:colOff>
      <xdr:row>61</xdr:row>
      <xdr:rowOff>123254</xdr:rowOff>
    </xdr:to>
    <xdr:cxnSp macro="">
      <xdr:nvCxnSpPr>
        <xdr:cNvPr id="706" name="直線コネクタ 705">
          <a:extLst>
            <a:ext uri="{FF2B5EF4-FFF2-40B4-BE49-F238E27FC236}">
              <a16:creationId xmlns="" xmlns:a16="http://schemas.microsoft.com/office/drawing/2014/main" id="{3BDD7EF7-A160-416B-99AB-568C6C5A2468}"/>
            </a:ext>
          </a:extLst>
        </xdr:cNvPr>
        <xdr:cNvCxnSpPr/>
      </xdr:nvCxnSpPr>
      <xdr:spPr>
        <a:xfrm flipV="1">
          <a:off x="21323300" y="1057598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104077</xdr:rowOff>
    </xdr:from>
    <xdr:to>
      <xdr:col>107</xdr:col>
      <xdr:colOff>101600</xdr:colOff>
      <xdr:row>62</xdr:row>
      <xdr:rowOff>34227</xdr:rowOff>
    </xdr:to>
    <xdr:sp macro="" textlink="">
      <xdr:nvSpPr>
        <xdr:cNvPr id="707" name="楕円 706">
          <a:extLst>
            <a:ext uri="{FF2B5EF4-FFF2-40B4-BE49-F238E27FC236}">
              <a16:creationId xmlns="" xmlns:a16="http://schemas.microsoft.com/office/drawing/2014/main" id="{9A0E6C9D-807B-49F4-9055-208BBEA09A56}"/>
            </a:ext>
          </a:extLst>
        </xdr:cNvPr>
        <xdr:cNvSpPr/>
      </xdr:nvSpPr>
      <xdr:spPr>
        <a:xfrm>
          <a:off x="20383500" y="105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123254</xdr:rowOff>
    </xdr:from>
    <xdr:to>
      <xdr:col>111</xdr:col>
      <xdr:colOff>177800</xdr:colOff>
      <xdr:row>61</xdr:row>
      <xdr:rowOff>154877</xdr:rowOff>
    </xdr:to>
    <xdr:cxnSp macro="">
      <xdr:nvCxnSpPr>
        <xdr:cNvPr id="708" name="直線コネクタ 707">
          <a:extLst>
            <a:ext uri="{FF2B5EF4-FFF2-40B4-BE49-F238E27FC236}">
              <a16:creationId xmlns="" xmlns:a16="http://schemas.microsoft.com/office/drawing/2014/main" id="{38B77368-3FC6-4A2D-A46A-FE854F6B5FE7}"/>
            </a:ext>
          </a:extLst>
        </xdr:cNvPr>
        <xdr:cNvCxnSpPr/>
      </xdr:nvCxnSpPr>
      <xdr:spPr>
        <a:xfrm flipV="1">
          <a:off x="20434300" y="1058170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111316</xdr:rowOff>
    </xdr:from>
    <xdr:to>
      <xdr:col>102</xdr:col>
      <xdr:colOff>165100</xdr:colOff>
      <xdr:row>62</xdr:row>
      <xdr:rowOff>41466</xdr:rowOff>
    </xdr:to>
    <xdr:sp macro="" textlink="">
      <xdr:nvSpPr>
        <xdr:cNvPr id="709" name="楕円 708">
          <a:extLst>
            <a:ext uri="{FF2B5EF4-FFF2-40B4-BE49-F238E27FC236}">
              <a16:creationId xmlns="" xmlns:a16="http://schemas.microsoft.com/office/drawing/2014/main" id="{4D5AF183-6865-4B98-B295-86F79541CB26}"/>
            </a:ext>
          </a:extLst>
        </xdr:cNvPr>
        <xdr:cNvSpPr/>
      </xdr:nvSpPr>
      <xdr:spPr>
        <a:xfrm>
          <a:off x="19494500" y="105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154877</xdr:rowOff>
    </xdr:from>
    <xdr:to>
      <xdr:col>107</xdr:col>
      <xdr:colOff>50800</xdr:colOff>
      <xdr:row>61</xdr:row>
      <xdr:rowOff>162116</xdr:rowOff>
    </xdr:to>
    <xdr:cxnSp macro="">
      <xdr:nvCxnSpPr>
        <xdr:cNvPr id="710" name="直線コネクタ 709">
          <a:extLst>
            <a:ext uri="{FF2B5EF4-FFF2-40B4-BE49-F238E27FC236}">
              <a16:creationId xmlns="" xmlns:a16="http://schemas.microsoft.com/office/drawing/2014/main" id="{B3116496-FEFB-4D09-9FB0-71B647FC071F}"/>
            </a:ext>
          </a:extLst>
        </xdr:cNvPr>
        <xdr:cNvCxnSpPr/>
      </xdr:nvCxnSpPr>
      <xdr:spPr>
        <a:xfrm flipV="1">
          <a:off x="19545300" y="106133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116459</xdr:rowOff>
    </xdr:from>
    <xdr:to>
      <xdr:col>98</xdr:col>
      <xdr:colOff>38100</xdr:colOff>
      <xdr:row>62</xdr:row>
      <xdr:rowOff>46609</xdr:rowOff>
    </xdr:to>
    <xdr:sp macro="" textlink="">
      <xdr:nvSpPr>
        <xdr:cNvPr id="711" name="楕円 710">
          <a:extLst>
            <a:ext uri="{FF2B5EF4-FFF2-40B4-BE49-F238E27FC236}">
              <a16:creationId xmlns="" xmlns:a16="http://schemas.microsoft.com/office/drawing/2014/main" id="{D471281E-96DC-4C5D-9944-377F6DC7A13A}"/>
            </a:ext>
          </a:extLst>
        </xdr:cNvPr>
        <xdr:cNvSpPr/>
      </xdr:nvSpPr>
      <xdr:spPr>
        <a:xfrm>
          <a:off x="18605500" y="105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162116</xdr:rowOff>
    </xdr:from>
    <xdr:to>
      <xdr:col>102</xdr:col>
      <xdr:colOff>114300</xdr:colOff>
      <xdr:row>61</xdr:row>
      <xdr:rowOff>167259</xdr:rowOff>
    </xdr:to>
    <xdr:cxnSp macro="">
      <xdr:nvCxnSpPr>
        <xdr:cNvPr id="712" name="直線コネクタ 711">
          <a:extLst>
            <a:ext uri="{FF2B5EF4-FFF2-40B4-BE49-F238E27FC236}">
              <a16:creationId xmlns="" xmlns:a16="http://schemas.microsoft.com/office/drawing/2014/main" id="{C2628031-0494-4605-9BF4-7BCE635D0AF6}"/>
            </a:ext>
          </a:extLst>
        </xdr:cNvPr>
        <xdr:cNvCxnSpPr/>
      </xdr:nvCxnSpPr>
      <xdr:spPr>
        <a:xfrm flipV="1">
          <a:off x="18656300" y="1062056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713" name="n_1aveValue【学校施設】&#10;一人当たり面積">
          <a:extLst>
            <a:ext uri="{FF2B5EF4-FFF2-40B4-BE49-F238E27FC236}">
              <a16:creationId xmlns="" xmlns:a16="http://schemas.microsoft.com/office/drawing/2014/main" id="{5506557A-DE76-419A-9C23-6AC4B3B7A325}"/>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714" name="n_2aveValue【学校施設】&#10;一人当たり面積">
          <a:extLst>
            <a:ext uri="{FF2B5EF4-FFF2-40B4-BE49-F238E27FC236}">
              <a16:creationId xmlns="" xmlns:a16="http://schemas.microsoft.com/office/drawing/2014/main" id="{D65AFADB-C1E6-4AFB-BAD9-2ACA4DEF3E7F}"/>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715" name="n_3aveValue【学校施設】&#10;一人当たり面積">
          <a:extLst>
            <a:ext uri="{FF2B5EF4-FFF2-40B4-BE49-F238E27FC236}">
              <a16:creationId xmlns="" xmlns:a16="http://schemas.microsoft.com/office/drawing/2014/main" id="{2133307C-A07E-430A-82EF-55FCA275BA9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716" name="n_4aveValue【学校施設】&#10;一人当たり面積">
          <a:extLst>
            <a:ext uri="{FF2B5EF4-FFF2-40B4-BE49-F238E27FC236}">
              <a16:creationId xmlns="" xmlns:a16="http://schemas.microsoft.com/office/drawing/2014/main" id="{E6C4F81B-BD20-4676-ACE8-3A2EFE12FA6B}"/>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19131</xdr:rowOff>
    </xdr:from>
    <xdr:ext cx="469744" cy="259045"/>
    <xdr:sp macro="" textlink="">
      <xdr:nvSpPr>
        <xdr:cNvPr id="717" name="n_1mainValue【学校施設】&#10;一人当たり面積">
          <a:extLst>
            <a:ext uri="{FF2B5EF4-FFF2-40B4-BE49-F238E27FC236}">
              <a16:creationId xmlns="" xmlns:a16="http://schemas.microsoft.com/office/drawing/2014/main" id="{82BEF2BE-2539-4867-8780-24161746611A}"/>
            </a:ext>
          </a:extLst>
        </xdr:cNvPr>
        <xdr:cNvSpPr txBox="1"/>
      </xdr:nvSpPr>
      <xdr:spPr>
        <a:xfrm>
          <a:off x="21075727" y="1030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50754</xdr:rowOff>
    </xdr:from>
    <xdr:ext cx="469744" cy="259045"/>
    <xdr:sp macro="" textlink="">
      <xdr:nvSpPr>
        <xdr:cNvPr id="718" name="n_2mainValue【学校施設】&#10;一人当たり面積">
          <a:extLst>
            <a:ext uri="{FF2B5EF4-FFF2-40B4-BE49-F238E27FC236}">
              <a16:creationId xmlns="" xmlns:a16="http://schemas.microsoft.com/office/drawing/2014/main" id="{8FDE270C-15FC-42E8-95BC-BE27F7EE61B2}"/>
            </a:ext>
          </a:extLst>
        </xdr:cNvPr>
        <xdr:cNvSpPr txBox="1"/>
      </xdr:nvSpPr>
      <xdr:spPr>
        <a:xfrm>
          <a:off x="20199427" y="1033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32593</xdr:rowOff>
    </xdr:from>
    <xdr:ext cx="469744" cy="259045"/>
    <xdr:sp macro="" textlink="">
      <xdr:nvSpPr>
        <xdr:cNvPr id="719" name="n_3mainValue【学校施設】&#10;一人当たり面積">
          <a:extLst>
            <a:ext uri="{FF2B5EF4-FFF2-40B4-BE49-F238E27FC236}">
              <a16:creationId xmlns="" xmlns:a16="http://schemas.microsoft.com/office/drawing/2014/main" id="{36E87D5B-E7B3-422D-84A9-CA00C213FBF9}"/>
            </a:ext>
          </a:extLst>
        </xdr:cNvPr>
        <xdr:cNvSpPr txBox="1"/>
      </xdr:nvSpPr>
      <xdr:spPr>
        <a:xfrm>
          <a:off x="19310427" y="106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37736</xdr:rowOff>
    </xdr:from>
    <xdr:ext cx="469744" cy="259045"/>
    <xdr:sp macro="" textlink="">
      <xdr:nvSpPr>
        <xdr:cNvPr id="720" name="n_4mainValue【学校施設】&#10;一人当たり面積">
          <a:extLst>
            <a:ext uri="{FF2B5EF4-FFF2-40B4-BE49-F238E27FC236}">
              <a16:creationId xmlns="" xmlns:a16="http://schemas.microsoft.com/office/drawing/2014/main" id="{F8062B9B-7C60-44CE-9C00-6CD9E89DE157}"/>
            </a:ext>
          </a:extLst>
        </xdr:cNvPr>
        <xdr:cNvSpPr txBox="1"/>
      </xdr:nvSpPr>
      <xdr:spPr>
        <a:xfrm>
          <a:off x="18421427" y="1066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 xmlns:a16="http://schemas.microsoft.com/office/drawing/2014/main" id="{816C1B8C-18C0-49EB-A040-4D47D4F0A2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 xmlns:a16="http://schemas.microsoft.com/office/drawing/2014/main" id="{56A8DCB2-E8B0-4026-BEE8-49A97F5AA6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 xmlns:a16="http://schemas.microsoft.com/office/drawing/2014/main" id="{D7145CDE-4FBF-4E07-B883-14207CAAC2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 xmlns:a16="http://schemas.microsoft.com/office/drawing/2014/main" id="{1250C6AE-45C3-49EA-86F8-E3CCCEC51B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 xmlns:a16="http://schemas.microsoft.com/office/drawing/2014/main" id="{3AED876F-3BFD-490C-ADF6-825BDAE953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 xmlns:a16="http://schemas.microsoft.com/office/drawing/2014/main" id="{648F0957-50BD-4EE0-85D3-E1F1CFF6F8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 xmlns:a16="http://schemas.microsoft.com/office/drawing/2014/main" id="{1C9A161A-2591-42ED-8E04-D22BDAD4AF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 xmlns:a16="http://schemas.microsoft.com/office/drawing/2014/main" id="{DFDD8A0C-0C58-419C-96B2-6787A85156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 xmlns:a16="http://schemas.microsoft.com/office/drawing/2014/main" id="{28610C1A-6C0B-41E9-A367-237FFBD306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 xmlns:a16="http://schemas.microsoft.com/office/drawing/2014/main" id="{FF3456F6-1F4E-4021-B0DE-46F34BE21F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 xmlns:a16="http://schemas.microsoft.com/office/drawing/2014/main" id="{17E38C3B-E285-44BE-B014-64426BFC94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 xmlns:a16="http://schemas.microsoft.com/office/drawing/2014/main" id="{BBDAD16D-9F47-49F0-9609-2AB9B7D928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 xmlns:a16="http://schemas.microsoft.com/office/drawing/2014/main" id="{470AEF4C-CC4A-442E-AE72-878439F691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 xmlns:a16="http://schemas.microsoft.com/office/drawing/2014/main" id="{49CEED1D-7E97-42AB-A59D-AD331505D2A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 xmlns:a16="http://schemas.microsoft.com/office/drawing/2014/main" id="{A221A59C-C63C-4FAE-9FB9-5A582803BF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 xmlns:a16="http://schemas.microsoft.com/office/drawing/2014/main" id="{53C1A04E-93E1-453A-9A4A-5EBAFB54918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 xmlns:a16="http://schemas.microsoft.com/office/drawing/2014/main" id="{D4FA9283-C237-4B81-8F08-1629971D37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 xmlns:a16="http://schemas.microsoft.com/office/drawing/2014/main" id="{3A441C81-F162-40FC-8256-4196CA05D3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 xmlns:a16="http://schemas.microsoft.com/office/drawing/2014/main" id="{DB41BBEB-6BEC-49DA-BB18-CE0BA891D4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 xmlns:a16="http://schemas.microsoft.com/office/drawing/2014/main" id="{279DE251-A22E-41D7-B055-B3EB0ED8C87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 xmlns:a16="http://schemas.microsoft.com/office/drawing/2014/main" id="{D87D87AC-1F4A-49FD-BA18-835BF7684C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 xmlns:a16="http://schemas.microsoft.com/office/drawing/2014/main" id="{E862F69F-FC05-44C0-8293-F93AF4095B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 xmlns:a16="http://schemas.microsoft.com/office/drawing/2014/main" id="{146E60A9-33F2-4B68-A9B9-8EA1604F64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 xmlns:a16="http://schemas.microsoft.com/office/drawing/2014/main" id="{58F848FC-ADDC-477A-BD37-6975B788E4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 xmlns:a16="http://schemas.microsoft.com/office/drawing/2014/main" id="{14C21351-B832-4084-ACF0-DD964EA559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 xmlns:a16="http://schemas.microsoft.com/office/drawing/2014/main" id="{4CD50A7F-06A8-4DB4-B3C3-D0ECB263E2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 xmlns:a16="http://schemas.microsoft.com/office/drawing/2014/main" id="{D55AA5A4-C079-42F4-B593-387A79CABDF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 xmlns:a16="http://schemas.microsoft.com/office/drawing/2014/main" id="{E4FEB8CA-7570-4837-BDD7-54A56E273E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 xmlns:a16="http://schemas.microsoft.com/office/drawing/2014/main" id="{C7952B45-77F7-4B6B-9C54-5B50F12A26D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 xmlns:a16="http://schemas.microsoft.com/office/drawing/2014/main" id="{1EB73344-6805-4863-9884-7648036FAE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 xmlns:a16="http://schemas.microsoft.com/office/drawing/2014/main" id="{EAE2B109-F9A5-4A55-9437-E37A4F1755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 xmlns:a16="http://schemas.microsoft.com/office/drawing/2014/main" id="{4823A00D-A9A7-4AFC-8D78-C7392D3DFFF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 xmlns:a16="http://schemas.microsoft.com/office/drawing/2014/main" id="{F2DF5392-2150-4C8A-A6A0-3009BCF89D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 xmlns:a16="http://schemas.microsoft.com/office/drawing/2014/main" id="{BC1E5EA7-2DF6-43CE-90FB-613AC221748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 xmlns:a16="http://schemas.microsoft.com/office/drawing/2014/main" id="{2CBE58D4-C201-49EA-A0EA-36D7C4BB344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 xmlns:a16="http://schemas.microsoft.com/office/drawing/2014/main" id="{A17B87FF-A7F0-48F0-A280-84343994F8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 xmlns:a16="http://schemas.microsoft.com/office/drawing/2014/main" id="{91C78F19-EAFF-46B8-B3E2-C9176214D5F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 xmlns:a16="http://schemas.microsoft.com/office/drawing/2014/main" id="{97FAF336-F71E-4125-B938-90F19B5CEC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 xmlns:a16="http://schemas.microsoft.com/office/drawing/2014/main" id="{0A4EE604-6D3F-4278-8109-496D265D1EC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 xmlns:a16="http://schemas.microsoft.com/office/drawing/2014/main" id="{C8A5F761-076B-4460-8694-8D6CBA239C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 xmlns:a16="http://schemas.microsoft.com/office/drawing/2014/main" id="{8D23BCE8-2798-4740-9461-000C80C2F1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2" name="直線コネクタ 761">
          <a:extLst>
            <a:ext uri="{FF2B5EF4-FFF2-40B4-BE49-F238E27FC236}">
              <a16:creationId xmlns="" xmlns:a16="http://schemas.microsoft.com/office/drawing/2014/main" id="{06C037D4-9EB5-4C21-B4B2-74BACC5D3489}"/>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 xmlns:a16="http://schemas.microsoft.com/office/drawing/2014/main" id="{4B91FDDE-773F-4E98-BB8A-C3B3DAD9930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 xmlns:a16="http://schemas.microsoft.com/office/drawing/2014/main" id="{E49D2C6A-5D70-497C-AE29-790087701B7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5" name="【公民館】&#10;有形固定資産減価償却率最大値テキスト">
          <a:extLst>
            <a:ext uri="{FF2B5EF4-FFF2-40B4-BE49-F238E27FC236}">
              <a16:creationId xmlns="" xmlns:a16="http://schemas.microsoft.com/office/drawing/2014/main" id="{E3D56C55-9A9E-4B50-BC20-4DD988B4CAE5}"/>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6" name="直線コネクタ 765">
          <a:extLst>
            <a:ext uri="{FF2B5EF4-FFF2-40B4-BE49-F238E27FC236}">
              <a16:creationId xmlns="" xmlns:a16="http://schemas.microsoft.com/office/drawing/2014/main" id="{9660BC1A-6AB3-40FF-BAAD-E81B42B6E8A8}"/>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7" name="【公民館】&#10;有形固定資産減価償却率平均値テキスト">
          <a:extLst>
            <a:ext uri="{FF2B5EF4-FFF2-40B4-BE49-F238E27FC236}">
              <a16:creationId xmlns="" xmlns:a16="http://schemas.microsoft.com/office/drawing/2014/main" id="{CE623BDC-35F6-4A4D-8730-D28EF177EF3A}"/>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8" name="フローチャート: 判断 767">
          <a:extLst>
            <a:ext uri="{FF2B5EF4-FFF2-40B4-BE49-F238E27FC236}">
              <a16:creationId xmlns="" xmlns:a16="http://schemas.microsoft.com/office/drawing/2014/main" id="{EA01F653-E8E2-4A9B-ADBD-94A0A81EEF75}"/>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9" name="フローチャート: 判断 768">
          <a:extLst>
            <a:ext uri="{FF2B5EF4-FFF2-40B4-BE49-F238E27FC236}">
              <a16:creationId xmlns="" xmlns:a16="http://schemas.microsoft.com/office/drawing/2014/main" id="{70B7D735-9D19-4F3D-96EB-A5BE00D6DF1A}"/>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70" name="フローチャート: 判断 769">
          <a:extLst>
            <a:ext uri="{FF2B5EF4-FFF2-40B4-BE49-F238E27FC236}">
              <a16:creationId xmlns="" xmlns:a16="http://schemas.microsoft.com/office/drawing/2014/main" id="{36721EEA-7DE5-4C75-B20C-6805FAE57BC3}"/>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1" name="フローチャート: 判断 770">
          <a:extLst>
            <a:ext uri="{FF2B5EF4-FFF2-40B4-BE49-F238E27FC236}">
              <a16:creationId xmlns="" xmlns:a16="http://schemas.microsoft.com/office/drawing/2014/main" id="{0026782E-451D-4E3B-AA5F-921757CD1B13}"/>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2" name="フローチャート: 判断 771">
          <a:extLst>
            <a:ext uri="{FF2B5EF4-FFF2-40B4-BE49-F238E27FC236}">
              <a16:creationId xmlns="" xmlns:a16="http://schemas.microsoft.com/office/drawing/2014/main" id="{8FB72666-6CB5-4F4B-99F4-CE4F7F480BAF}"/>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00732A83-DE53-4161-8EA9-111BEA13DE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C16EFB9D-2CB3-4F5A-BA38-8404BA923F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1F824FB5-FC80-47A5-AB59-4CD5BF2900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1023994D-935E-4F92-B516-117E06DAEB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 xmlns:a16="http://schemas.microsoft.com/office/drawing/2014/main" id="{622AFF2D-A17F-47BA-9B8E-F8ECCB152B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778" name="楕円 777">
          <a:extLst>
            <a:ext uri="{FF2B5EF4-FFF2-40B4-BE49-F238E27FC236}">
              <a16:creationId xmlns="" xmlns:a16="http://schemas.microsoft.com/office/drawing/2014/main" id="{3D02F0C5-5981-43E7-B32A-C8E3BC977B73}"/>
            </a:ext>
          </a:extLst>
        </xdr:cNvPr>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779" name="【公民館】&#10;有形固定資産減価償却率該当値テキスト">
          <a:extLst>
            <a:ext uri="{FF2B5EF4-FFF2-40B4-BE49-F238E27FC236}">
              <a16:creationId xmlns="" xmlns:a16="http://schemas.microsoft.com/office/drawing/2014/main" id="{C49F5E93-E8E1-4CD9-97CA-505DC7506B93}"/>
            </a:ext>
          </a:extLst>
        </xdr:cNvPr>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780" name="楕円 779">
          <a:extLst>
            <a:ext uri="{FF2B5EF4-FFF2-40B4-BE49-F238E27FC236}">
              <a16:creationId xmlns="" xmlns:a16="http://schemas.microsoft.com/office/drawing/2014/main" id="{3D373F2E-B99E-44E0-8A93-A8B297124E4D}"/>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125186</xdr:rowOff>
    </xdr:to>
    <xdr:cxnSp macro="">
      <xdr:nvCxnSpPr>
        <xdr:cNvPr id="781" name="直線コネクタ 780">
          <a:extLst>
            <a:ext uri="{FF2B5EF4-FFF2-40B4-BE49-F238E27FC236}">
              <a16:creationId xmlns="" xmlns:a16="http://schemas.microsoft.com/office/drawing/2014/main" id="{C98AD277-A89F-49D5-8C33-2176AD704CDE}"/>
            </a:ext>
          </a:extLst>
        </xdr:cNvPr>
        <xdr:cNvCxnSpPr/>
      </xdr:nvCxnSpPr>
      <xdr:spPr>
        <a:xfrm>
          <a:off x="15481300" y="1826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782" name="楕円 781">
          <a:extLst>
            <a:ext uri="{FF2B5EF4-FFF2-40B4-BE49-F238E27FC236}">
              <a16:creationId xmlns="" xmlns:a16="http://schemas.microsoft.com/office/drawing/2014/main" id="{05233547-19B7-415B-8047-62E270463A0C}"/>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92529</xdr:rowOff>
    </xdr:to>
    <xdr:cxnSp macro="">
      <xdr:nvCxnSpPr>
        <xdr:cNvPr id="783" name="直線コネクタ 782">
          <a:extLst>
            <a:ext uri="{FF2B5EF4-FFF2-40B4-BE49-F238E27FC236}">
              <a16:creationId xmlns="" xmlns:a16="http://schemas.microsoft.com/office/drawing/2014/main" id="{B58AFE0A-4743-4CC8-B330-F6C7DFEE30F3}"/>
            </a:ext>
          </a:extLst>
        </xdr:cNvPr>
        <xdr:cNvCxnSpPr/>
      </xdr:nvCxnSpPr>
      <xdr:spPr>
        <a:xfrm>
          <a:off x="14592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38463</xdr:rowOff>
    </xdr:from>
    <xdr:to>
      <xdr:col>72</xdr:col>
      <xdr:colOff>38100</xdr:colOff>
      <xdr:row>105</xdr:row>
      <xdr:rowOff>140063</xdr:rowOff>
    </xdr:to>
    <xdr:sp macro="" textlink="">
      <xdr:nvSpPr>
        <xdr:cNvPr id="784" name="楕円 783">
          <a:extLst>
            <a:ext uri="{FF2B5EF4-FFF2-40B4-BE49-F238E27FC236}">
              <a16:creationId xmlns="" xmlns:a16="http://schemas.microsoft.com/office/drawing/2014/main" id="{799ADCC2-CB4C-4E7B-921C-6D7ACE50C592}"/>
            </a:ext>
          </a:extLst>
        </xdr:cNvPr>
        <xdr:cNvSpPr/>
      </xdr:nvSpPr>
      <xdr:spPr>
        <a:xfrm>
          <a:off x="13652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106</xdr:row>
      <xdr:rowOff>59871</xdr:rowOff>
    </xdr:to>
    <xdr:cxnSp macro="">
      <xdr:nvCxnSpPr>
        <xdr:cNvPr id="785" name="直線コネクタ 784">
          <a:extLst>
            <a:ext uri="{FF2B5EF4-FFF2-40B4-BE49-F238E27FC236}">
              <a16:creationId xmlns="" xmlns:a16="http://schemas.microsoft.com/office/drawing/2014/main" id="{AB579DA9-5876-47B3-AB24-0A7676E1D144}"/>
            </a:ext>
          </a:extLst>
        </xdr:cNvPr>
        <xdr:cNvCxnSpPr/>
      </xdr:nvCxnSpPr>
      <xdr:spPr>
        <a:xfrm>
          <a:off x="13703300" y="1809151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126637</xdr:rowOff>
    </xdr:from>
    <xdr:to>
      <xdr:col>67</xdr:col>
      <xdr:colOff>101600</xdr:colOff>
      <xdr:row>106</xdr:row>
      <xdr:rowOff>56787</xdr:rowOff>
    </xdr:to>
    <xdr:sp macro="" textlink="">
      <xdr:nvSpPr>
        <xdr:cNvPr id="786" name="楕円 785">
          <a:extLst>
            <a:ext uri="{FF2B5EF4-FFF2-40B4-BE49-F238E27FC236}">
              <a16:creationId xmlns="" xmlns:a16="http://schemas.microsoft.com/office/drawing/2014/main" id="{8E152A6D-0229-4EAD-BC95-DF38EE88087E}"/>
            </a:ext>
          </a:extLst>
        </xdr:cNvPr>
        <xdr:cNvSpPr/>
      </xdr:nvSpPr>
      <xdr:spPr>
        <a:xfrm>
          <a:off x="1276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106</xdr:row>
      <xdr:rowOff>5987</xdr:rowOff>
    </xdr:to>
    <xdr:cxnSp macro="">
      <xdr:nvCxnSpPr>
        <xdr:cNvPr id="787" name="直線コネクタ 786">
          <a:extLst>
            <a:ext uri="{FF2B5EF4-FFF2-40B4-BE49-F238E27FC236}">
              <a16:creationId xmlns="" xmlns:a16="http://schemas.microsoft.com/office/drawing/2014/main" id="{26A681B7-0630-4D5A-91A2-A2956595536A}"/>
            </a:ext>
          </a:extLst>
        </xdr:cNvPr>
        <xdr:cNvCxnSpPr/>
      </xdr:nvCxnSpPr>
      <xdr:spPr>
        <a:xfrm flipV="1">
          <a:off x="12814300" y="1809151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8" name="n_1aveValue【公民館】&#10;有形固定資産減価償却率">
          <a:extLst>
            <a:ext uri="{FF2B5EF4-FFF2-40B4-BE49-F238E27FC236}">
              <a16:creationId xmlns="" xmlns:a16="http://schemas.microsoft.com/office/drawing/2014/main" id="{46BD0320-7696-4317-88C1-81AEC02A738E}"/>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89" name="n_2aveValue【公民館】&#10;有形固定資産減価償却率">
          <a:extLst>
            <a:ext uri="{FF2B5EF4-FFF2-40B4-BE49-F238E27FC236}">
              <a16:creationId xmlns="" xmlns:a16="http://schemas.microsoft.com/office/drawing/2014/main" id="{6AD9279F-1D08-44D4-A2FC-7982D299AEAC}"/>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90" name="n_3aveValue【公民館】&#10;有形固定資産減価償却率">
          <a:extLst>
            <a:ext uri="{FF2B5EF4-FFF2-40B4-BE49-F238E27FC236}">
              <a16:creationId xmlns="" xmlns:a16="http://schemas.microsoft.com/office/drawing/2014/main" id="{40EA31D4-D807-4715-85F6-A785A4B7E268}"/>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91" name="n_4aveValue【公民館】&#10;有形固定資産減価償却率">
          <a:extLst>
            <a:ext uri="{FF2B5EF4-FFF2-40B4-BE49-F238E27FC236}">
              <a16:creationId xmlns="" xmlns:a16="http://schemas.microsoft.com/office/drawing/2014/main" id="{8E9983C2-089B-441B-9A0A-E03B4EED0B66}"/>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792" name="n_1mainValue【公民館】&#10;有形固定資産減価償却率">
          <a:extLst>
            <a:ext uri="{FF2B5EF4-FFF2-40B4-BE49-F238E27FC236}">
              <a16:creationId xmlns="" xmlns:a16="http://schemas.microsoft.com/office/drawing/2014/main" id="{BE49D186-3140-4881-870A-583C45A9AD0F}"/>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127198</xdr:rowOff>
    </xdr:from>
    <xdr:ext cx="405111" cy="259045"/>
    <xdr:sp macro="" textlink="">
      <xdr:nvSpPr>
        <xdr:cNvPr id="793" name="n_2mainValue【公民館】&#10;有形固定資産減価償却率">
          <a:extLst>
            <a:ext uri="{FF2B5EF4-FFF2-40B4-BE49-F238E27FC236}">
              <a16:creationId xmlns="" xmlns:a16="http://schemas.microsoft.com/office/drawing/2014/main" id="{23396AFC-A65A-44DA-8E12-C55BA4711E01}"/>
            </a:ext>
          </a:extLst>
        </xdr:cNvPr>
        <xdr:cNvSpPr txBox="1"/>
      </xdr:nvSpPr>
      <xdr:spPr>
        <a:xfrm>
          <a:off x="14389744" y="17957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156590</xdr:rowOff>
    </xdr:from>
    <xdr:ext cx="405111" cy="259045"/>
    <xdr:sp macro="" textlink="">
      <xdr:nvSpPr>
        <xdr:cNvPr id="794" name="n_3mainValue【公民館】&#10;有形固定資産減価償却率">
          <a:extLst>
            <a:ext uri="{FF2B5EF4-FFF2-40B4-BE49-F238E27FC236}">
              <a16:creationId xmlns="" xmlns:a16="http://schemas.microsoft.com/office/drawing/2014/main" id="{3CBC1576-5F2D-4F31-B604-32FFBF471377}"/>
            </a:ext>
          </a:extLst>
        </xdr:cNvPr>
        <xdr:cNvSpPr txBox="1"/>
      </xdr:nvSpPr>
      <xdr:spPr>
        <a:xfrm>
          <a:off x="13500744"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73314</xdr:rowOff>
    </xdr:from>
    <xdr:ext cx="405111" cy="259045"/>
    <xdr:sp macro="" textlink="">
      <xdr:nvSpPr>
        <xdr:cNvPr id="795" name="n_4mainValue【公民館】&#10;有形固定資産減価償却率">
          <a:extLst>
            <a:ext uri="{FF2B5EF4-FFF2-40B4-BE49-F238E27FC236}">
              <a16:creationId xmlns="" xmlns:a16="http://schemas.microsoft.com/office/drawing/2014/main" id="{FCA3F842-41D1-485A-ADB9-87DB9CC8F5C1}"/>
            </a:ext>
          </a:extLst>
        </xdr:cNvPr>
        <xdr:cNvSpPr txBox="1"/>
      </xdr:nvSpPr>
      <xdr:spPr>
        <a:xfrm>
          <a:off x="126117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 xmlns:a16="http://schemas.microsoft.com/office/drawing/2014/main" id="{72B7EDD5-E8C7-462A-BC50-7F399CDD8B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 xmlns:a16="http://schemas.microsoft.com/office/drawing/2014/main" id="{21FF08CD-C234-412F-A32D-A1C0D7E9DC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 xmlns:a16="http://schemas.microsoft.com/office/drawing/2014/main" id="{CC4DA943-6568-4A33-B998-DF026E60D5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 xmlns:a16="http://schemas.microsoft.com/office/drawing/2014/main" id="{B21546CE-7301-4911-A2A1-8C6B500A9C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 xmlns:a16="http://schemas.microsoft.com/office/drawing/2014/main" id="{B8B57A12-0A40-409B-A564-B31D680B30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 xmlns:a16="http://schemas.microsoft.com/office/drawing/2014/main" id="{29422076-900C-4B38-B095-73E9E91A1D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 xmlns:a16="http://schemas.microsoft.com/office/drawing/2014/main" id="{EB2ED749-877B-43A1-8563-A89E44B88C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 xmlns:a16="http://schemas.microsoft.com/office/drawing/2014/main" id="{869C46C7-77B7-4980-9FCC-4C75652A24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 xmlns:a16="http://schemas.microsoft.com/office/drawing/2014/main" id="{DF94000F-A03D-486C-A9C9-A1851A90DB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 xmlns:a16="http://schemas.microsoft.com/office/drawing/2014/main" id="{9CD6268F-0D88-4B19-8F36-E0AA2CEE8D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6" name="直線コネクタ 805">
          <a:extLst>
            <a:ext uri="{FF2B5EF4-FFF2-40B4-BE49-F238E27FC236}">
              <a16:creationId xmlns="" xmlns:a16="http://schemas.microsoft.com/office/drawing/2014/main" id="{0CF38BED-BD03-43B9-B82A-4774F6D4F09F}"/>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7" name="テキスト ボックス 806">
          <a:extLst>
            <a:ext uri="{FF2B5EF4-FFF2-40B4-BE49-F238E27FC236}">
              <a16:creationId xmlns="" xmlns:a16="http://schemas.microsoft.com/office/drawing/2014/main" id="{069432E7-2542-4500-9BD1-C4F98DCE93C3}"/>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 xmlns:a16="http://schemas.microsoft.com/office/drawing/2014/main" id="{C29F45EA-7A0E-423F-AFF8-9994CAFACED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 xmlns:a16="http://schemas.microsoft.com/office/drawing/2014/main" id="{2DE57716-F641-4B56-959D-696ABAB68B1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0" name="直線コネクタ 809">
          <a:extLst>
            <a:ext uri="{FF2B5EF4-FFF2-40B4-BE49-F238E27FC236}">
              <a16:creationId xmlns="" xmlns:a16="http://schemas.microsoft.com/office/drawing/2014/main" id="{C44A670B-90AA-44A1-94DA-F4F437959873}"/>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1" name="テキスト ボックス 810">
          <a:extLst>
            <a:ext uri="{FF2B5EF4-FFF2-40B4-BE49-F238E27FC236}">
              <a16:creationId xmlns="" xmlns:a16="http://schemas.microsoft.com/office/drawing/2014/main" id="{29B5E692-7410-4E9E-9C48-EE487BC171AC}"/>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 xmlns:a16="http://schemas.microsoft.com/office/drawing/2014/main" id="{81EB825D-C4F3-437D-9B7C-E8ED864025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 xmlns:a16="http://schemas.microsoft.com/office/drawing/2014/main" id="{0BADBF69-E061-4971-AEE8-E07D2F8B08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 xmlns:a16="http://schemas.microsoft.com/office/drawing/2014/main" id="{2D85F4F6-33EB-40AB-892B-013547E610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5" name="直線コネクタ 814">
          <a:extLst>
            <a:ext uri="{FF2B5EF4-FFF2-40B4-BE49-F238E27FC236}">
              <a16:creationId xmlns="" xmlns:a16="http://schemas.microsoft.com/office/drawing/2014/main" id="{426C362D-AD7B-4BFA-83CA-526DDB1D8211}"/>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6" name="【公民館】&#10;一人当たり面積最小値テキスト">
          <a:extLst>
            <a:ext uri="{FF2B5EF4-FFF2-40B4-BE49-F238E27FC236}">
              <a16:creationId xmlns="" xmlns:a16="http://schemas.microsoft.com/office/drawing/2014/main" id="{43EF16EA-4ECD-43EA-8405-FEF7C678762D}"/>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7" name="直線コネクタ 816">
          <a:extLst>
            <a:ext uri="{FF2B5EF4-FFF2-40B4-BE49-F238E27FC236}">
              <a16:creationId xmlns="" xmlns:a16="http://schemas.microsoft.com/office/drawing/2014/main" id="{2889CF17-B50B-4E4C-A50A-EC78248A1CEB}"/>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8" name="【公民館】&#10;一人当たり面積最大値テキスト">
          <a:extLst>
            <a:ext uri="{FF2B5EF4-FFF2-40B4-BE49-F238E27FC236}">
              <a16:creationId xmlns="" xmlns:a16="http://schemas.microsoft.com/office/drawing/2014/main" id="{D7DFAA46-4AE4-44DB-9C6F-4DFE383B1579}"/>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9" name="直線コネクタ 818">
          <a:extLst>
            <a:ext uri="{FF2B5EF4-FFF2-40B4-BE49-F238E27FC236}">
              <a16:creationId xmlns="" xmlns:a16="http://schemas.microsoft.com/office/drawing/2014/main" id="{E89016B5-6D70-4E0B-9C61-5FDDED774AB2}"/>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20" name="【公民館】&#10;一人当たり面積平均値テキスト">
          <a:extLst>
            <a:ext uri="{FF2B5EF4-FFF2-40B4-BE49-F238E27FC236}">
              <a16:creationId xmlns="" xmlns:a16="http://schemas.microsoft.com/office/drawing/2014/main" id="{5BBE7D4A-E107-4596-A5B0-5F8727FEE523}"/>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1" name="フローチャート: 判断 820">
          <a:extLst>
            <a:ext uri="{FF2B5EF4-FFF2-40B4-BE49-F238E27FC236}">
              <a16:creationId xmlns="" xmlns:a16="http://schemas.microsoft.com/office/drawing/2014/main" id="{2E45ACA5-6214-4741-B271-8DA357DF7A8D}"/>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2" name="フローチャート: 判断 821">
          <a:extLst>
            <a:ext uri="{FF2B5EF4-FFF2-40B4-BE49-F238E27FC236}">
              <a16:creationId xmlns="" xmlns:a16="http://schemas.microsoft.com/office/drawing/2014/main" id="{EE169DD3-5C28-4065-9640-DB0B27E821C2}"/>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3" name="フローチャート: 判断 822">
          <a:extLst>
            <a:ext uri="{FF2B5EF4-FFF2-40B4-BE49-F238E27FC236}">
              <a16:creationId xmlns="" xmlns:a16="http://schemas.microsoft.com/office/drawing/2014/main" id="{806FE7EB-08EF-4FB6-BFC2-52936EBCFF0E}"/>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4" name="フローチャート: 判断 823">
          <a:extLst>
            <a:ext uri="{FF2B5EF4-FFF2-40B4-BE49-F238E27FC236}">
              <a16:creationId xmlns="" xmlns:a16="http://schemas.microsoft.com/office/drawing/2014/main" id="{763DF706-6AD3-4713-A7D2-9EB57F772064}"/>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5" name="フローチャート: 判断 824">
          <a:extLst>
            <a:ext uri="{FF2B5EF4-FFF2-40B4-BE49-F238E27FC236}">
              <a16:creationId xmlns="" xmlns:a16="http://schemas.microsoft.com/office/drawing/2014/main" id="{01281D40-C0C1-4F04-B47C-88452BEE44C1}"/>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 xmlns:a16="http://schemas.microsoft.com/office/drawing/2014/main" id="{88B3D17C-E3D3-487B-9EA5-552F28067D3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 xmlns:a16="http://schemas.microsoft.com/office/drawing/2014/main" id="{9AF2A958-224A-4043-9071-F6900C80331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 xmlns:a16="http://schemas.microsoft.com/office/drawing/2014/main" id="{036AFF57-F271-4F71-A12B-E5E4A57E3B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 xmlns:a16="http://schemas.microsoft.com/office/drawing/2014/main" id="{34DB7250-9348-4556-AC50-36B65C74BC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 xmlns:a16="http://schemas.microsoft.com/office/drawing/2014/main" id="{450E42C9-D248-40CE-A67A-1BDE14CD41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89408</xdr:rowOff>
    </xdr:from>
    <xdr:to>
      <xdr:col>116</xdr:col>
      <xdr:colOff>114300</xdr:colOff>
      <xdr:row>107</xdr:row>
      <xdr:rowOff>19558</xdr:rowOff>
    </xdr:to>
    <xdr:sp macro="" textlink="">
      <xdr:nvSpPr>
        <xdr:cNvPr id="831" name="楕円 830">
          <a:extLst>
            <a:ext uri="{FF2B5EF4-FFF2-40B4-BE49-F238E27FC236}">
              <a16:creationId xmlns="" xmlns:a16="http://schemas.microsoft.com/office/drawing/2014/main" id="{A0EB8E00-3247-4B29-B8B5-5F87DF861F41}"/>
            </a:ext>
          </a:extLst>
        </xdr:cNvPr>
        <xdr:cNvSpPr/>
      </xdr:nvSpPr>
      <xdr:spPr>
        <a:xfrm>
          <a:off x="22110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67835</xdr:rowOff>
    </xdr:from>
    <xdr:ext cx="469744" cy="259045"/>
    <xdr:sp macro="" textlink="">
      <xdr:nvSpPr>
        <xdr:cNvPr id="832" name="【公民館】&#10;一人当たり面積該当値テキスト">
          <a:extLst>
            <a:ext uri="{FF2B5EF4-FFF2-40B4-BE49-F238E27FC236}">
              <a16:creationId xmlns="" xmlns:a16="http://schemas.microsoft.com/office/drawing/2014/main" id="{FC8290A9-DB85-4ACD-8FED-B981E009F902}"/>
            </a:ext>
          </a:extLst>
        </xdr:cNvPr>
        <xdr:cNvSpPr txBox="1"/>
      </xdr:nvSpPr>
      <xdr:spPr>
        <a:xfrm>
          <a:off x="22199600"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91694</xdr:rowOff>
    </xdr:from>
    <xdr:to>
      <xdr:col>112</xdr:col>
      <xdr:colOff>38100</xdr:colOff>
      <xdr:row>107</xdr:row>
      <xdr:rowOff>21844</xdr:rowOff>
    </xdr:to>
    <xdr:sp macro="" textlink="">
      <xdr:nvSpPr>
        <xdr:cNvPr id="833" name="楕円 832">
          <a:extLst>
            <a:ext uri="{FF2B5EF4-FFF2-40B4-BE49-F238E27FC236}">
              <a16:creationId xmlns="" xmlns:a16="http://schemas.microsoft.com/office/drawing/2014/main" id="{67298F97-6D35-478F-A047-A02C01B18929}"/>
            </a:ext>
          </a:extLst>
        </xdr:cNvPr>
        <xdr:cNvSpPr/>
      </xdr:nvSpPr>
      <xdr:spPr>
        <a:xfrm>
          <a:off x="21272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140208</xdr:rowOff>
    </xdr:from>
    <xdr:to>
      <xdr:col>116</xdr:col>
      <xdr:colOff>63500</xdr:colOff>
      <xdr:row>106</xdr:row>
      <xdr:rowOff>142494</xdr:rowOff>
    </xdr:to>
    <xdr:cxnSp macro="">
      <xdr:nvCxnSpPr>
        <xdr:cNvPr id="834" name="直線コネクタ 833">
          <a:extLst>
            <a:ext uri="{FF2B5EF4-FFF2-40B4-BE49-F238E27FC236}">
              <a16:creationId xmlns="" xmlns:a16="http://schemas.microsoft.com/office/drawing/2014/main" id="{030EBE24-975C-4C99-A430-00B9B6372555}"/>
            </a:ext>
          </a:extLst>
        </xdr:cNvPr>
        <xdr:cNvCxnSpPr/>
      </xdr:nvCxnSpPr>
      <xdr:spPr>
        <a:xfrm flipV="1">
          <a:off x="21323300" y="183139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94551</xdr:rowOff>
    </xdr:from>
    <xdr:to>
      <xdr:col>107</xdr:col>
      <xdr:colOff>101600</xdr:colOff>
      <xdr:row>107</xdr:row>
      <xdr:rowOff>24701</xdr:rowOff>
    </xdr:to>
    <xdr:sp macro="" textlink="">
      <xdr:nvSpPr>
        <xdr:cNvPr id="835" name="楕円 834">
          <a:extLst>
            <a:ext uri="{FF2B5EF4-FFF2-40B4-BE49-F238E27FC236}">
              <a16:creationId xmlns="" xmlns:a16="http://schemas.microsoft.com/office/drawing/2014/main" id="{1D787FF8-1D34-4349-AC58-3DF0E93356ED}"/>
            </a:ext>
          </a:extLst>
        </xdr:cNvPr>
        <xdr:cNvSpPr/>
      </xdr:nvSpPr>
      <xdr:spPr>
        <a:xfrm>
          <a:off x="20383500" y="182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142494</xdr:rowOff>
    </xdr:from>
    <xdr:to>
      <xdr:col>111</xdr:col>
      <xdr:colOff>177800</xdr:colOff>
      <xdr:row>106</xdr:row>
      <xdr:rowOff>145351</xdr:rowOff>
    </xdr:to>
    <xdr:cxnSp macro="">
      <xdr:nvCxnSpPr>
        <xdr:cNvPr id="836" name="直線コネクタ 835">
          <a:extLst>
            <a:ext uri="{FF2B5EF4-FFF2-40B4-BE49-F238E27FC236}">
              <a16:creationId xmlns="" xmlns:a16="http://schemas.microsoft.com/office/drawing/2014/main" id="{D200081E-8BEC-4C43-9732-1D2261F89BCD}"/>
            </a:ext>
          </a:extLst>
        </xdr:cNvPr>
        <xdr:cNvCxnSpPr/>
      </xdr:nvCxnSpPr>
      <xdr:spPr>
        <a:xfrm flipV="1">
          <a:off x="20434300" y="1831619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96838</xdr:rowOff>
    </xdr:from>
    <xdr:to>
      <xdr:col>102</xdr:col>
      <xdr:colOff>165100</xdr:colOff>
      <xdr:row>107</xdr:row>
      <xdr:rowOff>26988</xdr:rowOff>
    </xdr:to>
    <xdr:sp macro="" textlink="">
      <xdr:nvSpPr>
        <xdr:cNvPr id="837" name="楕円 836">
          <a:extLst>
            <a:ext uri="{FF2B5EF4-FFF2-40B4-BE49-F238E27FC236}">
              <a16:creationId xmlns="" xmlns:a16="http://schemas.microsoft.com/office/drawing/2014/main" id="{4E981E7D-BE46-42C1-8C0D-7C0F4398FF4D}"/>
            </a:ext>
          </a:extLst>
        </xdr:cNvPr>
        <xdr:cNvSpPr/>
      </xdr:nvSpPr>
      <xdr:spPr>
        <a:xfrm>
          <a:off x="19494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145351</xdr:rowOff>
    </xdr:from>
    <xdr:to>
      <xdr:col>107</xdr:col>
      <xdr:colOff>50800</xdr:colOff>
      <xdr:row>106</xdr:row>
      <xdr:rowOff>147638</xdr:rowOff>
    </xdr:to>
    <xdr:cxnSp macro="">
      <xdr:nvCxnSpPr>
        <xdr:cNvPr id="838" name="直線コネクタ 837">
          <a:extLst>
            <a:ext uri="{FF2B5EF4-FFF2-40B4-BE49-F238E27FC236}">
              <a16:creationId xmlns="" xmlns:a16="http://schemas.microsoft.com/office/drawing/2014/main" id="{6B4EF8E8-41B1-4C4A-A7AB-6AB4CF77C7AF}"/>
            </a:ext>
          </a:extLst>
        </xdr:cNvPr>
        <xdr:cNvCxnSpPr/>
      </xdr:nvCxnSpPr>
      <xdr:spPr>
        <a:xfrm flipV="1">
          <a:off x="19545300" y="1831905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99124</xdr:rowOff>
    </xdr:from>
    <xdr:to>
      <xdr:col>98</xdr:col>
      <xdr:colOff>38100</xdr:colOff>
      <xdr:row>107</xdr:row>
      <xdr:rowOff>29274</xdr:rowOff>
    </xdr:to>
    <xdr:sp macro="" textlink="">
      <xdr:nvSpPr>
        <xdr:cNvPr id="839" name="楕円 838">
          <a:extLst>
            <a:ext uri="{FF2B5EF4-FFF2-40B4-BE49-F238E27FC236}">
              <a16:creationId xmlns="" xmlns:a16="http://schemas.microsoft.com/office/drawing/2014/main" id="{DE1CB2C1-2570-48F0-AA60-202F5F309BA1}"/>
            </a:ext>
          </a:extLst>
        </xdr:cNvPr>
        <xdr:cNvSpPr/>
      </xdr:nvSpPr>
      <xdr:spPr>
        <a:xfrm>
          <a:off x="18605500" y="182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147638</xdr:rowOff>
    </xdr:from>
    <xdr:to>
      <xdr:col>102</xdr:col>
      <xdr:colOff>114300</xdr:colOff>
      <xdr:row>106</xdr:row>
      <xdr:rowOff>149924</xdr:rowOff>
    </xdr:to>
    <xdr:cxnSp macro="">
      <xdr:nvCxnSpPr>
        <xdr:cNvPr id="840" name="直線コネクタ 839">
          <a:extLst>
            <a:ext uri="{FF2B5EF4-FFF2-40B4-BE49-F238E27FC236}">
              <a16:creationId xmlns="" xmlns:a16="http://schemas.microsoft.com/office/drawing/2014/main" id="{C3910994-5EC1-40FF-8A48-A271F93EC6F1}"/>
            </a:ext>
          </a:extLst>
        </xdr:cNvPr>
        <xdr:cNvCxnSpPr/>
      </xdr:nvCxnSpPr>
      <xdr:spPr>
        <a:xfrm flipV="1">
          <a:off x="18656300" y="183213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1" name="n_1aveValue【公民館】&#10;一人当たり面積">
          <a:extLst>
            <a:ext uri="{FF2B5EF4-FFF2-40B4-BE49-F238E27FC236}">
              <a16:creationId xmlns="" xmlns:a16="http://schemas.microsoft.com/office/drawing/2014/main" id="{74F4D26B-2D23-45A4-81A0-6A9ED592693E}"/>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2" name="n_2aveValue【公民館】&#10;一人当たり面積">
          <a:extLst>
            <a:ext uri="{FF2B5EF4-FFF2-40B4-BE49-F238E27FC236}">
              <a16:creationId xmlns="" xmlns:a16="http://schemas.microsoft.com/office/drawing/2014/main" id="{0B0F284F-BB55-47AE-96F7-C137B36DA5E5}"/>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3" name="n_3aveValue【公民館】&#10;一人当たり面積">
          <a:extLst>
            <a:ext uri="{FF2B5EF4-FFF2-40B4-BE49-F238E27FC236}">
              <a16:creationId xmlns="" xmlns:a16="http://schemas.microsoft.com/office/drawing/2014/main" id="{27E01935-3DD0-434F-AC90-AF3051EAF0A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4" name="n_4aveValue【公民館】&#10;一人当たり面積">
          <a:extLst>
            <a:ext uri="{FF2B5EF4-FFF2-40B4-BE49-F238E27FC236}">
              <a16:creationId xmlns="" xmlns:a16="http://schemas.microsoft.com/office/drawing/2014/main" id="{7D28661E-C338-4F80-B0F8-6772497900AE}"/>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12971</xdr:rowOff>
    </xdr:from>
    <xdr:ext cx="469744" cy="259045"/>
    <xdr:sp macro="" textlink="">
      <xdr:nvSpPr>
        <xdr:cNvPr id="845" name="n_1mainValue【公民館】&#10;一人当たり面積">
          <a:extLst>
            <a:ext uri="{FF2B5EF4-FFF2-40B4-BE49-F238E27FC236}">
              <a16:creationId xmlns="" xmlns:a16="http://schemas.microsoft.com/office/drawing/2014/main" id="{6A642E1F-913E-4BFB-AEC4-2DF43C244B37}"/>
            </a:ext>
          </a:extLst>
        </xdr:cNvPr>
        <xdr:cNvSpPr txBox="1"/>
      </xdr:nvSpPr>
      <xdr:spPr>
        <a:xfrm>
          <a:off x="210757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15828</xdr:rowOff>
    </xdr:from>
    <xdr:ext cx="469744" cy="259045"/>
    <xdr:sp macro="" textlink="">
      <xdr:nvSpPr>
        <xdr:cNvPr id="846" name="n_2mainValue【公民館】&#10;一人当たり面積">
          <a:extLst>
            <a:ext uri="{FF2B5EF4-FFF2-40B4-BE49-F238E27FC236}">
              <a16:creationId xmlns="" xmlns:a16="http://schemas.microsoft.com/office/drawing/2014/main" id="{44D30D7B-633C-4597-8338-C8B16EDF5A17}"/>
            </a:ext>
          </a:extLst>
        </xdr:cNvPr>
        <xdr:cNvSpPr txBox="1"/>
      </xdr:nvSpPr>
      <xdr:spPr>
        <a:xfrm>
          <a:off x="20199427" y="1836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18115</xdr:rowOff>
    </xdr:from>
    <xdr:ext cx="469744" cy="259045"/>
    <xdr:sp macro="" textlink="">
      <xdr:nvSpPr>
        <xdr:cNvPr id="847" name="n_3mainValue【公民館】&#10;一人当たり面積">
          <a:extLst>
            <a:ext uri="{FF2B5EF4-FFF2-40B4-BE49-F238E27FC236}">
              <a16:creationId xmlns="" xmlns:a16="http://schemas.microsoft.com/office/drawing/2014/main" id="{4FE6CBE4-F50B-4860-90DB-988330C092ED}"/>
            </a:ext>
          </a:extLst>
        </xdr:cNvPr>
        <xdr:cNvSpPr txBox="1"/>
      </xdr:nvSpPr>
      <xdr:spPr>
        <a:xfrm>
          <a:off x="19310427" y="183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20401</xdr:rowOff>
    </xdr:from>
    <xdr:ext cx="469744" cy="259045"/>
    <xdr:sp macro="" textlink="">
      <xdr:nvSpPr>
        <xdr:cNvPr id="848" name="n_4mainValue【公民館】&#10;一人当たり面積">
          <a:extLst>
            <a:ext uri="{FF2B5EF4-FFF2-40B4-BE49-F238E27FC236}">
              <a16:creationId xmlns="" xmlns:a16="http://schemas.microsoft.com/office/drawing/2014/main" id="{884FEE30-1C3A-41E9-B849-6A0685F5B81D}"/>
            </a:ext>
          </a:extLst>
        </xdr:cNvPr>
        <xdr:cNvSpPr txBox="1"/>
      </xdr:nvSpPr>
      <xdr:spPr>
        <a:xfrm>
          <a:off x="18421427" y="1836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 xmlns:a16="http://schemas.microsoft.com/office/drawing/2014/main" id="{E332CA3D-3D0D-4E17-878F-CEBE08233B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 xmlns:a16="http://schemas.microsoft.com/office/drawing/2014/main" id="{5D1F4420-5D8D-4373-AC67-E14861BD31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 xmlns:a16="http://schemas.microsoft.com/office/drawing/2014/main" id="{AA1F7C3C-5E63-4A5F-A2DB-67B8AF946E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道路については有形固定資産減価償却率が類似団体平均をやや下回っているが、近年は維持補修が主体であり、新設工事はなく、全体として老朽化が進んでいる。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橋りょうについては、町内に河川はなく、新設工事が無く、長寿命化による維持補修工事が主体である。有形固定資産減価償却率は高い水準となっている。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学校施設（小中各１校）と幼稚園（１園）、公民館（１館）については老朽化が進んでおり、ともに有形固定資産減価償却率が高い水準となっている。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公営住宅については、主たる公営住宅が平成１７年に供用開始されたことにより、有形固定資産減価償却率が低くなっている。その他の公営住宅については老朽化により取り壊しとなっている。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道路、橋りょう、トンネルについては長寿命化計画等に基づき適切に管理を推進し、同様に各施設についても個別施設計画が策定されたことに伴う適切な管理に取り込む。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6D94C75-F78C-4BCE-A8C4-0498E5C209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781D4746-7A07-4FFF-B2FD-4027A2C9D3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2DF9BE8-8061-4400-8979-22792E9596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CEDE9D0C-46EE-460D-A5F0-51A0A4C8A4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A3332FDF-ACD5-418D-B805-AE446B3079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DD2F116C-C246-4DF9-A54E-6723DF7787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64F4418-6482-4E78-96B9-4A2CF104BE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37EF369B-1279-4AA1-B0CC-74BFEFD505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1BDB174-13BE-41C9-A898-406991C7D8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9E7C6B91-0F37-4262-B5B1-4DD87DA31F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7,115
7,045
7.05
4,905,879
4,751,263
154,399
2,289,017
3,500,474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C6EB68B4-4E25-4785-AEFA-CB985F288D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45A72BF7-0D6E-474D-B5D3-F553F19F9F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15A32E5F-D244-4A72-B34B-FA92412AB0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F8EADE2-AA0C-4B23-9612-97FDF9AE4E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ADE56D09-EB40-475C-B5C6-54097CAE60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8B833CEB-F597-4692-9E4A-A2C5B1D8939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B7DEBE04-64FF-449B-A2C5-DB9E960AB7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E3C0C168-ED38-41F6-BC8C-7AD1D949C1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2EF2923B-A7DC-4019-A211-ACCDF6B1FF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4652853-A3C6-469F-8E4C-1742275E74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350FAA32-D071-454A-AE67-56B035C7BD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8063A47-019B-41C7-9E62-14FAC5A76B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EDAF09C-31AB-4578-AF3B-B39F1EB9C6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B7AA46F-28A6-4336-8AEF-A732CE1C08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560C758-3B5F-42CD-B8DD-3E20D5B30A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596F0296-2293-4358-9F4A-FFFC811D90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FA1F6F8F-86EA-4486-B3E6-9EA935B4EA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F3B4C0C-D578-43B8-B3D6-11FC20C084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59A9BC7C-2BF0-4A31-A66D-5DC3510294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D190C58C-C609-4AB4-95F6-953988AAC66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F530292C-21A6-4CA3-878E-CB5ED2632E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7A042A8F-B73C-4909-9181-40E541123F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9F5C2876-ACDF-4246-A0E3-C85B2E582D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BB65F5C9-4043-437A-9414-F884C7AB5B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E1344C56-8D0C-4DFD-AEC3-FFABF7D2FBE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A7A4B065-4BF1-4478-BEE3-0CF4A71D98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85BC39A8-49E5-461F-9858-6EBC553E84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22FB78BC-A805-4588-B5BA-9E87BBBCE8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388056E9-EB77-40F7-BFA8-0143F94B72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1944C59A-30EF-42B4-B277-267D8B5348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B6E20F8F-94D0-4BBF-B721-D668063869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F0C3C0C4-EA3E-4F70-983C-4078241B7F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6AFBDE6C-EF3E-4B36-8AA0-3E259DED9F1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64C9B99D-04A4-43AA-8DFC-B69C7D2A095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E3221E77-9E32-402B-9096-DEB25B4104F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5D7E63EC-1170-40C1-BC75-328F6880715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21AD3F1-32BC-4DB4-BDD1-4B3DC4D9BEF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25D4309D-3AF8-4F0E-9645-BACBC630480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117F1346-7ACA-4CA5-AEDA-31588C98F0C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CB023DCE-D747-47D0-AE3B-E1D8480F2F3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729882CD-CD1A-485D-B100-8AB62AED6B7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9957824A-2E10-466B-A7D0-9B62B8A6E23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5994E4C8-E000-4F4F-BF4A-6FD99D516FF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1425FC30-28B5-46C7-A911-D4BB3FF6110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424E3ACF-9176-4027-98BB-1420C6BB06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B018A53B-4645-4754-9D68-A58A782C7F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 xmlns:a16="http://schemas.microsoft.com/office/drawing/2014/main" id="{4F453D24-5BDF-46A8-8A86-53E2FE56D5D1}"/>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 xmlns:a16="http://schemas.microsoft.com/office/drawing/2014/main" id="{C595A410-0E75-4502-9498-D4137CAEAA7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 xmlns:a16="http://schemas.microsoft.com/office/drawing/2014/main" id="{EA84AF83-2886-4551-9439-EAC27A9B6B1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21CFFE36-3DF3-44F0-89BC-C304689A85C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 xmlns:a16="http://schemas.microsoft.com/office/drawing/2014/main" id="{FE1F391E-1F6C-4BBD-B98A-31EB7E27373A}"/>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6F5F519C-4123-4ECC-BDC4-7116FB76D514}"/>
            </a:ext>
          </a:extLst>
        </xdr:cNvPr>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 xmlns:a16="http://schemas.microsoft.com/office/drawing/2014/main" id="{F243470F-C655-49C8-90D2-9468F0044E44}"/>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 xmlns:a16="http://schemas.microsoft.com/office/drawing/2014/main" id="{41D16069-0B7C-4A70-9C21-5B3E2C36D167}"/>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 xmlns:a16="http://schemas.microsoft.com/office/drawing/2014/main" id="{38692C48-1AD6-49EC-B127-73A2B1AC975F}"/>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 xmlns:a16="http://schemas.microsoft.com/office/drawing/2014/main" id="{77BDD88F-F013-40B6-8D36-1F02DBE7C87D}"/>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 xmlns:a16="http://schemas.microsoft.com/office/drawing/2014/main" id="{9CA113DB-1919-4766-ADA4-4B4F219CBF93}"/>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AED589EF-AD5C-4BDA-BB68-ACE1DF6064F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C0104B17-8E70-4BBB-B537-C351DD5DBC2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868A08A4-B8D5-485B-8202-6FAB173C811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E8A1F5ED-A9AF-4DC9-8A42-F862846F21F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76A5C7A-AF9A-4C5E-B60B-1C281DB8FF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xdr:rowOff>
    </xdr:from>
    <xdr:to>
      <xdr:col>24</xdr:col>
      <xdr:colOff>114300</xdr:colOff>
      <xdr:row>36</xdr:row>
      <xdr:rowOff>113937</xdr:rowOff>
    </xdr:to>
    <xdr:sp macro="" textlink="">
      <xdr:nvSpPr>
        <xdr:cNvPr id="74" name="楕円 73">
          <a:extLst>
            <a:ext uri="{FF2B5EF4-FFF2-40B4-BE49-F238E27FC236}">
              <a16:creationId xmlns="" xmlns:a16="http://schemas.microsoft.com/office/drawing/2014/main" id="{9C0A93CA-201B-4D7C-8188-78730523B4C9}"/>
            </a:ext>
          </a:extLst>
        </xdr:cNvPr>
        <xdr:cNvSpPr/>
      </xdr:nvSpPr>
      <xdr:spPr>
        <a:xfrm>
          <a:off x="4584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35214</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A9A0532E-6423-467F-87CA-A91647B2E019}"/>
            </a:ext>
          </a:extLst>
        </xdr:cNvPr>
        <xdr:cNvSpPr txBox="1"/>
      </xdr:nvSpPr>
      <xdr:spPr>
        <a:xfrm>
          <a:off x="4673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147864</xdr:rowOff>
    </xdr:from>
    <xdr:to>
      <xdr:col>20</xdr:col>
      <xdr:colOff>38100</xdr:colOff>
      <xdr:row>36</xdr:row>
      <xdr:rowOff>78014</xdr:rowOff>
    </xdr:to>
    <xdr:sp macro="" textlink="">
      <xdr:nvSpPr>
        <xdr:cNvPr id="76" name="楕円 75">
          <a:extLst>
            <a:ext uri="{FF2B5EF4-FFF2-40B4-BE49-F238E27FC236}">
              <a16:creationId xmlns="" xmlns:a16="http://schemas.microsoft.com/office/drawing/2014/main" id="{FD0393F6-1DA0-4BDA-8BCA-DDB2ADAF9B9D}"/>
            </a:ext>
          </a:extLst>
        </xdr:cNvPr>
        <xdr:cNvSpPr/>
      </xdr:nvSpPr>
      <xdr:spPr>
        <a:xfrm>
          <a:off x="3746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27214</xdr:rowOff>
    </xdr:from>
    <xdr:to>
      <xdr:col>24</xdr:col>
      <xdr:colOff>63500</xdr:colOff>
      <xdr:row>36</xdr:row>
      <xdr:rowOff>63137</xdr:rowOff>
    </xdr:to>
    <xdr:cxnSp macro="">
      <xdr:nvCxnSpPr>
        <xdr:cNvPr id="77" name="直線コネクタ 76">
          <a:extLst>
            <a:ext uri="{FF2B5EF4-FFF2-40B4-BE49-F238E27FC236}">
              <a16:creationId xmlns="" xmlns:a16="http://schemas.microsoft.com/office/drawing/2014/main" id="{9BFF0A33-4D2F-4866-AE5B-CA867F57C98D}"/>
            </a:ext>
          </a:extLst>
        </xdr:cNvPr>
        <xdr:cNvCxnSpPr/>
      </xdr:nvCxnSpPr>
      <xdr:spPr>
        <a:xfrm>
          <a:off x="3797300" y="61994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8" name="楕円 77">
          <a:extLst>
            <a:ext uri="{FF2B5EF4-FFF2-40B4-BE49-F238E27FC236}">
              <a16:creationId xmlns="" xmlns:a16="http://schemas.microsoft.com/office/drawing/2014/main" id="{1D336D76-AEDE-43CC-A340-9DEEA145AA7A}"/>
            </a:ext>
          </a:extLst>
        </xdr:cNvPr>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27214</xdr:rowOff>
    </xdr:to>
    <xdr:cxnSp macro="">
      <xdr:nvCxnSpPr>
        <xdr:cNvPr id="79" name="直線コネクタ 78">
          <a:extLst>
            <a:ext uri="{FF2B5EF4-FFF2-40B4-BE49-F238E27FC236}">
              <a16:creationId xmlns="" xmlns:a16="http://schemas.microsoft.com/office/drawing/2014/main" id="{EA347546-0F20-47ED-B09D-2CC7B5AC42E6}"/>
            </a:ext>
          </a:extLst>
        </xdr:cNvPr>
        <xdr:cNvCxnSpPr/>
      </xdr:nvCxnSpPr>
      <xdr:spPr>
        <a:xfrm>
          <a:off x="2908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93980</xdr:rowOff>
    </xdr:from>
    <xdr:to>
      <xdr:col>10</xdr:col>
      <xdr:colOff>165100</xdr:colOff>
      <xdr:row>36</xdr:row>
      <xdr:rowOff>24130</xdr:rowOff>
    </xdr:to>
    <xdr:sp macro="" textlink="">
      <xdr:nvSpPr>
        <xdr:cNvPr id="80" name="楕円 79">
          <a:extLst>
            <a:ext uri="{FF2B5EF4-FFF2-40B4-BE49-F238E27FC236}">
              <a16:creationId xmlns="" xmlns:a16="http://schemas.microsoft.com/office/drawing/2014/main" id="{4B222A40-C912-4957-9BE4-7684EAA9D4FC}"/>
            </a:ext>
          </a:extLst>
        </xdr:cNvPr>
        <xdr:cNvSpPr/>
      </xdr:nvSpPr>
      <xdr:spPr>
        <a:xfrm>
          <a:off x="1968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144780</xdr:rowOff>
    </xdr:from>
    <xdr:to>
      <xdr:col>15</xdr:col>
      <xdr:colOff>50800</xdr:colOff>
      <xdr:row>35</xdr:row>
      <xdr:rowOff>162742</xdr:rowOff>
    </xdr:to>
    <xdr:cxnSp macro="">
      <xdr:nvCxnSpPr>
        <xdr:cNvPr id="81" name="直線コネクタ 80">
          <a:extLst>
            <a:ext uri="{FF2B5EF4-FFF2-40B4-BE49-F238E27FC236}">
              <a16:creationId xmlns="" xmlns:a16="http://schemas.microsoft.com/office/drawing/2014/main" id="{11E3E321-7154-4058-9489-AC84BBDC9714}"/>
            </a:ext>
          </a:extLst>
        </xdr:cNvPr>
        <xdr:cNvCxnSpPr/>
      </xdr:nvCxnSpPr>
      <xdr:spPr>
        <a:xfrm>
          <a:off x="2019300" y="61455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58057</xdr:rowOff>
    </xdr:from>
    <xdr:to>
      <xdr:col>6</xdr:col>
      <xdr:colOff>38100</xdr:colOff>
      <xdr:row>35</xdr:row>
      <xdr:rowOff>159657</xdr:rowOff>
    </xdr:to>
    <xdr:sp macro="" textlink="">
      <xdr:nvSpPr>
        <xdr:cNvPr id="82" name="楕円 81">
          <a:extLst>
            <a:ext uri="{FF2B5EF4-FFF2-40B4-BE49-F238E27FC236}">
              <a16:creationId xmlns="" xmlns:a16="http://schemas.microsoft.com/office/drawing/2014/main" id="{C4C7A12A-C605-47C5-996F-4584B4357BD8}"/>
            </a:ext>
          </a:extLst>
        </xdr:cNvPr>
        <xdr:cNvSpPr/>
      </xdr:nvSpPr>
      <xdr:spPr>
        <a:xfrm>
          <a:off x="1079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108857</xdr:rowOff>
    </xdr:from>
    <xdr:to>
      <xdr:col>10</xdr:col>
      <xdr:colOff>114300</xdr:colOff>
      <xdr:row>35</xdr:row>
      <xdr:rowOff>144780</xdr:rowOff>
    </xdr:to>
    <xdr:cxnSp macro="">
      <xdr:nvCxnSpPr>
        <xdr:cNvPr id="83" name="直線コネクタ 82">
          <a:extLst>
            <a:ext uri="{FF2B5EF4-FFF2-40B4-BE49-F238E27FC236}">
              <a16:creationId xmlns="" xmlns:a16="http://schemas.microsoft.com/office/drawing/2014/main" id="{ECE89D0C-969C-45A0-9A36-AD6EB7553EF4}"/>
            </a:ext>
          </a:extLst>
        </xdr:cNvPr>
        <xdr:cNvCxnSpPr/>
      </xdr:nvCxnSpPr>
      <xdr:spPr>
        <a:xfrm>
          <a:off x="1130300" y="61096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4" name="n_1aveValue【図書館】&#10;有形固定資産減価償却率">
          <a:extLst>
            <a:ext uri="{FF2B5EF4-FFF2-40B4-BE49-F238E27FC236}">
              <a16:creationId xmlns="" xmlns:a16="http://schemas.microsoft.com/office/drawing/2014/main" id="{8AE45191-1036-479E-BDAA-48547B896954}"/>
            </a:ext>
          </a:extLst>
        </xdr:cNvPr>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5" name="n_2aveValue【図書館】&#10;有形固定資産減価償却率">
          <a:extLst>
            <a:ext uri="{FF2B5EF4-FFF2-40B4-BE49-F238E27FC236}">
              <a16:creationId xmlns="" xmlns:a16="http://schemas.microsoft.com/office/drawing/2014/main" id="{8691A6FD-5FC4-43D4-BBCD-5486FFE7761E}"/>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134455</xdr:rowOff>
    </xdr:from>
    <xdr:ext cx="405111" cy="259045"/>
    <xdr:sp macro="" textlink="">
      <xdr:nvSpPr>
        <xdr:cNvPr id="86" name="n_3aveValue【図書館】&#10;有形固定資産減価償却率">
          <a:extLst>
            <a:ext uri="{FF2B5EF4-FFF2-40B4-BE49-F238E27FC236}">
              <a16:creationId xmlns="" xmlns:a16="http://schemas.microsoft.com/office/drawing/2014/main" id="{824F0E16-31AB-4637-888A-2216D385434E}"/>
            </a:ext>
          </a:extLst>
        </xdr:cNvPr>
        <xdr:cNvSpPr txBox="1"/>
      </xdr:nvSpPr>
      <xdr:spPr>
        <a:xfrm>
          <a:off x="1816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a:extLst>
            <a:ext uri="{FF2B5EF4-FFF2-40B4-BE49-F238E27FC236}">
              <a16:creationId xmlns="" xmlns:a16="http://schemas.microsoft.com/office/drawing/2014/main" id="{3D829D71-956B-4326-8C71-5232B1820578}"/>
            </a:ext>
          </a:extLst>
        </xdr:cNvPr>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94541</xdr:rowOff>
    </xdr:from>
    <xdr:ext cx="405111" cy="259045"/>
    <xdr:sp macro="" textlink="">
      <xdr:nvSpPr>
        <xdr:cNvPr id="88" name="n_1mainValue【図書館】&#10;有形固定資産減価償却率">
          <a:extLst>
            <a:ext uri="{FF2B5EF4-FFF2-40B4-BE49-F238E27FC236}">
              <a16:creationId xmlns="" xmlns:a16="http://schemas.microsoft.com/office/drawing/2014/main" id="{B73016A5-CCC3-4CEE-AE7F-0DDA6D23E14E}"/>
            </a:ext>
          </a:extLst>
        </xdr:cNvPr>
        <xdr:cNvSpPr txBox="1"/>
      </xdr:nvSpPr>
      <xdr:spPr>
        <a:xfrm>
          <a:off x="3582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58619</xdr:rowOff>
    </xdr:from>
    <xdr:ext cx="405111" cy="259045"/>
    <xdr:sp macro="" textlink="">
      <xdr:nvSpPr>
        <xdr:cNvPr id="89" name="n_2mainValue【図書館】&#10;有形固定資産減価償却率">
          <a:extLst>
            <a:ext uri="{FF2B5EF4-FFF2-40B4-BE49-F238E27FC236}">
              <a16:creationId xmlns="" xmlns:a16="http://schemas.microsoft.com/office/drawing/2014/main" id="{586E1D4C-B664-43B2-AEC7-3BEB6326A6A3}"/>
            </a:ext>
          </a:extLst>
        </xdr:cNvPr>
        <xdr:cNvSpPr txBox="1"/>
      </xdr:nvSpPr>
      <xdr:spPr>
        <a:xfrm>
          <a:off x="2705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40657</xdr:rowOff>
    </xdr:from>
    <xdr:ext cx="405111" cy="259045"/>
    <xdr:sp macro="" textlink="">
      <xdr:nvSpPr>
        <xdr:cNvPr id="90" name="n_3mainValue【図書館】&#10;有形固定資産減価償却率">
          <a:extLst>
            <a:ext uri="{FF2B5EF4-FFF2-40B4-BE49-F238E27FC236}">
              <a16:creationId xmlns="" xmlns:a16="http://schemas.microsoft.com/office/drawing/2014/main" id="{E2C30F8B-D29A-474B-A863-8E0FD189A39D}"/>
            </a:ext>
          </a:extLst>
        </xdr:cNvPr>
        <xdr:cNvSpPr txBox="1"/>
      </xdr:nvSpPr>
      <xdr:spPr>
        <a:xfrm>
          <a:off x="1816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4734</xdr:rowOff>
    </xdr:from>
    <xdr:ext cx="405111" cy="259045"/>
    <xdr:sp macro="" textlink="">
      <xdr:nvSpPr>
        <xdr:cNvPr id="91" name="n_4mainValue【図書館】&#10;有形固定資産減価償却率">
          <a:extLst>
            <a:ext uri="{FF2B5EF4-FFF2-40B4-BE49-F238E27FC236}">
              <a16:creationId xmlns="" xmlns:a16="http://schemas.microsoft.com/office/drawing/2014/main" id="{A38D46EA-C9C7-41C7-A3D2-62B8853B9E50}"/>
            </a:ext>
          </a:extLst>
        </xdr:cNvPr>
        <xdr:cNvSpPr txBox="1"/>
      </xdr:nvSpPr>
      <xdr:spPr>
        <a:xfrm>
          <a:off x="927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58B1B9CE-397C-4AC4-97C7-CF3BC62317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36292B40-9F46-4348-8914-AD034EAF01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F5718DFB-85E3-4FBC-8F62-7F3C47B6D6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3A323DE1-AE4C-4C55-90DE-A6602DD9093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75F18D85-B95E-4A14-BB71-0D6A4F0803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ED3FB1AB-E815-49C0-89F3-127ADDD3F0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823FD9FF-603B-497A-9AA8-2BAAC6A152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72F112F4-D115-483F-91C0-B32B94937E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CB6A56C2-76D5-4FA9-9238-42A5D80259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DF41265B-2DF4-499C-87CB-A85A52CACC0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62C6EA11-E839-46A2-87AF-29C9BBEB042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1228DF70-B5E7-4646-B238-A3AC75FA336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3B55616B-C48F-42FA-B6C8-21E12DC73BA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FE46EDD9-36C5-4849-A21B-0A669499C2F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5889B23A-F89E-4788-B7AC-522D5A726EC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A184EE93-BA21-4A86-9805-B442D0C3076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7690D505-B29B-4563-8EAE-15D221103F4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3C1B91B9-D4FC-445E-9278-1F3862139B6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C6A2C3F7-F1D4-4B58-B321-D20AF84C4CB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56738DF8-9D6B-4C77-8AB5-0B24D578BA9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822443DB-F2E0-4A1A-AD1F-3AE29F72B3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63FF423B-65F3-4ECE-878E-3185FDF1AFA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E6B9BE2C-F2C3-49E2-91C3-A3BC98CFA9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 xmlns:a16="http://schemas.microsoft.com/office/drawing/2014/main" id="{FBC7F8B9-9A24-4B1F-A87B-4C1370B2F001}"/>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 xmlns:a16="http://schemas.microsoft.com/office/drawing/2014/main" id="{1DECC3E7-674C-49FB-8940-7561298DD18F}"/>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 xmlns:a16="http://schemas.microsoft.com/office/drawing/2014/main" id="{70729CA1-2049-4FE3-91A0-26AB0B559A84}"/>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 xmlns:a16="http://schemas.microsoft.com/office/drawing/2014/main" id="{B152E172-0672-437C-92DD-93BBA3DD7469}"/>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 xmlns:a16="http://schemas.microsoft.com/office/drawing/2014/main" id="{36E1B70F-782E-46DB-8013-910B9C3EC4A3}"/>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a:extLst>
            <a:ext uri="{FF2B5EF4-FFF2-40B4-BE49-F238E27FC236}">
              <a16:creationId xmlns="" xmlns:a16="http://schemas.microsoft.com/office/drawing/2014/main" id="{F9AB506D-D49F-4E5C-887D-70946EB34515}"/>
            </a:ext>
          </a:extLst>
        </xdr:cNvPr>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 xmlns:a16="http://schemas.microsoft.com/office/drawing/2014/main" id="{89DB76C9-CD49-4A70-AD77-C0C7729EF253}"/>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 xmlns:a16="http://schemas.microsoft.com/office/drawing/2014/main" id="{CC6A778B-5D7A-4B9C-917A-EEAFF5C2263C}"/>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 xmlns:a16="http://schemas.microsoft.com/office/drawing/2014/main" id="{B413DEAF-74EB-4417-B3F9-90C5E0A73CF0}"/>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 xmlns:a16="http://schemas.microsoft.com/office/drawing/2014/main" id="{1E984CC2-19A5-4239-AA3C-D2D8C156F654}"/>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 xmlns:a16="http://schemas.microsoft.com/office/drawing/2014/main" id="{9326415C-0C8B-4DA3-9805-F3F2D36EE3ED}"/>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A9C2B4F4-6C36-47FF-8D1E-5574EC6BB63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165115E0-1CAD-4F49-A9EA-9BA513F2B6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DAE3C4A-191E-4471-84E1-746629B441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2B2411F4-2DB9-4D52-967A-32F767B369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BDCA0C80-7FD4-4E86-A587-E4C6C67CB1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 xmlns:a16="http://schemas.microsoft.com/office/drawing/2014/main" id="{F3861BD1-7E5E-4BD2-A098-EA0A1623E0B2}"/>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32" name="【図書館】&#10;一人当たり面積該当値テキスト">
          <a:extLst>
            <a:ext uri="{FF2B5EF4-FFF2-40B4-BE49-F238E27FC236}">
              <a16:creationId xmlns="" xmlns:a16="http://schemas.microsoft.com/office/drawing/2014/main" id="{F24120B5-1884-4F9A-BC3C-45959565BB78}"/>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67310</xdr:rowOff>
    </xdr:from>
    <xdr:to>
      <xdr:col>50</xdr:col>
      <xdr:colOff>165100</xdr:colOff>
      <xdr:row>40</xdr:row>
      <xdr:rowOff>168910</xdr:rowOff>
    </xdr:to>
    <xdr:sp macro="" textlink="">
      <xdr:nvSpPr>
        <xdr:cNvPr id="133" name="楕円 132">
          <a:extLst>
            <a:ext uri="{FF2B5EF4-FFF2-40B4-BE49-F238E27FC236}">
              <a16:creationId xmlns="" xmlns:a16="http://schemas.microsoft.com/office/drawing/2014/main" id="{79908099-5537-4405-AE7E-CCDAC39C79D1}"/>
            </a:ext>
          </a:extLst>
        </xdr:cNvPr>
        <xdr:cNvSpPr/>
      </xdr:nvSpPr>
      <xdr:spPr>
        <a:xfrm>
          <a:off x="9588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118110</xdr:rowOff>
    </xdr:to>
    <xdr:cxnSp macro="">
      <xdr:nvCxnSpPr>
        <xdr:cNvPr id="134" name="直線コネクタ 133">
          <a:extLst>
            <a:ext uri="{FF2B5EF4-FFF2-40B4-BE49-F238E27FC236}">
              <a16:creationId xmlns="" xmlns:a16="http://schemas.microsoft.com/office/drawing/2014/main" id="{AB42CC3B-9135-4D7E-B873-DC06FD7091FD}"/>
            </a:ext>
          </a:extLst>
        </xdr:cNvPr>
        <xdr:cNvCxnSpPr/>
      </xdr:nvCxnSpPr>
      <xdr:spPr>
        <a:xfrm flipV="1">
          <a:off x="9639300" y="697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5" name="楕円 134">
          <a:extLst>
            <a:ext uri="{FF2B5EF4-FFF2-40B4-BE49-F238E27FC236}">
              <a16:creationId xmlns="" xmlns:a16="http://schemas.microsoft.com/office/drawing/2014/main" id="{B8D14BB7-F306-4065-8D1E-D077687546B8}"/>
            </a:ext>
          </a:extLst>
        </xdr:cNvPr>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118110</xdr:rowOff>
    </xdr:from>
    <xdr:to>
      <xdr:col>50</xdr:col>
      <xdr:colOff>114300</xdr:colOff>
      <xdr:row>40</xdr:row>
      <xdr:rowOff>125730</xdr:rowOff>
    </xdr:to>
    <xdr:cxnSp macro="">
      <xdr:nvCxnSpPr>
        <xdr:cNvPr id="136" name="直線コネクタ 135">
          <a:extLst>
            <a:ext uri="{FF2B5EF4-FFF2-40B4-BE49-F238E27FC236}">
              <a16:creationId xmlns="" xmlns:a16="http://schemas.microsoft.com/office/drawing/2014/main" id="{06A4D29D-BB87-4305-AA1E-5E117F2ABC1B}"/>
            </a:ext>
          </a:extLst>
        </xdr:cNvPr>
        <xdr:cNvCxnSpPr/>
      </xdr:nvCxnSpPr>
      <xdr:spPr>
        <a:xfrm flipV="1">
          <a:off x="8750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7" name="楕円 136">
          <a:extLst>
            <a:ext uri="{FF2B5EF4-FFF2-40B4-BE49-F238E27FC236}">
              <a16:creationId xmlns="" xmlns:a16="http://schemas.microsoft.com/office/drawing/2014/main" id="{AA97B5CB-5B40-4FDD-8864-B9BDA21BDB70}"/>
            </a:ext>
          </a:extLst>
        </xdr:cNvPr>
        <xdr:cNvSpPr/>
      </xdr:nvSpPr>
      <xdr:spPr>
        <a:xfrm>
          <a:off x="781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129540</xdr:rowOff>
    </xdr:to>
    <xdr:cxnSp macro="">
      <xdr:nvCxnSpPr>
        <xdr:cNvPr id="138" name="直線コネクタ 137">
          <a:extLst>
            <a:ext uri="{FF2B5EF4-FFF2-40B4-BE49-F238E27FC236}">
              <a16:creationId xmlns="" xmlns:a16="http://schemas.microsoft.com/office/drawing/2014/main" id="{42173842-CA12-4556-B7A6-0B3EE8C2C099}"/>
            </a:ext>
          </a:extLst>
        </xdr:cNvPr>
        <xdr:cNvCxnSpPr/>
      </xdr:nvCxnSpPr>
      <xdr:spPr>
        <a:xfrm flipV="1">
          <a:off x="7861300" y="698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78740</xdr:rowOff>
    </xdr:from>
    <xdr:to>
      <xdr:col>36</xdr:col>
      <xdr:colOff>165100</xdr:colOff>
      <xdr:row>41</xdr:row>
      <xdr:rowOff>8890</xdr:rowOff>
    </xdr:to>
    <xdr:sp macro="" textlink="">
      <xdr:nvSpPr>
        <xdr:cNvPr id="139" name="楕円 138">
          <a:extLst>
            <a:ext uri="{FF2B5EF4-FFF2-40B4-BE49-F238E27FC236}">
              <a16:creationId xmlns="" xmlns:a16="http://schemas.microsoft.com/office/drawing/2014/main" id="{9715ACB4-B7B3-4F36-AD59-ED4751560D4B}"/>
            </a:ext>
          </a:extLst>
        </xdr:cNvPr>
        <xdr:cNvSpPr/>
      </xdr:nvSpPr>
      <xdr:spPr>
        <a:xfrm>
          <a:off x="6921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129540</xdr:rowOff>
    </xdr:to>
    <xdr:cxnSp macro="">
      <xdr:nvCxnSpPr>
        <xdr:cNvPr id="140" name="直線コネクタ 139">
          <a:extLst>
            <a:ext uri="{FF2B5EF4-FFF2-40B4-BE49-F238E27FC236}">
              <a16:creationId xmlns="" xmlns:a16="http://schemas.microsoft.com/office/drawing/2014/main" id="{1EFE336D-C78A-4E50-8302-B304C29FDF39}"/>
            </a:ext>
          </a:extLst>
        </xdr:cNvPr>
        <xdr:cNvCxnSpPr/>
      </xdr:nvCxnSpPr>
      <xdr:spPr>
        <a:xfrm>
          <a:off x="6972300" y="698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a:extLst>
            <a:ext uri="{FF2B5EF4-FFF2-40B4-BE49-F238E27FC236}">
              <a16:creationId xmlns="" xmlns:a16="http://schemas.microsoft.com/office/drawing/2014/main" id="{2CD7CF60-EE75-4C27-A9E0-3584C7156A62}"/>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a:extLst>
            <a:ext uri="{FF2B5EF4-FFF2-40B4-BE49-F238E27FC236}">
              <a16:creationId xmlns="" xmlns:a16="http://schemas.microsoft.com/office/drawing/2014/main" id="{90E5AA41-8E59-4C8C-9F6B-B3A82AEC70B6}"/>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a:extLst>
            <a:ext uri="{FF2B5EF4-FFF2-40B4-BE49-F238E27FC236}">
              <a16:creationId xmlns="" xmlns:a16="http://schemas.microsoft.com/office/drawing/2014/main" id="{876F83FA-900E-443A-80AB-2D480F91BF2A}"/>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a:extLst>
            <a:ext uri="{FF2B5EF4-FFF2-40B4-BE49-F238E27FC236}">
              <a16:creationId xmlns="" xmlns:a16="http://schemas.microsoft.com/office/drawing/2014/main" id="{19D66900-ABC5-4AED-93C4-6C247B2458C7}"/>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160037</xdr:rowOff>
    </xdr:from>
    <xdr:ext cx="469744" cy="259045"/>
    <xdr:sp macro="" textlink="">
      <xdr:nvSpPr>
        <xdr:cNvPr id="145" name="n_1mainValue【図書館】&#10;一人当たり面積">
          <a:extLst>
            <a:ext uri="{FF2B5EF4-FFF2-40B4-BE49-F238E27FC236}">
              <a16:creationId xmlns="" xmlns:a16="http://schemas.microsoft.com/office/drawing/2014/main" id="{EAA041CF-A61C-44CA-8D94-866372686862}"/>
            </a:ext>
          </a:extLst>
        </xdr:cNvPr>
        <xdr:cNvSpPr txBox="1"/>
      </xdr:nvSpPr>
      <xdr:spPr>
        <a:xfrm>
          <a:off x="93917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167657</xdr:rowOff>
    </xdr:from>
    <xdr:ext cx="469744" cy="259045"/>
    <xdr:sp macro="" textlink="">
      <xdr:nvSpPr>
        <xdr:cNvPr id="146" name="n_2mainValue【図書館】&#10;一人当たり面積">
          <a:extLst>
            <a:ext uri="{FF2B5EF4-FFF2-40B4-BE49-F238E27FC236}">
              <a16:creationId xmlns="" xmlns:a16="http://schemas.microsoft.com/office/drawing/2014/main" id="{BAF75C66-D4BC-4E5E-B71B-6D98E401FCB4}"/>
            </a:ext>
          </a:extLst>
        </xdr:cNvPr>
        <xdr:cNvSpPr txBox="1"/>
      </xdr:nvSpPr>
      <xdr:spPr>
        <a:xfrm>
          <a:off x="8515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7" name="n_3mainValue【図書館】&#10;一人当たり面積">
          <a:extLst>
            <a:ext uri="{FF2B5EF4-FFF2-40B4-BE49-F238E27FC236}">
              <a16:creationId xmlns="" xmlns:a16="http://schemas.microsoft.com/office/drawing/2014/main" id="{35D918C9-65BF-4AD7-A616-0C6DD47FD9F1}"/>
            </a:ext>
          </a:extLst>
        </xdr:cNvPr>
        <xdr:cNvSpPr txBox="1"/>
      </xdr:nvSpPr>
      <xdr:spPr>
        <a:xfrm>
          <a:off x="7626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xdr:rowOff>
    </xdr:from>
    <xdr:ext cx="469744" cy="259045"/>
    <xdr:sp macro="" textlink="">
      <xdr:nvSpPr>
        <xdr:cNvPr id="148" name="n_4mainValue【図書館】&#10;一人当たり面積">
          <a:extLst>
            <a:ext uri="{FF2B5EF4-FFF2-40B4-BE49-F238E27FC236}">
              <a16:creationId xmlns="" xmlns:a16="http://schemas.microsoft.com/office/drawing/2014/main" id="{8565FF9A-CF0B-4FCE-A9C4-B6EFFAB02AA9}"/>
            </a:ext>
          </a:extLst>
        </xdr:cNvPr>
        <xdr:cNvSpPr txBox="1"/>
      </xdr:nvSpPr>
      <xdr:spPr>
        <a:xfrm>
          <a:off x="6737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AF6A8485-7B87-459C-AB28-31E1ACA369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53689FA8-EC63-4653-BE1D-D18F9522C9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BEA1B061-26E7-4DAE-BEB0-EFAC257B201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1EB9EBC7-2DB2-433B-8A94-23A5F7B7DE2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C8A5530D-2D21-4256-97A1-03B272F26F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858C491E-8650-4670-9444-BE5FC034ED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FD1BC1BD-A4FB-4BFF-8800-23233E7D50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56E1D523-DA64-41C4-99E7-B1E96F21D7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6B43FB50-67B8-436D-8F50-6A307C5214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F43E4B7C-DA14-4D75-9725-AECDE63E95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BD0F89AC-0A34-4A6C-9E73-3C379DCD62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 xmlns:a16="http://schemas.microsoft.com/office/drawing/2014/main" id="{C9BB025D-E032-4194-ABB7-DE48D5B3E7D4}"/>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 xmlns:a16="http://schemas.microsoft.com/office/drawing/2014/main" id="{50765AE5-53B6-4106-9E27-9D3DF401A0D6}"/>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 xmlns:a16="http://schemas.microsoft.com/office/drawing/2014/main" id="{8E9265FB-808B-4D30-8F74-1A2A498D4E8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 xmlns:a16="http://schemas.microsoft.com/office/drawing/2014/main" id="{F9A40CD9-B455-4FAB-9CD1-F7B7D8A71C1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 xmlns:a16="http://schemas.microsoft.com/office/drawing/2014/main" id="{CB01ADBC-4010-4C6F-B84D-904E9A9F745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 xmlns:a16="http://schemas.microsoft.com/office/drawing/2014/main" id="{E34FE497-5911-487A-B124-801402E5E53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 xmlns:a16="http://schemas.microsoft.com/office/drawing/2014/main" id="{6D776AC8-8ED7-408C-9C5E-6F4D7339166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 xmlns:a16="http://schemas.microsoft.com/office/drawing/2014/main" id="{7A0CB809-5CF5-4BDA-9886-09B0E972760C}"/>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 xmlns:a16="http://schemas.microsoft.com/office/drawing/2014/main" id="{EA99273E-3056-42A1-BB90-50FD46372D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 xmlns:a16="http://schemas.microsoft.com/office/drawing/2014/main" id="{D6EA47EB-AC57-4C8B-86F6-3CE8A20E61B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 xmlns:a16="http://schemas.microsoft.com/office/drawing/2014/main" id="{882C72F1-94E3-4DD5-85FC-B0114E86B3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 xmlns:a16="http://schemas.microsoft.com/office/drawing/2014/main" id="{892041A0-A5AE-44B8-9ED5-17CBB64A2EEB}"/>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 xmlns:a16="http://schemas.microsoft.com/office/drawing/2014/main" id="{1C600AF2-53FF-4EB3-A693-B7B1ECE738EC}"/>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 xmlns:a16="http://schemas.microsoft.com/office/drawing/2014/main" id="{7D402155-B41A-45A8-B0C0-8CFB2171450F}"/>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 xmlns:a16="http://schemas.microsoft.com/office/drawing/2014/main" id="{098E91FA-0C43-48C4-AB76-44E59302D7F7}"/>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 xmlns:a16="http://schemas.microsoft.com/office/drawing/2014/main" id="{3FEE4A93-8500-4432-BBE1-CA42E5B7178A}"/>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76" name="【体育館・プール】&#10;有形固定資産減価償却率平均値テキスト">
          <a:extLst>
            <a:ext uri="{FF2B5EF4-FFF2-40B4-BE49-F238E27FC236}">
              <a16:creationId xmlns="" xmlns:a16="http://schemas.microsoft.com/office/drawing/2014/main" id="{F208AA8F-852E-46EE-B656-D8EAFE1CCA6A}"/>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 xmlns:a16="http://schemas.microsoft.com/office/drawing/2014/main" id="{8220B006-F69B-4A6F-83A0-31B1CE3D0428}"/>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 xmlns:a16="http://schemas.microsoft.com/office/drawing/2014/main" id="{4FACE69E-7716-485B-BFFA-6B9AA9DE7E12}"/>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 xmlns:a16="http://schemas.microsoft.com/office/drawing/2014/main" id="{A246D46F-94FC-47DD-863D-DD74DB89EFE8}"/>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 xmlns:a16="http://schemas.microsoft.com/office/drawing/2014/main" id="{3E00581E-1809-414A-81AC-301D00F8A173}"/>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 xmlns:a16="http://schemas.microsoft.com/office/drawing/2014/main" id="{860E89B4-48D7-4004-9356-19A181B1E7E9}"/>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9F66D4FC-CF8D-4946-A9A1-A7667B2F9D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C21FC949-7937-47A6-B670-40ED5F261A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F25D2BF5-A689-42C6-A7D7-CE64A68E5E4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6804BD9-64BF-45C5-B301-C2CCB92062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5A48B9DA-076A-4A6C-BAEE-DF3C6E4077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7" name="楕円 186">
          <a:extLst>
            <a:ext uri="{FF2B5EF4-FFF2-40B4-BE49-F238E27FC236}">
              <a16:creationId xmlns="" xmlns:a16="http://schemas.microsoft.com/office/drawing/2014/main" id="{034A9F64-01A8-4751-BA5A-88B6D5D817E0}"/>
            </a:ext>
          </a:extLst>
        </xdr:cNvPr>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8" name="【体育館・プール】&#10;有形固定資産減価償却率該当値テキスト">
          <a:extLst>
            <a:ext uri="{FF2B5EF4-FFF2-40B4-BE49-F238E27FC236}">
              <a16:creationId xmlns="" xmlns:a16="http://schemas.microsoft.com/office/drawing/2014/main" id="{56FDC353-9F00-4CD8-B4A7-88674546B056}"/>
            </a:ext>
          </a:extLst>
        </xdr:cNvPr>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134366</xdr:rowOff>
    </xdr:from>
    <xdr:to>
      <xdr:col>20</xdr:col>
      <xdr:colOff>38100</xdr:colOff>
      <xdr:row>58</xdr:row>
      <xdr:rowOff>64516</xdr:rowOff>
    </xdr:to>
    <xdr:sp macro="" textlink="">
      <xdr:nvSpPr>
        <xdr:cNvPr id="189" name="楕円 188">
          <a:extLst>
            <a:ext uri="{FF2B5EF4-FFF2-40B4-BE49-F238E27FC236}">
              <a16:creationId xmlns="" xmlns:a16="http://schemas.microsoft.com/office/drawing/2014/main" id="{1BD325BC-82D8-4E03-ADB3-425A550014EE}"/>
            </a:ext>
          </a:extLst>
        </xdr:cNvPr>
        <xdr:cNvSpPr/>
      </xdr:nvSpPr>
      <xdr:spPr>
        <a:xfrm>
          <a:off x="3746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xdr:rowOff>
    </xdr:from>
    <xdr:to>
      <xdr:col>24</xdr:col>
      <xdr:colOff>63500</xdr:colOff>
      <xdr:row>58</xdr:row>
      <xdr:rowOff>68580</xdr:rowOff>
    </xdr:to>
    <xdr:cxnSp macro="">
      <xdr:nvCxnSpPr>
        <xdr:cNvPr id="190" name="直線コネクタ 189">
          <a:extLst>
            <a:ext uri="{FF2B5EF4-FFF2-40B4-BE49-F238E27FC236}">
              <a16:creationId xmlns="" xmlns:a16="http://schemas.microsoft.com/office/drawing/2014/main" id="{F97C5EC5-B717-47EB-8B3B-49F9C890AF2A}"/>
            </a:ext>
          </a:extLst>
        </xdr:cNvPr>
        <xdr:cNvCxnSpPr/>
      </xdr:nvCxnSpPr>
      <xdr:spPr>
        <a:xfrm>
          <a:off x="3797300" y="99578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81788</xdr:rowOff>
    </xdr:from>
    <xdr:to>
      <xdr:col>15</xdr:col>
      <xdr:colOff>101600</xdr:colOff>
      <xdr:row>58</xdr:row>
      <xdr:rowOff>11938</xdr:rowOff>
    </xdr:to>
    <xdr:sp macro="" textlink="">
      <xdr:nvSpPr>
        <xdr:cNvPr id="191" name="楕円 190">
          <a:extLst>
            <a:ext uri="{FF2B5EF4-FFF2-40B4-BE49-F238E27FC236}">
              <a16:creationId xmlns="" xmlns:a16="http://schemas.microsoft.com/office/drawing/2014/main" id="{3FE7FF4A-82FE-4B61-8B01-D8947062F1CC}"/>
            </a:ext>
          </a:extLst>
        </xdr:cNvPr>
        <xdr:cNvSpPr/>
      </xdr:nvSpPr>
      <xdr:spPr>
        <a:xfrm>
          <a:off x="2857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132588</xdr:rowOff>
    </xdr:from>
    <xdr:to>
      <xdr:col>19</xdr:col>
      <xdr:colOff>177800</xdr:colOff>
      <xdr:row>58</xdr:row>
      <xdr:rowOff>13716</xdr:rowOff>
    </xdr:to>
    <xdr:cxnSp macro="">
      <xdr:nvCxnSpPr>
        <xdr:cNvPr id="192" name="直線コネクタ 191">
          <a:extLst>
            <a:ext uri="{FF2B5EF4-FFF2-40B4-BE49-F238E27FC236}">
              <a16:creationId xmlns="" xmlns:a16="http://schemas.microsoft.com/office/drawing/2014/main" id="{886CFE3A-F8AE-41D4-98CD-2BA3A6CCE22F}"/>
            </a:ext>
          </a:extLst>
        </xdr:cNvPr>
        <xdr:cNvCxnSpPr/>
      </xdr:nvCxnSpPr>
      <xdr:spPr>
        <a:xfrm>
          <a:off x="2908300" y="990523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56642</xdr:rowOff>
    </xdr:from>
    <xdr:to>
      <xdr:col>10</xdr:col>
      <xdr:colOff>165100</xdr:colOff>
      <xdr:row>57</xdr:row>
      <xdr:rowOff>158242</xdr:rowOff>
    </xdr:to>
    <xdr:sp macro="" textlink="">
      <xdr:nvSpPr>
        <xdr:cNvPr id="193" name="楕円 192">
          <a:extLst>
            <a:ext uri="{FF2B5EF4-FFF2-40B4-BE49-F238E27FC236}">
              <a16:creationId xmlns="" xmlns:a16="http://schemas.microsoft.com/office/drawing/2014/main" id="{615D2659-258A-47BC-966C-14A047135AC1}"/>
            </a:ext>
          </a:extLst>
        </xdr:cNvPr>
        <xdr:cNvSpPr/>
      </xdr:nvSpPr>
      <xdr:spPr>
        <a:xfrm>
          <a:off x="1968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107442</xdr:rowOff>
    </xdr:from>
    <xdr:to>
      <xdr:col>15</xdr:col>
      <xdr:colOff>50800</xdr:colOff>
      <xdr:row>57</xdr:row>
      <xdr:rowOff>132588</xdr:rowOff>
    </xdr:to>
    <xdr:cxnSp macro="">
      <xdr:nvCxnSpPr>
        <xdr:cNvPr id="194" name="直線コネクタ 193">
          <a:extLst>
            <a:ext uri="{FF2B5EF4-FFF2-40B4-BE49-F238E27FC236}">
              <a16:creationId xmlns="" xmlns:a16="http://schemas.microsoft.com/office/drawing/2014/main" id="{7E66C15D-1ACE-41B7-8BD0-90BF58E1BD63}"/>
            </a:ext>
          </a:extLst>
        </xdr:cNvPr>
        <xdr:cNvCxnSpPr/>
      </xdr:nvCxnSpPr>
      <xdr:spPr>
        <a:xfrm>
          <a:off x="2019300" y="9880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1778</xdr:rowOff>
    </xdr:from>
    <xdr:to>
      <xdr:col>6</xdr:col>
      <xdr:colOff>38100</xdr:colOff>
      <xdr:row>57</xdr:row>
      <xdr:rowOff>103378</xdr:rowOff>
    </xdr:to>
    <xdr:sp macro="" textlink="">
      <xdr:nvSpPr>
        <xdr:cNvPr id="195" name="楕円 194">
          <a:extLst>
            <a:ext uri="{FF2B5EF4-FFF2-40B4-BE49-F238E27FC236}">
              <a16:creationId xmlns="" xmlns:a16="http://schemas.microsoft.com/office/drawing/2014/main" id="{9FECF63B-96D3-4722-8314-83ADD9605CDB}"/>
            </a:ext>
          </a:extLst>
        </xdr:cNvPr>
        <xdr:cNvSpPr/>
      </xdr:nvSpPr>
      <xdr:spPr>
        <a:xfrm>
          <a:off x="1079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52578</xdr:rowOff>
    </xdr:from>
    <xdr:to>
      <xdr:col>10</xdr:col>
      <xdr:colOff>114300</xdr:colOff>
      <xdr:row>57</xdr:row>
      <xdr:rowOff>107442</xdr:rowOff>
    </xdr:to>
    <xdr:cxnSp macro="">
      <xdr:nvCxnSpPr>
        <xdr:cNvPr id="196" name="直線コネクタ 195">
          <a:extLst>
            <a:ext uri="{FF2B5EF4-FFF2-40B4-BE49-F238E27FC236}">
              <a16:creationId xmlns="" xmlns:a16="http://schemas.microsoft.com/office/drawing/2014/main" id="{F5365496-5E07-4091-9A7D-72D5B66AC6BA}"/>
            </a:ext>
          </a:extLst>
        </xdr:cNvPr>
        <xdr:cNvCxnSpPr/>
      </xdr:nvCxnSpPr>
      <xdr:spPr>
        <a:xfrm>
          <a:off x="1130300" y="9825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197" name="n_1aveValue【体育館・プール】&#10;有形固定資産減価償却率">
          <a:extLst>
            <a:ext uri="{FF2B5EF4-FFF2-40B4-BE49-F238E27FC236}">
              <a16:creationId xmlns="" xmlns:a16="http://schemas.microsoft.com/office/drawing/2014/main" id="{A5B1C977-135D-49EC-8503-77C11E40B300}"/>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98" name="n_2aveValue【体育館・プール】&#10;有形固定資産減価償却率">
          <a:extLst>
            <a:ext uri="{FF2B5EF4-FFF2-40B4-BE49-F238E27FC236}">
              <a16:creationId xmlns="" xmlns:a16="http://schemas.microsoft.com/office/drawing/2014/main" id="{4FAF6E0B-62CA-412E-B60C-747334A43BF2}"/>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199" name="n_3aveValue【体育館・プール】&#10;有形固定資産減価償却率">
          <a:extLst>
            <a:ext uri="{FF2B5EF4-FFF2-40B4-BE49-F238E27FC236}">
              <a16:creationId xmlns="" xmlns:a16="http://schemas.microsoft.com/office/drawing/2014/main" id="{2F5B531C-2BF7-49CD-972B-761494461109}"/>
            </a:ext>
          </a:extLst>
        </xdr:cNvPr>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200" name="n_4aveValue【体育館・プール】&#10;有形固定資産減価償却率">
          <a:extLst>
            <a:ext uri="{FF2B5EF4-FFF2-40B4-BE49-F238E27FC236}">
              <a16:creationId xmlns="" xmlns:a16="http://schemas.microsoft.com/office/drawing/2014/main" id="{0DFD3360-69D2-4EEA-AD3F-DB342E142DF7}"/>
            </a:ext>
          </a:extLst>
        </xdr:cNvPr>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81043</xdr:rowOff>
    </xdr:from>
    <xdr:ext cx="405111" cy="259045"/>
    <xdr:sp macro="" textlink="">
      <xdr:nvSpPr>
        <xdr:cNvPr id="201" name="n_1mainValue【体育館・プール】&#10;有形固定資産減価償却率">
          <a:extLst>
            <a:ext uri="{FF2B5EF4-FFF2-40B4-BE49-F238E27FC236}">
              <a16:creationId xmlns="" xmlns:a16="http://schemas.microsoft.com/office/drawing/2014/main" id="{83C96CC4-EC49-4F66-A71F-6039E0EA44AE}"/>
            </a:ext>
          </a:extLst>
        </xdr:cNvPr>
        <xdr:cNvSpPr txBox="1"/>
      </xdr:nvSpPr>
      <xdr:spPr>
        <a:xfrm>
          <a:off x="35820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28465</xdr:rowOff>
    </xdr:from>
    <xdr:ext cx="405111" cy="259045"/>
    <xdr:sp macro="" textlink="">
      <xdr:nvSpPr>
        <xdr:cNvPr id="202" name="n_2mainValue【体育館・プール】&#10;有形固定資産減価償却率">
          <a:extLst>
            <a:ext uri="{FF2B5EF4-FFF2-40B4-BE49-F238E27FC236}">
              <a16:creationId xmlns="" xmlns:a16="http://schemas.microsoft.com/office/drawing/2014/main" id="{87FF35EB-16D2-4C66-B243-08752F9B290D}"/>
            </a:ext>
          </a:extLst>
        </xdr:cNvPr>
        <xdr:cNvSpPr txBox="1"/>
      </xdr:nvSpPr>
      <xdr:spPr>
        <a:xfrm>
          <a:off x="2705744"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3319</xdr:rowOff>
    </xdr:from>
    <xdr:ext cx="405111" cy="259045"/>
    <xdr:sp macro="" textlink="">
      <xdr:nvSpPr>
        <xdr:cNvPr id="203" name="n_3mainValue【体育館・プール】&#10;有形固定資産減価償却率">
          <a:extLst>
            <a:ext uri="{FF2B5EF4-FFF2-40B4-BE49-F238E27FC236}">
              <a16:creationId xmlns="" xmlns:a16="http://schemas.microsoft.com/office/drawing/2014/main" id="{06905E70-F185-425E-866B-8F9DFBA7C747}"/>
            </a:ext>
          </a:extLst>
        </xdr:cNvPr>
        <xdr:cNvSpPr txBox="1"/>
      </xdr:nvSpPr>
      <xdr:spPr>
        <a:xfrm>
          <a:off x="18167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119905</xdr:rowOff>
    </xdr:from>
    <xdr:ext cx="405111" cy="259045"/>
    <xdr:sp macro="" textlink="">
      <xdr:nvSpPr>
        <xdr:cNvPr id="204" name="n_4mainValue【体育館・プール】&#10;有形固定資産減価償却率">
          <a:extLst>
            <a:ext uri="{FF2B5EF4-FFF2-40B4-BE49-F238E27FC236}">
              <a16:creationId xmlns="" xmlns:a16="http://schemas.microsoft.com/office/drawing/2014/main" id="{F9F74496-3831-412E-9B88-1EC6708CB8A4}"/>
            </a:ext>
          </a:extLst>
        </xdr:cNvPr>
        <xdr:cNvSpPr txBox="1"/>
      </xdr:nvSpPr>
      <xdr:spPr>
        <a:xfrm>
          <a:off x="927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00890255-25FF-4425-9AB2-8158A23FD8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8ADA6CB4-6F82-415F-AFB9-BC213411D5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87B8E034-C83A-4A4E-84EA-B03F33FF85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28CA2E6A-21AA-4A7F-AD9E-BA0B1E34CA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65EDF868-2785-4C7C-9542-633DF2B297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909EBA61-956D-4E02-A8C1-1BCBB9A5E6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ADB5B512-64A2-4A8E-AEE6-44336CF0B8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DB137F0F-980E-48D2-B3E8-95769D0AD9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EB74D313-F706-41FB-B3A2-A09A420485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55C9DA96-C222-49ED-BAE8-6A868F0EC0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60A6A9A0-7EDB-46CB-9812-4B16E847342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 xmlns:a16="http://schemas.microsoft.com/office/drawing/2014/main" id="{90EBAE15-A2F5-43ED-8F3D-0EAA5FDD763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17F1CCF6-080E-46A3-8047-D1C81AE3172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 xmlns:a16="http://schemas.microsoft.com/office/drawing/2014/main" id="{E4AD3EBD-6FCE-43F0-A9FD-C8A1223E9F9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2F7FE533-B5B5-407B-AC54-008435AEF73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 xmlns:a16="http://schemas.microsoft.com/office/drawing/2014/main" id="{CEFB4F13-E226-4462-9A0D-3C3D2494F09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232F770C-FE63-4BDC-AAB5-77DDA313B1A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 xmlns:a16="http://schemas.microsoft.com/office/drawing/2014/main" id="{4275CDC4-7489-48E4-A672-3F34DE58AEC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81522673-78D5-4B84-9A5D-E7C7E785C44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 xmlns:a16="http://schemas.microsoft.com/office/drawing/2014/main" id="{28F37B51-67AF-4594-86B2-9EAE8F72ED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301EB130-8CB6-40AA-8419-EBC2217EBF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 xmlns:a16="http://schemas.microsoft.com/office/drawing/2014/main" id="{0C1B0D98-EF0F-4C4D-8CC2-A5587B50B0E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 xmlns:a16="http://schemas.microsoft.com/office/drawing/2014/main" id="{81AAB80C-D837-4203-99B0-7764D04AA8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 xmlns:a16="http://schemas.microsoft.com/office/drawing/2014/main" id="{2E8A35B6-0DD9-4E0F-B999-9A20B12139A7}"/>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 xmlns:a16="http://schemas.microsoft.com/office/drawing/2014/main" id="{3EA74DF4-C936-425C-911D-E5E0F8ED299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 xmlns:a16="http://schemas.microsoft.com/office/drawing/2014/main" id="{8262F8A3-7635-47C7-91E7-82FFA95DB88E}"/>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 xmlns:a16="http://schemas.microsoft.com/office/drawing/2014/main" id="{6344329F-208D-44A8-B27F-84BCF8ACF00B}"/>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 xmlns:a16="http://schemas.microsoft.com/office/drawing/2014/main" id="{5CDC7BA7-3129-44CE-B3D0-E5238D32198B}"/>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3" name="【体育館・プール】&#10;一人当たり面積平均値テキスト">
          <a:extLst>
            <a:ext uri="{FF2B5EF4-FFF2-40B4-BE49-F238E27FC236}">
              <a16:creationId xmlns="" xmlns:a16="http://schemas.microsoft.com/office/drawing/2014/main" id="{0CD41F49-E2D8-4126-99A9-513829C50D3B}"/>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 xmlns:a16="http://schemas.microsoft.com/office/drawing/2014/main" id="{97231722-9D87-41FF-A566-7E817D5A788C}"/>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 xmlns:a16="http://schemas.microsoft.com/office/drawing/2014/main" id="{D956C13D-DA9E-4494-84CB-965571EAD5FA}"/>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 xmlns:a16="http://schemas.microsoft.com/office/drawing/2014/main" id="{99641DB6-5D9D-4057-8489-FCC4B74B27B8}"/>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 xmlns:a16="http://schemas.microsoft.com/office/drawing/2014/main" id="{5E3DC4DC-D097-4954-B7DE-17CB2296BEE5}"/>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 xmlns:a16="http://schemas.microsoft.com/office/drawing/2014/main" id="{935745AB-8861-4F70-ABB7-6C3681774425}"/>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56AC07E3-4528-4C16-9922-1DEA1D1ADD1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963E2FE8-CC2E-4CEC-93A3-3615F9F506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8165818B-94E8-4213-8A15-E23416431B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4C50C5AB-DAA2-4E3D-A5FC-54739EB15D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4524ACBB-B065-44E8-AF28-8F28E9CD36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90170</xdr:rowOff>
    </xdr:from>
    <xdr:to>
      <xdr:col>55</xdr:col>
      <xdr:colOff>50800</xdr:colOff>
      <xdr:row>64</xdr:row>
      <xdr:rowOff>20320</xdr:rowOff>
    </xdr:to>
    <xdr:sp macro="" textlink="">
      <xdr:nvSpPr>
        <xdr:cNvPr id="244" name="楕円 243">
          <a:extLst>
            <a:ext uri="{FF2B5EF4-FFF2-40B4-BE49-F238E27FC236}">
              <a16:creationId xmlns="" xmlns:a16="http://schemas.microsoft.com/office/drawing/2014/main" id="{7B050A74-4D33-495C-BC89-D9B1A5AC7271}"/>
            </a:ext>
          </a:extLst>
        </xdr:cNvPr>
        <xdr:cNvSpPr/>
      </xdr:nvSpPr>
      <xdr:spPr>
        <a:xfrm>
          <a:off x="10426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5097</xdr:rowOff>
    </xdr:from>
    <xdr:ext cx="469744" cy="259045"/>
    <xdr:sp macro="" textlink="">
      <xdr:nvSpPr>
        <xdr:cNvPr id="245" name="【体育館・プール】&#10;一人当たり面積該当値テキスト">
          <a:extLst>
            <a:ext uri="{FF2B5EF4-FFF2-40B4-BE49-F238E27FC236}">
              <a16:creationId xmlns="" xmlns:a16="http://schemas.microsoft.com/office/drawing/2014/main" id="{EB293F4A-DC54-40E1-A326-A4A8881A909A}"/>
            </a:ext>
          </a:extLst>
        </xdr:cNvPr>
        <xdr:cNvSpPr txBox="1"/>
      </xdr:nvSpPr>
      <xdr:spPr>
        <a:xfrm>
          <a:off x="10515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91694</xdr:rowOff>
    </xdr:from>
    <xdr:to>
      <xdr:col>50</xdr:col>
      <xdr:colOff>165100</xdr:colOff>
      <xdr:row>64</xdr:row>
      <xdr:rowOff>21844</xdr:rowOff>
    </xdr:to>
    <xdr:sp macro="" textlink="">
      <xdr:nvSpPr>
        <xdr:cNvPr id="246" name="楕円 245">
          <a:extLst>
            <a:ext uri="{FF2B5EF4-FFF2-40B4-BE49-F238E27FC236}">
              <a16:creationId xmlns="" xmlns:a16="http://schemas.microsoft.com/office/drawing/2014/main" id="{69BB6BD5-08F9-4CEC-B0FE-269C74634201}"/>
            </a:ext>
          </a:extLst>
        </xdr:cNvPr>
        <xdr:cNvSpPr/>
      </xdr:nvSpPr>
      <xdr:spPr>
        <a:xfrm>
          <a:off x="95885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140970</xdr:rowOff>
    </xdr:from>
    <xdr:to>
      <xdr:col>55</xdr:col>
      <xdr:colOff>0</xdr:colOff>
      <xdr:row>63</xdr:row>
      <xdr:rowOff>142494</xdr:rowOff>
    </xdr:to>
    <xdr:cxnSp macro="">
      <xdr:nvCxnSpPr>
        <xdr:cNvPr id="247" name="直線コネクタ 246">
          <a:extLst>
            <a:ext uri="{FF2B5EF4-FFF2-40B4-BE49-F238E27FC236}">
              <a16:creationId xmlns="" xmlns:a16="http://schemas.microsoft.com/office/drawing/2014/main" id="{3688A650-77B1-4FF5-B26E-D2D1BA6A3C8B}"/>
            </a:ext>
          </a:extLst>
        </xdr:cNvPr>
        <xdr:cNvCxnSpPr/>
      </xdr:nvCxnSpPr>
      <xdr:spPr>
        <a:xfrm flipV="1">
          <a:off x="9639300" y="1094232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93599</xdr:rowOff>
    </xdr:from>
    <xdr:to>
      <xdr:col>46</xdr:col>
      <xdr:colOff>38100</xdr:colOff>
      <xdr:row>64</xdr:row>
      <xdr:rowOff>23749</xdr:rowOff>
    </xdr:to>
    <xdr:sp macro="" textlink="">
      <xdr:nvSpPr>
        <xdr:cNvPr id="248" name="楕円 247">
          <a:extLst>
            <a:ext uri="{FF2B5EF4-FFF2-40B4-BE49-F238E27FC236}">
              <a16:creationId xmlns="" xmlns:a16="http://schemas.microsoft.com/office/drawing/2014/main" id="{C51371B6-8CFA-4B3C-BF76-6B4897042A02}"/>
            </a:ext>
          </a:extLst>
        </xdr:cNvPr>
        <xdr:cNvSpPr/>
      </xdr:nvSpPr>
      <xdr:spPr>
        <a:xfrm>
          <a:off x="8699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142494</xdr:rowOff>
    </xdr:from>
    <xdr:to>
      <xdr:col>50</xdr:col>
      <xdr:colOff>114300</xdr:colOff>
      <xdr:row>63</xdr:row>
      <xdr:rowOff>144399</xdr:rowOff>
    </xdr:to>
    <xdr:cxnSp macro="">
      <xdr:nvCxnSpPr>
        <xdr:cNvPr id="249" name="直線コネクタ 248">
          <a:extLst>
            <a:ext uri="{FF2B5EF4-FFF2-40B4-BE49-F238E27FC236}">
              <a16:creationId xmlns="" xmlns:a16="http://schemas.microsoft.com/office/drawing/2014/main" id="{2C3FE2EC-2113-45BB-9560-4F4D84B4A60E}"/>
            </a:ext>
          </a:extLst>
        </xdr:cNvPr>
        <xdr:cNvCxnSpPr/>
      </xdr:nvCxnSpPr>
      <xdr:spPr>
        <a:xfrm flipV="1">
          <a:off x="8750300" y="109438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95123</xdr:rowOff>
    </xdr:from>
    <xdr:to>
      <xdr:col>41</xdr:col>
      <xdr:colOff>101600</xdr:colOff>
      <xdr:row>64</xdr:row>
      <xdr:rowOff>25273</xdr:rowOff>
    </xdr:to>
    <xdr:sp macro="" textlink="">
      <xdr:nvSpPr>
        <xdr:cNvPr id="250" name="楕円 249">
          <a:extLst>
            <a:ext uri="{FF2B5EF4-FFF2-40B4-BE49-F238E27FC236}">
              <a16:creationId xmlns="" xmlns:a16="http://schemas.microsoft.com/office/drawing/2014/main" id="{C4F7216D-A0EB-4B8C-916D-C07DAE8343A1}"/>
            </a:ext>
          </a:extLst>
        </xdr:cNvPr>
        <xdr:cNvSpPr/>
      </xdr:nvSpPr>
      <xdr:spPr>
        <a:xfrm>
          <a:off x="7810500" y="108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144399</xdr:rowOff>
    </xdr:from>
    <xdr:to>
      <xdr:col>45</xdr:col>
      <xdr:colOff>177800</xdr:colOff>
      <xdr:row>63</xdr:row>
      <xdr:rowOff>145923</xdr:rowOff>
    </xdr:to>
    <xdr:cxnSp macro="">
      <xdr:nvCxnSpPr>
        <xdr:cNvPr id="251" name="直線コネクタ 250">
          <a:extLst>
            <a:ext uri="{FF2B5EF4-FFF2-40B4-BE49-F238E27FC236}">
              <a16:creationId xmlns="" xmlns:a16="http://schemas.microsoft.com/office/drawing/2014/main" id="{47127D2F-E19A-4DB5-A7C8-74160F28099B}"/>
            </a:ext>
          </a:extLst>
        </xdr:cNvPr>
        <xdr:cNvCxnSpPr/>
      </xdr:nvCxnSpPr>
      <xdr:spPr>
        <a:xfrm flipV="1">
          <a:off x="7861300" y="109457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96266</xdr:rowOff>
    </xdr:from>
    <xdr:to>
      <xdr:col>36</xdr:col>
      <xdr:colOff>165100</xdr:colOff>
      <xdr:row>64</xdr:row>
      <xdr:rowOff>26416</xdr:rowOff>
    </xdr:to>
    <xdr:sp macro="" textlink="">
      <xdr:nvSpPr>
        <xdr:cNvPr id="252" name="楕円 251">
          <a:extLst>
            <a:ext uri="{FF2B5EF4-FFF2-40B4-BE49-F238E27FC236}">
              <a16:creationId xmlns="" xmlns:a16="http://schemas.microsoft.com/office/drawing/2014/main" id="{46FD3161-E7E7-4795-AE92-1D8E26820236}"/>
            </a:ext>
          </a:extLst>
        </xdr:cNvPr>
        <xdr:cNvSpPr/>
      </xdr:nvSpPr>
      <xdr:spPr>
        <a:xfrm>
          <a:off x="6921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145923</xdr:rowOff>
    </xdr:from>
    <xdr:to>
      <xdr:col>41</xdr:col>
      <xdr:colOff>50800</xdr:colOff>
      <xdr:row>63</xdr:row>
      <xdr:rowOff>147066</xdr:rowOff>
    </xdr:to>
    <xdr:cxnSp macro="">
      <xdr:nvCxnSpPr>
        <xdr:cNvPr id="253" name="直線コネクタ 252">
          <a:extLst>
            <a:ext uri="{FF2B5EF4-FFF2-40B4-BE49-F238E27FC236}">
              <a16:creationId xmlns="" xmlns:a16="http://schemas.microsoft.com/office/drawing/2014/main" id="{2A58BB50-B980-484A-B884-560AB801119B}"/>
            </a:ext>
          </a:extLst>
        </xdr:cNvPr>
        <xdr:cNvCxnSpPr/>
      </xdr:nvCxnSpPr>
      <xdr:spPr>
        <a:xfrm flipV="1">
          <a:off x="6972300" y="109472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a:extLst>
            <a:ext uri="{FF2B5EF4-FFF2-40B4-BE49-F238E27FC236}">
              <a16:creationId xmlns="" xmlns:a16="http://schemas.microsoft.com/office/drawing/2014/main" id="{872F1A0D-EED7-41C1-A7C5-DFB86B3B85AE}"/>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a:extLst>
            <a:ext uri="{FF2B5EF4-FFF2-40B4-BE49-F238E27FC236}">
              <a16:creationId xmlns="" xmlns:a16="http://schemas.microsoft.com/office/drawing/2014/main" id="{71A69CD6-4915-4E3F-9CF1-9592E1851F51}"/>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a:extLst>
            <a:ext uri="{FF2B5EF4-FFF2-40B4-BE49-F238E27FC236}">
              <a16:creationId xmlns="" xmlns:a16="http://schemas.microsoft.com/office/drawing/2014/main" id="{31D1B88B-2214-4DBD-B4AE-9368E2ED7492}"/>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a:extLst>
            <a:ext uri="{FF2B5EF4-FFF2-40B4-BE49-F238E27FC236}">
              <a16:creationId xmlns="" xmlns:a16="http://schemas.microsoft.com/office/drawing/2014/main" id="{40D5A0CB-A3EB-4086-8AE5-12667718848B}"/>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12971</xdr:rowOff>
    </xdr:from>
    <xdr:ext cx="469744" cy="259045"/>
    <xdr:sp macro="" textlink="">
      <xdr:nvSpPr>
        <xdr:cNvPr id="258" name="n_1mainValue【体育館・プール】&#10;一人当たり面積">
          <a:extLst>
            <a:ext uri="{FF2B5EF4-FFF2-40B4-BE49-F238E27FC236}">
              <a16:creationId xmlns="" xmlns:a16="http://schemas.microsoft.com/office/drawing/2014/main" id="{5E5AD7D6-3706-4E4D-A6FF-665963727298}"/>
            </a:ext>
          </a:extLst>
        </xdr:cNvPr>
        <xdr:cNvSpPr txBox="1"/>
      </xdr:nvSpPr>
      <xdr:spPr>
        <a:xfrm>
          <a:off x="9391727"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14876</xdr:rowOff>
    </xdr:from>
    <xdr:ext cx="469744" cy="259045"/>
    <xdr:sp macro="" textlink="">
      <xdr:nvSpPr>
        <xdr:cNvPr id="259" name="n_2mainValue【体育館・プール】&#10;一人当たり面積">
          <a:extLst>
            <a:ext uri="{FF2B5EF4-FFF2-40B4-BE49-F238E27FC236}">
              <a16:creationId xmlns="" xmlns:a16="http://schemas.microsoft.com/office/drawing/2014/main" id="{8985834A-FE35-4058-B2AC-DE5136FE5FA6}"/>
            </a:ext>
          </a:extLst>
        </xdr:cNvPr>
        <xdr:cNvSpPr txBox="1"/>
      </xdr:nvSpPr>
      <xdr:spPr>
        <a:xfrm>
          <a:off x="85154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16400</xdr:rowOff>
    </xdr:from>
    <xdr:ext cx="469744" cy="259045"/>
    <xdr:sp macro="" textlink="">
      <xdr:nvSpPr>
        <xdr:cNvPr id="260" name="n_3mainValue【体育館・プール】&#10;一人当たり面積">
          <a:extLst>
            <a:ext uri="{FF2B5EF4-FFF2-40B4-BE49-F238E27FC236}">
              <a16:creationId xmlns="" xmlns:a16="http://schemas.microsoft.com/office/drawing/2014/main" id="{6156C833-5A4C-46F9-82F2-816D528DA5FB}"/>
            </a:ext>
          </a:extLst>
        </xdr:cNvPr>
        <xdr:cNvSpPr txBox="1"/>
      </xdr:nvSpPr>
      <xdr:spPr>
        <a:xfrm>
          <a:off x="7626427" y="109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17543</xdr:rowOff>
    </xdr:from>
    <xdr:ext cx="469744" cy="259045"/>
    <xdr:sp macro="" textlink="">
      <xdr:nvSpPr>
        <xdr:cNvPr id="261" name="n_4mainValue【体育館・プール】&#10;一人当たり面積">
          <a:extLst>
            <a:ext uri="{FF2B5EF4-FFF2-40B4-BE49-F238E27FC236}">
              <a16:creationId xmlns="" xmlns:a16="http://schemas.microsoft.com/office/drawing/2014/main" id="{0462442E-7F9D-4153-95E4-1BF0E470E84B}"/>
            </a:ext>
          </a:extLst>
        </xdr:cNvPr>
        <xdr:cNvSpPr txBox="1"/>
      </xdr:nvSpPr>
      <xdr:spPr>
        <a:xfrm>
          <a:off x="67374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C576E451-0412-4C30-A615-14037EFF69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2DEE0D90-860C-4552-ACC4-B5BA2B9347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B2CD40A8-D644-4F8F-9CE5-E9D22DE71D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7E14DC51-7D4E-4811-9730-36C8DCD926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04DF159B-1F17-43A8-8A1B-B342780779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8D41A957-795C-4084-84E8-A803C227E7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6A3ADB0C-41FC-4D18-BDC0-76544CFCF30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2313C893-93AB-4969-BC26-75ACAFA792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B4DD67F6-A498-4DCF-AC0D-82580DCE29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B5A40087-CF99-49F0-B01D-8CAC643689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 xmlns:a16="http://schemas.microsoft.com/office/drawing/2014/main" id="{9C09992B-AC8F-4A3F-A1EE-24899E87A0B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 xmlns:a16="http://schemas.microsoft.com/office/drawing/2014/main" id="{96107235-312B-40F4-AB2C-D97B6653C85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 xmlns:a16="http://schemas.microsoft.com/office/drawing/2014/main" id="{FF4CC978-7EB6-4CD7-ADFC-82464EF35CF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 xmlns:a16="http://schemas.microsoft.com/office/drawing/2014/main" id="{89B2F085-35C5-4065-80DA-CC5A06DF723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 xmlns:a16="http://schemas.microsoft.com/office/drawing/2014/main" id="{89F9206C-3F6E-40DE-9C92-8AB61E51B20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 xmlns:a16="http://schemas.microsoft.com/office/drawing/2014/main" id="{757D480B-4CB5-4149-87E9-66400DA5EF9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 xmlns:a16="http://schemas.microsoft.com/office/drawing/2014/main" id="{A7E9212E-5DAE-44ED-9252-540890E179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 xmlns:a16="http://schemas.microsoft.com/office/drawing/2014/main" id="{1D583AE2-D29E-46CB-B3D1-75D019981D8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 xmlns:a16="http://schemas.microsoft.com/office/drawing/2014/main" id="{D3CAB31C-A3CB-475F-A5B3-3E867C3A920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 xmlns:a16="http://schemas.microsoft.com/office/drawing/2014/main" id="{C53BFE01-9A09-4F1A-8EEE-F4FBC45B308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 xmlns:a16="http://schemas.microsoft.com/office/drawing/2014/main" id="{150EADE0-0AA8-40F7-9818-FBBD3B1F3CD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 xmlns:a16="http://schemas.microsoft.com/office/drawing/2014/main" id="{017139F5-87C4-4BFD-8D97-B4A2AE0487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 xmlns:a16="http://schemas.microsoft.com/office/drawing/2014/main" id="{E1CEE344-AF5C-4C2D-9E1C-AB9FFFAD963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 xmlns:a16="http://schemas.microsoft.com/office/drawing/2014/main" id="{477C5C49-4B6E-4291-9240-93B94031E4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a:extLst>
            <a:ext uri="{FF2B5EF4-FFF2-40B4-BE49-F238E27FC236}">
              <a16:creationId xmlns="" xmlns:a16="http://schemas.microsoft.com/office/drawing/2014/main" id="{308C074A-88D3-4E56-A725-A9E8EDD4CF1A}"/>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 xmlns:a16="http://schemas.microsoft.com/office/drawing/2014/main" id="{84836F66-FE35-48EA-9EDD-02E8C672441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 xmlns:a16="http://schemas.microsoft.com/office/drawing/2014/main" id="{82C20E92-2D29-49C8-8EEE-64CD1366632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a:extLst>
            <a:ext uri="{FF2B5EF4-FFF2-40B4-BE49-F238E27FC236}">
              <a16:creationId xmlns="" xmlns:a16="http://schemas.microsoft.com/office/drawing/2014/main" id="{7DEABA51-E267-43B6-9F77-DB603A8CDF75}"/>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 xmlns:a16="http://schemas.microsoft.com/office/drawing/2014/main" id="{A9131FC6-0B53-477C-A940-FE9D50D1B7D3}"/>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a:extLst>
            <a:ext uri="{FF2B5EF4-FFF2-40B4-BE49-F238E27FC236}">
              <a16:creationId xmlns="" xmlns:a16="http://schemas.microsoft.com/office/drawing/2014/main" id="{F5458EBB-991F-481F-936C-2EC6500FF680}"/>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a:extLst>
            <a:ext uri="{FF2B5EF4-FFF2-40B4-BE49-F238E27FC236}">
              <a16:creationId xmlns="" xmlns:a16="http://schemas.microsoft.com/office/drawing/2014/main" id="{A5C7B8C6-6BBB-479F-8619-41D9AA8622C8}"/>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a:extLst>
            <a:ext uri="{FF2B5EF4-FFF2-40B4-BE49-F238E27FC236}">
              <a16:creationId xmlns="" xmlns:a16="http://schemas.microsoft.com/office/drawing/2014/main" id="{943556DA-D175-43C3-A3D3-2026B02D175A}"/>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a:extLst>
            <a:ext uri="{FF2B5EF4-FFF2-40B4-BE49-F238E27FC236}">
              <a16:creationId xmlns="" xmlns:a16="http://schemas.microsoft.com/office/drawing/2014/main" id="{403AF62B-2A77-4762-9265-97FA7162E9DA}"/>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 xmlns:a16="http://schemas.microsoft.com/office/drawing/2014/main" id="{E5B5691E-4697-468E-94B4-71F770483B9C}"/>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a:extLst>
            <a:ext uri="{FF2B5EF4-FFF2-40B4-BE49-F238E27FC236}">
              <a16:creationId xmlns="" xmlns:a16="http://schemas.microsoft.com/office/drawing/2014/main" id="{F4F7869E-4D22-46D0-8992-D70FE081B85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F56AD062-FFB6-423B-9716-469573C66E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DCD194D1-ABA7-42EB-BA90-8F85BFBDF3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80276401-2EB9-4732-940E-131E0309DA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DA6153E2-4159-4380-807B-47045448AD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C3256FF-CE6F-4E32-B73A-86A8CE4488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88264</xdr:rowOff>
    </xdr:from>
    <xdr:to>
      <xdr:col>24</xdr:col>
      <xdr:colOff>114300</xdr:colOff>
      <xdr:row>84</xdr:row>
      <xdr:rowOff>18414</xdr:rowOff>
    </xdr:to>
    <xdr:sp macro="" textlink="">
      <xdr:nvSpPr>
        <xdr:cNvPr id="302" name="楕円 301">
          <a:extLst>
            <a:ext uri="{FF2B5EF4-FFF2-40B4-BE49-F238E27FC236}">
              <a16:creationId xmlns="" xmlns:a16="http://schemas.microsoft.com/office/drawing/2014/main" id="{55B1A0D2-EE65-4490-BE0D-831C4077DB3B}"/>
            </a:ext>
          </a:extLst>
        </xdr:cNvPr>
        <xdr:cNvSpPr/>
      </xdr:nvSpPr>
      <xdr:spPr>
        <a:xfrm>
          <a:off x="4584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66691</xdr:rowOff>
    </xdr:from>
    <xdr:ext cx="405111" cy="259045"/>
    <xdr:sp macro="" textlink="">
      <xdr:nvSpPr>
        <xdr:cNvPr id="303" name="【福祉施設】&#10;有形固定資産減価償却率該当値テキスト">
          <a:extLst>
            <a:ext uri="{FF2B5EF4-FFF2-40B4-BE49-F238E27FC236}">
              <a16:creationId xmlns="" xmlns:a16="http://schemas.microsoft.com/office/drawing/2014/main" id="{40105124-0B32-4196-828E-ED3A32DAF7B8}"/>
            </a:ext>
          </a:extLst>
        </xdr:cNvPr>
        <xdr:cNvSpPr txBox="1"/>
      </xdr:nvSpPr>
      <xdr:spPr>
        <a:xfrm>
          <a:off x="4673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304" name="楕円 303">
          <a:extLst>
            <a:ext uri="{FF2B5EF4-FFF2-40B4-BE49-F238E27FC236}">
              <a16:creationId xmlns="" xmlns:a16="http://schemas.microsoft.com/office/drawing/2014/main" id="{524561CC-783D-48F6-8B51-BCB19F309430}"/>
            </a:ext>
          </a:extLst>
        </xdr:cNvPr>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139064</xdr:rowOff>
    </xdr:to>
    <xdr:cxnSp macro="">
      <xdr:nvCxnSpPr>
        <xdr:cNvPr id="305" name="直線コネクタ 304">
          <a:extLst>
            <a:ext uri="{FF2B5EF4-FFF2-40B4-BE49-F238E27FC236}">
              <a16:creationId xmlns="" xmlns:a16="http://schemas.microsoft.com/office/drawing/2014/main" id="{42C05D0A-A94A-44F1-A4F7-6C463AD018F7}"/>
            </a:ext>
          </a:extLst>
        </xdr:cNvPr>
        <xdr:cNvCxnSpPr/>
      </xdr:nvCxnSpPr>
      <xdr:spPr>
        <a:xfrm>
          <a:off x="3797300" y="143332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306" name="楕円 305">
          <a:extLst>
            <a:ext uri="{FF2B5EF4-FFF2-40B4-BE49-F238E27FC236}">
              <a16:creationId xmlns="" xmlns:a16="http://schemas.microsoft.com/office/drawing/2014/main" id="{AA09F3EF-2477-4E9A-ACAA-DDDD6BFACA2A}"/>
            </a:ext>
          </a:extLst>
        </xdr:cNvPr>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102870</xdr:rowOff>
    </xdr:to>
    <xdr:cxnSp macro="">
      <xdr:nvCxnSpPr>
        <xdr:cNvPr id="307" name="直線コネクタ 306">
          <a:extLst>
            <a:ext uri="{FF2B5EF4-FFF2-40B4-BE49-F238E27FC236}">
              <a16:creationId xmlns="" xmlns:a16="http://schemas.microsoft.com/office/drawing/2014/main" id="{C15FA6ED-12C8-4420-8F11-29FC11481143}"/>
            </a:ext>
          </a:extLst>
        </xdr:cNvPr>
        <xdr:cNvCxnSpPr/>
      </xdr:nvCxnSpPr>
      <xdr:spPr>
        <a:xfrm>
          <a:off x="2908300" y="1429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8" name="楕円 307">
          <a:extLst>
            <a:ext uri="{FF2B5EF4-FFF2-40B4-BE49-F238E27FC236}">
              <a16:creationId xmlns="" xmlns:a16="http://schemas.microsoft.com/office/drawing/2014/main" id="{64FE01FF-0B2C-4479-8165-35081F5C346D}"/>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64770</xdr:rowOff>
    </xdr:to>
    <xdr:cxnSp macro="">
      <xdr:nvCxnSpPr>
        <xdr:cNvPr id="309" name="直線コネクタ 308">
          <a:extLst>
            <a:ext uri="{FF2B5EF4-FFF2-40B4-BE49-F238E27FC236}">
              <a16:creationId xmlns="" xmlns:a16="http://schemas.microsoft.com/office/drawing/2014/main" id="{2E074E17-6BD7-4A1E-94C5-AAE7F796D35E}"/>
            </a:ext>
          </a:extLst>
        </xdr:cNvPr>
        <xdr:cNvCxnSpPr/>
      </xdr:nvCxnSpPr>
      <xdr:spPr>
        <a:xfrm>
          <a:off x="2019300" y="14270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310" name="楕円 309">
          <a:extLst>
            <a:ext uri="{FF2B5EF4-FFF2-40B4-BE49-F238E27FC236}">
              <a16:creationId xmlns="" xmlns:a16="http://schemas.microsoft.com/office/drawing/2014/main" id="{EAAFAD4D-86AA-46A2-A257-BB9F99FC1023}"/>
            </a:ext>
          </a:extLst>
        </xdr:cNvPr>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3811</xdr:rowOff>
    </xdr:from>
    <xdr:to>
      <xdr:col>10</xdr:col>
      <xdr:colOff>114300</xdr:colOff>
      <xdr:row>83</xdr:row>
      <xdr:rowOff>40005</xdr:rowOff>
    </xdr:to>
    <xdr:cxnSp macro="">
      <xdr:nvCxnSpPr>
        <xdr:cNvPr id="311" name="直線コネクタ 310">
          <a:extLst>
            <a:ext uri="{FF2B5EF4-FFF2-40B4-BE49-F238E27FC236}">
              <a16:creationId xmlns="" xmlns:a16="http://schemas.microsoft.com/office/drawing/2014/main" id="{D256423A-678D-4750-B7C8-B785B5C3076A}"/>
            </a:ext>
          </a:extLst>
        </xdr:cNvPr>
        <xdr:cNvCxnSpPr/>
      </xdr:nvCxnSpPr>
      <xdr:spPr>
        <a:xfrm>
          <a:off x="1130300" y="142341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2" name="n_1aveValue【福祉施設】&#10;有形固定資産減価償却率">
          <a:extLst>
            <a:ext uri="{FF2B5EF4-FFF2-40B4-BE49-F238E27FC236}">
              <a16:creationId xmlns="" xmlns:a16="http://schemas.microsoft.com/office/drawing/2014/main" id="{D9A7B180-1F0C-448F-80E1-9A533D8D12A1}"/>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3" name="n_2aveValue【福祉施設】&#10;有形固定資産減価償却率">
          <a:extLst>
            <a:ext uri="{FF2B5EF4-FFF2-40B4-BE49-F238E27FC236}">
              <a16:creationId xmlns="" xmlns:a16="http://schemas.microsoft.com/office/drawing/2014/main" id="{463363B4-F878-494F-BE11-104834726A4E}"/>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4" name="n_3aveValue【福祉施設】&#10;有形固定資産減価償却率">
          <a:extLst>
            <a:ext uri="{FF2B5EF4-FFF2-40B4-BE49-F238E27FC236}">
              <a16:creationId xmlns="" xmlns:a16="http://schemas.microsoft.com/office/drawing/2014/main" id="{52943604-4D88-460B-995A-510BD9BD4CAE}"/>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5" name="n_4aveValue【福祉施設】&#10;有形固定資産減価償却率">
          <a:extLst>
            <a:ext uri="{FF2B5EF4-FFF2-40B4-BE49-F238E27FC236}">
              <a16:creationId xmlns="" xmlns:a16="http://schemas.microsoft.com/office/drawing/2014/main" id="{D8CD6366-46BD-4583-8A39-7DAA76DF21C3}"/>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316" name="n_1mainValue【福祉施設】&#10;有形固定資産減価償却率">
          <a:extLst>
            <a:ext uri="{FF2B5EF4-FFF2-40B4-BE49-F238E27FC236}">
              <a16:creationId xmlns="" xmlns:a16="http://schemas.microsoft.com/office/drawing/2014/main" id="{98EE02DA-152D-4566-A944-D9D021094AB5}"/>
            </a:ext>
          </a:extLst>
        </xdr:cNvPr>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17" name="n_2mainValue【福祉施設】&#10;有形固定資産減価償却率">
          <a:extLst>
            <a:ext uri="{FF2B5EF4-FFF2-40B4-BE49-F238E27FC236}">
              <a16:creationId xmlns="" xmlns:a16="http://schemas.microsoft.com/office/drawing/2014/main" id="{6554ACB0-68FF-4610-AC1E-BF28F28FFF92}"/>
            </a:ext>
          </a:extLst>
        </xdr:cNvPr>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18" name="n_3mainValue【福祉施設】&#10;有形固定資産減価償却率">
          <a:extLst>
            <a:ext uri="{FF2B5EF4-FFF2-40B4-BE49-F238E27FC236}">
              <a16:creationId xmlns="" xmlns:a16="http://schemas.microsoft.com/office/drawing/2014/main" id="{591E89E0-6243-4DB3-B5F6-E675BBFE1455}"/>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45738</xdr:rowOff>
    </xdr:from>
    <xdr:ext cx="405111" cy="259045"/>
    <xdr:sp macro="" textlink="">
      <xdr:nvSpPr>
        <xdr:cNvPr id="319" name="n_4mainValue【福祉施設】&#10;有形固定資産減価償却率">
          <a:extLst>
            <a:ext uri="{FF2B5EF4-FFF2-40B4-BE49-F238E27FC236}">
              <a16:creationId xmlns="" xmlns:a16="http://schemas.microsoft.com/office/drawing/2014/main" id="{74DE7626-E255-4DB5-9412-1FF07545C748}"/>
            </a:ext>
          </a:extLst>
        </xdr:cNvPr>
        <xdr:cNvSpPr txBox="1"/>
      </xdr:nvSpPr>
      <xdr:spPr>
        <a:xfrm>
          <a:off x="927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 xmlns:a16="http://schemas.microsoft.com/office/drawing/2014/main" id="{1E0380A0-E379-4012-917A-14A6E6E106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 xmlns:a16="http://schemas.microsoft.com/office/drawing/2014/main" id="{DB514B41-DA6F-40C1-87DA-076C18A902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 xmlns:a16="http://schemas.microsoft.com/office/drawing/2014/main" id="{0E14D3DD-2042-4A1E-8987-3E59118493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 xmlns:a16="http://schemas.microsoft.com/office/drawing/2014/main" id="{7D9B21BD-8F0E-477B-BA5C-3D69723CB0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 xmlns:a16="http://schemas.microsoft.com/office/drawing/2014/main" id="{58FEB10A-D328-4506-B238-D6B0FE5B09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 xmlns:a16="http://schemas.microsoft.com/office/drawing/2014/main" id="{F7478143-213E-47F5-BFA3-CF455EC875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 xmlns:a16="http://schemas.microsoft.com/office/drawing/2014/main" id="{6DAF1008-AADC-4A31-8F9D-427D864895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 xmlns:a16="http://schemas.microsoft.com/office/drawing/2014/main" id="{EDA5FC6A-B1FB-4EE2-88A3-7BD62CFC6E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 xmlns:a16="http://schemas.microsoft.com/office/drawing/2014/main" id="{461B72CC-71FE-4D0A-97CE-CA93B36BF9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 xmlns:a16="http://schemas.microsoft.com/office/drawing/2014/main" id="{B795BD5B-83AD-4C1D-83D8-DA7C859F0D9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 xmlns:a16="http://schemas.microsoft.com/office/drawing/2014/main" id="{19B5CDED-768E-4CBA-9241-46FEB01E32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 xmlns:a16="http://schemas.microsoft.com/office/drawing/2014/main" id="{79E12B3F-1C40-49EB-9ECA-CC31DD8AA35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 xmlns:a16="http://schemas.microsoft.com/office/drawing/2014/main" id="{A76EEC0E-17C2-433C-ACB1-7FC966BC8B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 xmlns:a16="http://schemas.microsoft.com/office/drawing/2014/main" id="{7369CEE5-C464-49E2-B442-8CD85B9ED93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 xmlns:a16="http://schemas.microsoft.com/office/drawing/2014/main" id="{1C995586-E43C-426A-8E15-1784973FAF7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 xmlns:a16="http://schemas.microsoft.com/office/drawing/2014/main" id="{87EA47B9-8BD1-4ED4-8DD2-95616F3F3F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 xmlns:a16="http://schemas.microsoft.com/office/drawing/2014/main" id="{DF485E04-C8A2-445E-BF3B-44B58D33FE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 xmlns:a16="http://schemas.microsoft.com/office/drawing/2014/main" id="{91990348-4308-4758-96A3-6D735CB1EEA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 xmlns:a16="http://schemas.microsoft.com/office/drawing/2014/main" id="{D0EA0DE6-3187-457F-87CA-3E17C1FB319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 xmlns:a16="http://schemas.microsoft.com/office/drawing/2014/main" id="{8834EB4D-E74A-47BF-9418-7418C5036E0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 xmlns:a16="http://schemas.microsoft.com/office/drawing/2014/main" id="{8967E977-D6E8-49D7-BA86-4F42810769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 xmlns:a16="http://schemas.microsoft.com/office/drawing/2014/main" id="{94976B10-B107-472B-9E7C-A935DE43830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 xmlns:a16="http://schemas.microsoft.com/office/drawing/2014/main" id="{F3910362-1AE3-450B-8501-21B6D1A0C2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a:extLst>
            <a:ext uri="{FF2B5EF4-FFF2-40B4-BE49-F238E27FC236}">
              <a16:creationId xmlns="" xmlns:a16="http://schemas.microsoft.com/office/drawing/2014/main" id="{6A45BAF9-9798-4C58-AAF2-0562F7AA4582}"/>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a:extLst>
            <a:ext uri="{FF2B5EF4-FFF2-40B4-BE49-F238E27FC236}">
              <a16:creationId xmlns="" xmlns:a16="http://schemas.microsoft.com/office/drawing/2014/main" id="{EB771CE7-A5A0-44D5-BAFE-07D8925DC8B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a:extLst>
            <a:ext uri="{FF2B5EF4-FFF2-40B4-BE49-F238E27FC236}">
              <a16:creationId xmlns="" xmlns:a16="http://schemas.microsoft.com/office/drawing/2014/main" id="{C8ECA944-613D-4238-A794-F76823E310FA}"/>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a:extLst>
            <a:ext uri="{FF2B5EF4-FFF2-40B4-BE49-F238E27FC236}">
              <a16:creationId xmlns="" xmlns:a16="http://schemas.microsoft.com/office/drawing/2014/main" id="{1EAABD63-DCBA-46DF-9FFF-66EECABA377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a:extLst>
            <a:ext uri="{FF2B5EF4-FFF2-40B4-BE49-F238E27FC236}">
              <a16:creationId xmlns="" xmlns:a16="http://schemas.microsoft.com/office/drawing/2014/main" id="{4BA1EDFF-07A1-4FE2-B858-882F9E60473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a:extLst>
            <a:ext uri="{FF2B5EF4-FFF2-40B4-BE49-F238E27FC236}">
              <a16:creationId xmlns="" xmlns:a16="http://schemas.microsoft.com/office/drawing/2014/main" id="{6641CEF6-1126-4208-BCF8-98AC4F2FF5B6}"/>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a:extLst>
            <a:ext uri="{FF2B5EF4-FFF2-40B4-BE49-F238E27FC236}">
              <a16:creationId xmlns="" xmlns:a16="http://schemas.microsoft.com/office/drawing/2014/main" id="{A4D774EB-A501-4A67-AD81-FF62118340BB}"/>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a:extLst>
            <a:ext uri="{FF2B5EF4-FFF2-40B4-BE49-F238E27FC236}">
              <a16:creationId xmlns="" xmlns:a16="http://schemas.microsoft.com/office/drawing/2014/main" id="{6773CC84-7576-429C-9EA4-3F4EACCC973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a:extLst>
            <a:ext uri="{FF2B5EF4-FFF2-40B4-BE49-F238E27FC236}">
              <a16:creationId xmlns="" xmlns:a16="http://schemas.microsoft.com/office/drawing/2014/main" id="{B31D6383-9091-4D31-8B53-9A7FE6C4D44C}"/>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a:extLst>
            <a:ext uri="{FF2B5EF4-FFF2-40B4-BE49-F238E27FC236}">
              <a16:creationId xmlns="" xmlns:a16="http://schemas.microsoft.com/office/drawing/2014/main" id="{2EFF581D-E6EF-4268-B0E4-1771376C06A6}"/>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a:extLst>
            <a:ext uri="{FF2B5EF4-FFF2-40B4-BE49-F238E27FC236}">
              <a16:creationId xmlns="" xmlns:a16="http://schemas.microsoft.com/office/drawing/2014/main" id="{2BA2BD1F-043C-48E5-95BB-F7D5D2DB9BEF}"/>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71CBD23E-DE0C-451B-B54F-730AB54F5A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2FDA261C-5971-4C5E-B2D5-B4149AB4E8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AEA98E18-606F-4752-9449-7C70E3985B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A96C4EF1-6460-4CD1-BEAF-3AEAFC7926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930F0DE6-98FD-42F6-A80F-5AC4141690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155702</xdr:rowOff>
    </xdr:from>
    <xdr:to>
      <xdr:col>55</xdr:col>
      <xdr:colOff>50800</xdr:colOff>
      <xdr:row>86</xdr:row>
      <xdr:rowOff>85852</xdr:rowOff>
    </xdr:to>
    <xdr:sp macro="" textlink="">
      <xdr:nvSpPr>
        <xdr:cNvPr id="359" name="楕円 358">
          <a:extLst>
            <a:ext uri="{FF2B5EF4-FFF2-40B4-BE49-F238E27FC236}">
              <a16:creationId xmlns="" xmlns:a16="http://schemas.microsoft.com/office/drawing/2014/main" id="{EBC5F253-570A-4381-8402-1ECF7479AF5A}"/>
            </a:ext>
          </a:extLst>
        </xdr:cNvPr>
        <xdr:cNvSpPr/>
      </xdr:nvSpPr>
      <xdr:spPr>
        <a:xfrm>
          <a:off x="104267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70629</xdr:rowOff>
    </xdr:from>
    <xdr:ext cx="469744" cy="259045"/>
    <xdr:sp macro="" textlink="">
      <xdr:nvSpPr>
        <xdr:cNvPr id="360" name="【福祉施設】&#10;一人当たり面積該当値テキスト">
          <a:extLst>
            <a:ext uri="{FF2B5EF4-FFF2-40B4-BE49-F238E27FC236}">
              <a16:creationId xmlns="" xmlns:a16="http://schemas.microsoft.com/office/drawing/2014/main" id="{B55B2430-C4D5-4F05-9ED7-1793F18624F3}"/>
            </a:ext>
          </a:extLst>
        </xdr:cNvPr>
        <xdr:cNvSpPr txBox="1"/>
      </xdr:nvSpPr>
      <xdr:spPr>
        <a:xfrm>
          <a:off x="10515600" y="1464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156463</xdr:rowOff>
    </xdr:from>
    <xdr:to>
      <xdr:col>50</xdr:col>
      <xdr:colOff>165100</xdr:colOff>
      <xdr:row>86</xdr:row>
      <xdr:rowOff>86613</xdr:rowOff>
    </xdr:to>
    <xdr:sp macro="" textlink="">
      <xdr:nvSpPr>
        <xdr:cNvPr id="361" name="楕円 360">
          <a:extLst>
            <a:ext uri="{FF2B5EF4-FFF2-40B4-BE49-F238E27FC236}">
              <a16:creationId xmlns="" xmlns:a16="http://schemas.microsoft.com/office/drawing/2014/main" id="{F0E0E521-E0A8-4327-862F-FFF0B8C7F515}"/>
            </a:ext>
          </a:extLst>
        </xdr:cNvPr>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35052</xdr:rowOff>
    </xdr:from>
    <xdr:to>
      <xdr:col>55</xdr:col>
      <xdr:colOff>0</xdr:colOff>
      <xdr:row>86</xdr:row>
      <xdr:rowOff>35813</xdr:rowOff>
    </xdr:to>
    <xdr:cxnSp macro="">
      <xdr:nvCxnSpPr>
        <xdr:cNvPr id="362" name="直線コネクタ 361">
          <a:extLst>
            <a:ext uri="{FF2B5EF4-FFF2-40B4-BE49-F238E27FC236}">
              <a16:creationId xmlns="" xmlns:a16="http://schemas.microsoft.com/office/drawing/2014/main" id="{26EBF268-7073-4C3A-B94D-AEC4CCF8524D}"/>
            </a:ext>
          </a:extLst>
        </xdr:cNvPr>
        <xdr:cNvCxnSpPr/>
      </xdr:nvCxnSpPr>
      <xdr:spPr>
        <a:xfrm flipV="1">
          <a:off x="9639300" y="1477975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157987</xdr:rowOff>
    </xdr:from>
    <xdr:to>
      <xdr:col>46</xdr:col>
      <xdr:colOff>38100</xdr:colOff>
      <xdr:row>86</xdr:row>
      <xdr:rowOff>88137</xdr:rowOff>
    </xdr:to>
    <xdr:sp macro="" textlink="">
      <xdr:nvSpPr>
        <xdr:cNvPr id="363" name="楕円 362">
          <a:extLst>
            <a:ext uri="{FF2B5EF4-FFF2-40B4-BE49-F238E27FC236}">
              <a16:creationId xmlns="" xmlns:a16="http://schemas.microsoft.com/office/drawing/2014/main" id="{5C1B2B39-AD42-4D04-8103-33BF29F96479}"/>
            </a:ext>
          </a:extLst>
        </xdr:cNvPr>
        <xdr:cNvSpPr/>
      </xdr:nvSpPr>
      <xdr:spPr>
        <a:xfrm>
          <a:off x="8699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35813</xdr:rowOff>
    </xdr:from>
    <xdr:to>
      <xdr:col>50</xdr:col>
      <xdr:colOff>114300</xdr:colOff>
      <xdr:row>86</xdr:row>
      <xdr:rowOff>37337</xdr:rowOff>
    </xdr:to>
    <xdr:cxnSp macro="">
      <xdr:nvCxnSpPr>
        <xdr:cNvPr id="364" name="直線コネクタ 363">
          <a:extLst>
            <a:ext uri="{FF2B5EF4-FFF2-40B4-BE49-F238E27FC236}">
              <a16:creationId xmlns="" xmlns:a16="http://schemas.microsoft.com/office/drawing/2014/main" id="{35023DDD-93FF-454E-A3D3-7CFADE10D5B4}"/>
            </a:ext>
          </a:extLst>
        </xdr:cNvPr>
        <xdr:cNvCxnSpPr/>
      </xdr:nvCxnSpPr>
      <xdr:spPr>
        <a:xfrm flipV="1">
          <a:off x="8750300" y="147805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65" name="楕円 364">
          <a:extLst>
            <a:ext uri="{FF2B5EF4-FFF2-40B4-BE49-F238E27FC236}">
              <a16:creationId xmlns="" xmlns:a16="http://schemas.microsoft.com/office/drawing/2014/main" id="{0EB87778-BB8D-4A36-B197-53244103CD9A}"/>
            </a:ext>
          </a:extLst>
        </xdr:cNvPr>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37337</xdr:rowOff>
    </xdr:from>
    <xdr:to>
      <xdr:col>45</xdr:col>
      <xdr:colOff>177800</xdr:colOff>
      <xdr:row>86</xdr:row>
      <xdr:rowOff>38100</xdr:rowOff>
    </xdr:to>
    <xdr:cxnSp macro="">
      <xdr:nvCxnSpPr>
        <xdr:cNvPr id="366" name="直線コネクタ 365">
          <a:extLst>
            <a:ext uri="{FF2B5EF4-FFF2-40B4-BE49-F238E27FC236}">
              <a16:creationId xmlns="" xmlns:a16="http://schemas.microsoft.com/office/drawing/2014/main" id="{D4977484-B4CE-4C6B-BD8B-96745BFDB023}"/>
            </a:ext>
          </a:extLst>
        </xdr:cNvPr>
        <xdr:cNvCxnSpPr/>
      </xdr:nvCxnSpPr>
      <xdr:spPr>
        <a:xfrm flipV="1">
          <a:off x="7861300" y="147820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160274</xdr:rowOff>
    </xdr:from>
    <xdr:to>
      <xdr:col>36</xdr:col>
      <xdr:colOff>165100</xdr:colOff>
      <xdr:row>86</xdr:row>
      <xdr:rowOff>90424</xdr:rowOff>
    </xdr:to>
    <xdr:sp macro="" textlink="">
      <xdr:nvSpPr>
        <xdr:cNvPr id="367" name="楕円 366">
          <a:extLst>
            <a:ext uri="{FF2B5EF4-FFF2-40B4-BE49-F238E27FC236}">
              <a16:creationId xmlns="" xmlns:a16="http://schemas.microsoft.com/office/drawing/2014/main" id="{46D86D58-DB67-461F-A2B1-04ECDE7B17BC}"/>
            </a:ext>
          </a:extLst>
        </xdr:cNvPr>
        <xdr:cNvSpPr/>
      </xdr:nvSpPr>
      <xdr:spPr>
        <a:xfrm>
          <a:off x="6921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38100</xdr:rowOff>
    </xdr:from>
    <xdr:to>
      <xdr:col>41</xdr:col>
      <xdr:colOff>50800</xdr:colOff>
      <xdr:row>86</xdr:row>
      <xdr:rowOff>39624</xdr:rowOff>
    </xdr:to>
    <xdr:cxnSp macro="">
      <xdr:nvCxnSpPr>
        <xdr:cNvPr id="368" name="直線コネクタ 367">
          <a:extLst>
            <a:ext uri="{FF2B5EF4-FFF2-40B4-BE49-F238E27FC236}">
              <a16:creationId xmlns="" xmlns:a16="http://schemas.microsoft.com/office/drawing/2014/main" id="{3C878937-8A4D-4BDA-8F29-65808871F882}"/>
            </a:ext>
          </a:extLst>
        </xdr:cNvPr>
        <xdr:cNvCxnSpPr/>
      </xdr:nvCxnSpPr>
      <xdr:spPr>
        <a:xfrm flipV="1">
          <a:off x="6972300" y="147828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a:extLst>
            <a:ext uri="{FF2B5EF4-FFF2-40B4-BE49-F238E27FC236}">
              <a16:creationId xmlns="" xmlns:a16="http://schemas.microsoft.com/office/drawing/2014/main" id="{D84D56A1-B7A9-4D78-B0C3-0F11159E5EA5}"/>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a:extLst>
            <a:ext uri="{FF2B5EF4-FFF2-40B4-BE49-F238E27FC236}">
              <a16:creationId xmlns="" xmlns:a16="http://schemas.microsoft.com/office/drawing/2014/main" id="{1CBC0298-C13B-4BC9-8FF2-EFA585A92BD3}"/>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a:extLst>
            <a:ext uri="{FF2B5EF4-FFF2-40B4-BE49-F238E27FC236}">
              <a16:creationId xmlns="" xmlns:a16="http://schemas.microsoft.com/office/drawing/2014/main" id="{05451F72-6A74-4F77-A4EE-A0385B1D45E5}"/>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a:extLst>
            <a:ext uri="{FF2B5EF4-FFF2-40B4-BE49-F238E27FC236}">
              <a16:creationId xmlns="" xmlns:a16="http://schemas.microsoft.com/office/drawing/2014/main" id="{312FDCFF-3B6A-4716-B026-50EE80E4369D}"/>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77740</xdr:rowOff>
    </xdr:from>
    <xdr:ext cx="469744" cy="259045"/>
    <xdr:sp macro="" textlink="">
      <xdr:nvSpPr>
        <xdr:cNvPr id="373" name="n_1mainValue【福祉施設】&#10;一人当たり面積">
          <a:extLst>
            <a:ext uri="{FF2B5EF4-FFF2-40B4-BE49-F238E27FC236}">
              <a16:creationId xmlns="" xmlns:a16="http://schemas.microsoft.com/office/drawing/2014/main" id="{54C47C60-4BCB-48B0-B6C7-65268197B349}"/>
            </a:ext>
          </a:extLst>
        </xdr:cNvPr>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79264</xdr:rowOff>
    </xdr:from>
    <xdr:ext cx="469744" cy="259045"/>
    <xdr:sp macro="" textlink="">
      <xdr:nvSpPr>
        <xdr:cNvPr id="374" name="n_2mainValue【福祉施設】&#10;一人当たり面積">
          <a:extLst>
            <a:ext uri="{FF2B5EF4-FFF2-40B4-BE49-F238E27FC236}">
              <a16:creationId xmlns="" xmlns:a16="http://schemas.microsoft.com/office/drawing/2014/main" id="{48B15766-B7B1-4921-9F22-3C136CC7E1B5}"/>
            </a:ext>
          </a:extLst>
        </xdr:cNvPr>
        <xdr:cNvSpPr txBox="1"/>
      </xdr:nvSpPr>
      <xdr:spPr>
        <a:xfrm>
          <a:off x="8515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75" name="n_3mainValue【福祉施設】&#10;一人当たり面積">
          <a:extLst>
            <a:ext uri="{FF2B5EF4-FFF2-40B4-BE49-F238E27FC236}">
              <a16:creationId xmlns="" xmlns:a16="http://schemas.microsoft.com/office/drawing/2014/main" id="{51C58EDB-1E51-4395-BBA0-C2E3B4D9E3A4}"/>
            </a:ext>
          </a:extLst>
        </xdr:cNvPr>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81551</xdr:rowOff>
    </xdr:from>
    <xdr:ext cx="469744" cy="259045"/>
    <xdr:sp macro="" textlink="">
      <xdr:nvSpPr>
        <xdr:cNvPr id="376" name="n_4mainValue【福祉施設】&#10;一人当たり面積">
          <a:extLst>
            <a:ext uri="{FF2B5EF4-FFF2-40B4-BE49-F238E27FC236}">
              <a16:creationId xmlns="" xmlns:a16="http://schemas.microsoft.com/office/drawing/2014/main" id="{4E8A43FE-A796-4245-A66A-D1D78972F68D}"/>
            </a:ext>
          </a:extLst>
        </xdr:cNvPr>
        <xdr:cNvSpPr txBox="1"/>
      </xdr:nvSpPr>
      <xdr:spPr>
        <a:xfrm>
          <a:off x="67374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 xmlns:a16="http://schemas.microsoft.com/office/drawing/2014/main" id="{22F209D7-BCF3-4A0F-9B69-D58CF87980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 xmlns:a16="http://schemas.microsoft.com/office/drawing/2014/main" id="{5E6C03C3-F68A-4252-B077-C65B892D8D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 xmlns:a16="http://schemas.microsoft.com/office/drawing/2014/main" id="{95CDDD64-91C9-4EBF-B5F0-45A91669F1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 xmlns:a16="http://schemas.microsoft.com/office/drawing/2014/main" id="{EC3D917B-08EE-47B8-A5AE-592F00D62B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 xmlns:a16="http://schemas.microsoft.com/office/drawing/2014/main" id="{AFB00B24-B0BC-40F4-8EEC-C061F91324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 xmlns:a16="http://schemas.microsoft.com/office/drawing/2014/main" id="{238B0DFF-7D0E-43A2-A6F6-094AD30B5D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 xmlns:a16="http://schemas.microsoft.com/office/drawing/2014/main" id="{1C3F0BF0-1044-418E-A3BC-5245F7AF635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 xmlns:a16="http://schemas.microsoft.com/office/drawing/2014/main" id="{03D65AB7-03D2-4065-B012-13CAD970C94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 xmlns:a16="http://schemas.microsoft.com/office/drawing/2014/main" id="{BD92A148-02A2-4639-A4F3-E7D2A3AD55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 xmlns:a16="http://schemas.microsoft.com/office/drawing/2014/main" id="{385DE32C-C506-4457-9F45-32CA7EABC8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 xmlns:a16="http://schemas.microsoft.com/office/drawing/2014/main" id="{3983924B-B061-4CE0-8A41-AC0B6AD811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 xmlns:a16="http://schemas.microsoft.com/office/drawing/2014/main" id="{40690779-DC87-4F47-9404-0C4F0C4FF9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 xmlns:a16="http://schemas.microsoft.com/office/drawing/2014/main" id="{A3451F2D-427D-4ED0-B41E-41998B6932E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 xmlns:a16="http://schemas.microsoft.com/office/drawing/2014/main" id="{8B17F942-F3B8-43D0-936B-41148A68EC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 xmlns:a16="http://schemas.microsoft.com/office/drawing/2014/main" id="{8C2EE032-C486-4C68-B289-CBC1E27387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 xmlns:a16="http://schemas.microsoft.com/office/drawing/2014/main" id="{A44D5C1D-36AF-43F0-951C-A5FB6990571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 xmlns:a16="http://schemas.microsoft.com/office/drawing/2014/main" id="{4B64C563-51FE-4D92-8C15-EE494AF8228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 xmlns:a16="http://schemas.microsoft.com/office/drawing/2014/main" id="{AB3B78C4-A351-4C4A-878C-42F2BA3E42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 xmlns:a16="http://schemas.microsoft.com/office/drawing/2014/main" id="{3CC50809-91DA-4405-8DE2-4A3FA07800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 xmlns:a16="http://schemas.microsoft.com/office/drawing/2014/main" id="{13C16C38-882C-4716-A76D-17A3CF09D8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 xmlns:a16="http://schemas.microsoft.com/office/drawing/2014/main" id="{E02EB684-2218-4DB0-9DAE-AA2C8691D4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 xmlns:a16="http://schemas.microsoft.com/office/drawing/2014/main" id="{CECF93BF-F579-49BB-8824-4FF3068D8F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 xmlns:a16="http://schemas.microsoft.com/office/drawing/2014/main" id="{9A99B6F2-D8B5-4303-8BF9-B4A9F59446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 xmlns:a16="http://schemas.microsoft.com/office/drawing/2014/main" id="{A0D0FBB5-22DB-4B29-9548-B485165FA0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 xmlns:a16="http://schemas.microsoft.com/office/drawing/2014/main" id="{F35583D5-D074-4738-8A11-39BB30FE99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 xmlns:a16="http://schemas.microsoft.com/office/drawing/2014/main" id="{6633CD98-D088-4B59-AEE4-B7D3C7A24B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 xmlns:a16="http://schemas.microsoft.com/office/drawing/2014/main" id="{7AC7BB08-2BD8-4B7B-8A37-DA23AE8867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 xmlns:a16="http://schemas.microsoft.com/office/drawing/2014/main" id="{AF20C25F-8FA7-4574-A77F-AA6645E96DA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 xmlns:a16="http://schemas.microsoft.com/office/drawing/2014/main" id="{31B72DA7-E272-4AC4-8A43-DA2779E786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 xmlns:a16="http://schemas.microsoft.com/office/drawing/2014/main" id="{F19010A3-60C3-484C-B43B-73032620BD6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 xmlns:a16="http://schemas.microsoft.com/office/drawing/2014/main" id="{D012025D-326E-408F-9C52-F9AAE5FDB8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 xmlns:a16="http://schemas.microsoft.com/office/drawing/2014/main" id="{B328C498-27E1-4460-BFCE-D42D8934CD9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 xmlns:a16="http://schemas.microsoft.com/office/drawing/2014/main" id="{58A61473-4A8D-4538-9596-6613E1CC2E2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 xmlns:a16="http://schemas.microsoft.com/office/drawing/2014/main" id="{66A3695A-E7B6-45F7-85FF-3BEEC243D26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 xmlns:a16="http://schemas.microsoft.com/office/drawing/2014/main" id="{9CF58FCC-EC15-4BE3-8354-96C98D7F2E0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 xmlns:a16="http://schemas.microsoft.com/office/drawing/2014/main" id="{7E23A147-5E12-4AC8-8F0A-BD1EB04D045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 xmlns:a16="http://schemas.microsoft.com/office/drawing/2014/main" id="{E55BFE88-9E30-459A-A26D-FAA5BEE1684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 xmlns:a16="http://schemas.microsoft.com/office/drawing/2014/main" id="{ADF4EE9E-07C5-47E8-8019-215D1B41C6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 xmlns:a16="http://schemas.microsoft.com/office/drawing/2014/main" id="{9AC49CC9-1790-4410-A382-932FA0C2CC3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 xmlns:a16="http://schemas.microsoft.com/office/drawing/2014/main" id="{296D4C68-4654-4363-9C9E-F6AF98B3A2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7" name="直線コネクタ 416">
          <a:extLst>
            <a:ext uri="{FF2B5EF4-FFF2-40B4-BE49-F238E27FC236}">
              <a16:creationId xmlns="" xmlns:a16="http://schemas.microsoft.com/office/drawing/2014/main" id="{E5D37D70-5748-461A-9A73-4EBDDFA5A671}"/>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 xmlns:a16="http://schemas.microsoft.com/office/drawing/2014/main" id="{A1FAE9AD-AFF5-4DA4-9C63-D7BE29D4029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 xmlns:a16="http://schemas.microsoft.com/office/drawing/2014/main" id="{80A6A496-1FFA-4770-A9D4-F3508BCCF78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20" name="【一般廃棄物処理施設】&#10;有形固定資産減価償却率最大値テキスト">
          <a:extLst>
            <a:ext uri="{FF2B5EF4-FFF2-40B4-BE49-F238E27FC236}">
              <a16:creationId xmlns="" xmlns:a16="http://schemas.microsoft.com/office/drawing/2014/main" id="{46A2C895-4397-461D-A559-6F679392AC47}"/>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1" name="直線コネクタ 420">
          <a:extLst>
            <a:ext uri="{FF2B5EF4-FFF2-40B4-BE49-F238E27FC236}">
              <a16:creationId xmlns="" xmlns:a16="http://schemas.microsoft.com/office/drawing/2014/main" id="{A3940E66-B21D-4A8E-8CE4-5F0602528B4B}"/>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2" name="【一般廃棄物処理施設】&#10;有形固定資産減価償却率平均値テキスト">
          <a:extLst>
            <a:ext uri="{FF2B5EF4-FFF2-40B4-BE49-F238E27FC236}">
              <a16:creationId xmlns="" xmlns:a16="http://schemas.microsoft.com/office/drawing/2014/main" id="{43AF3848-F86C-4F40-8C7E-A55E71067163}"/>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3" name="フローチャート: 判断 422">
          <a:extLst>
            <a:ext uri="{FF2B5EF4-FFF2-40B4-BE49-F238E27FC236}">
              <a16:creationId xmlns="" xmlns:a16="http://schemas.microsoft.com/office/drawing/2014/main" id="{B7356E5C-6ACA-4364-B330-5B59239F02F2}"/>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4" name="フローチャート: 判断 423">
          <a:extLst>
            <a:ext uri="{FF2B5EF4-FFF2-40B4-BE49-F238E27FC236}">
              <a16:creationId xmlns="" xmlns:a16="http://schemas.microsoft.com/office/drawing/2014/main" id="{608BCF59-4552-43FD-B039-45CAE431539E}"/>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5" name="フローチャート: 判断 424">
          <a:extLst>
            <a:ext uri="{FF2B5EF4-FFF2-40B4-BE49-F238E27FC236}">
              <a16:creationId xmlns="" xmlns:a16="http://schemas.microsoft.com/office/drawing/2014/main" id="{DC25AE49-39C7-4DF4-BE27-B3786AEA8828}"/>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a:extLst>
            <a:ext uri="{FF2B5EF4-FFF2-40B4-BE49-F238E27FC236}">
              <a16:creationId xmlns="" xmlns:a16="http://schemas.microsoft.com/office/drawing/2014/main" id="{650A11D0-A889-42E1-A562-5CAC38CFA38F}"/>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7" name="フローチャート: 判断 426">
          <a:extLst>
            <a:ext uri="{FF2B5EF4-FFF2-40B4-BE49-F238E27FC236}">
              <a16:creationId xmlns="" xmlns:a16="http://schemas.microsoft.com/office/drawing/2014/main" id="{A87F8514-7470-4473-9E25-BCD00F386277}"/>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 xmlns:a16="http://schemas.microsoft.com/office/drawing/2014/main" id="{EA5E5312-76AC-4831-BAE1-2B051CD484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3C7FC868-5762-4B4D-8374-5E01E7C72D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D6175AA1-2485-47CA-B891-C2297D9AA21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A099D93D-1C34-4963-BED9-DA044D6511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2882157D-EEE7-46F5-8EBB-08E3DCC2B0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145415</xdr:rowOff>
    </xdr:from>
    <xdr:to>
      <xdr:col>85</xdr:col>
      <xdr:colOff>177800</xdr:colOff>
      <xdr:row>33</xdr:row>
      <xdr:rowOff>75565</xdr:rowOff>
    </xdr:to>
    <xdr:sp macro="" textlink="">
      <xdr:nvSpPr>
        <xdr:cNvPr id="433" name="楕円 432">
          <a:extLst>
            <a:ext uri="{FF2B5EF4-FFF2-40B4-BE49-F238E27FC236}">
              <a16:creationId xmlns="" xmlns:a16="http://schemas.microsoft.com/office/drawing/2014/main" id="{21BE1DE8-EF85-40A0-BF23-329CC3DE3AB6}"/>
            </a:ext>
          </a:extLst>
        </xdr:cNvPr>
        <xdr:cNvSpPr/>
      </xdr:nvSpPr>
      <xdr:spPr>
        <a:xfrm>
          <a:off x="162687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60342</xdr:rowOff>
    </xdr:from>
    <xdr:ext cx="405111" cy="259045"/>
    <xdr:sp macro="" textlink="">
      <xdr:nvSpPr>
        <xdr:cNvPr id="434" name="【一般廃棄物処理施設】&#10;有形固定資産減価償却率該当値テキスト">
          <a:extLst>
            <a:ext uri="{FF2B5EF4-FFF2-40B4-BE49-F238E27FC236}">
              <a16:creationId xmlns="" xmlns:a16="http://schemas.microsoft.com/office/drawing/2014/main" id="{DCD77E05-61D6-4251-A87E-007ADD3956EF}"/>
            </a:ext>
          </a:extLst>
        </xdr:cNvPr>
        <xdr:cNvSpPr txBox="1"/>
      </xdr:nvSpPr>
      <xdr:spPr>
        <a:xfrm>
          <a:off x="16357600" y="554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57802</xdr:rowOff>
    </xdr:from>
    <xdr:ext cx="405111" cy="259045"/>
    <xdr:sp macro="" textlink="">
      <xdr:nvSpPr>
        <xdr:cNvPr id="435" name="n_1aveValue【一般廃棄物処理施設】&#10;有形固定資産減価償却率">
          <a:extLst>
            <a:ext uri="{FF2B5EF4-FFF2-40B4-BE49-F238E27FC236}">
              <a16:creationId xmlns="" xmlns:a16="http://schemas.microsoft.com/office/drawing/2014/main" id="{ED8B0E0D-31CB-49FF-827B-821E9C9A6778}"/>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36" name="n_2aveValue【一般廃棄物処理施設】&#10;有形固定資産減価償却率">
          <a:extLst>
            <a:ext uri="{FF2B5EF4-FFF2-40B4-BE49-F238E27FC236}">
              <a16:creationId xmlns="" xmlns:a16="http://schemas.microsoft.com/office/drawing/2014/main" id="{935BCAAC-939E-40D5-A8E3-906E73C27B8D}"/>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37" name="n_3aveValue【一般廃棄物処理施設】&#10;有形固定資産減価償却率">
          <a:extLst>
            <a:ext uri="{FF2B5EF4-FFF2-40B4-BE49-F238E27FC236}">
              <a16:creationId xmlns="" xmlns:a16="http://schemas.microsoft.com/office/drawing/2014/main" id="{7BFF8134-38D1-4E94-81BD-88BD61AE73BD}"/>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38" name="n_4aveValue【一般廃棄物処理施設】&#10;有形固定資産減価償却率">
          <a:extLst>
            <a:ext uri="{FF2B5EF4-FFF2-40B4-BE49-F238E27FC236}">
              <a16:creationId xmlns="" xmlns:a16="http://schemas.microsoft.com/office/drawing/2014/main" id="{BDAC61CB-2559-428E-BC13-1A64FB73AED0}"/>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 xmlns:a16="http://schemas.microsoft.com/office/drawing/2014/main" id="{9767F7F9-3332-468F-BA7B-0CFD6426EA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 xmlns:a16="http://schemas.microsoft.com/office/drawing/2014/main" id="{27547357-04B4-4D5F-BBE9-860D294F2A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 xmlns:a16="http://schemas.microsoft.com/office/drawing/2014/main" id="{30B8B762-8446-4912-A98D-73EC926DDF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 xmlns:a16="http://schemas.microsoft.com/office/drawing/2014/main" id="{434D72BC-FA7D-427D-94B3-844AE4BFD2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 xmlns:a16="http://schemas.microsoft.com/office/drawing/2014/main" id="{DBE00F78-E40A-4CF3-B8C5-8D251B3840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 xmlns:a16="http://schemas.microsoft.com/office/drawing/2014/main" id="{476CD94C-F3DF-46ED-8C15-AD396B2AA3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 xmlns:a16="http://schemas.microsoft.com/office/drawing/2014/main" id="{BF44A47D-CD4A-4E21-9C12-0B6591E1D8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 xmlns:a16="http://schemas.microsoft.com/office/drawing/2014/main" id="{3FCDD4A7-4FAE-4E79-8EEB-1C41531BAF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 xmlns:a16="http://schemas.microsoft.com/office/drawing/2014/main" id="{3DB429D5-B66E-4317-8924-BA6D42DDBC1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 xmlns:a16="http://schemas.microsoft.com/office/drawing/2014/main" id="{ECD73C29-2F61-445B-8A7C-27D48A2AD14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9" name="直線コネクタ 448">
          <a:extLst>
            <a:ext uri="{FF2B5EF4-FFF2-40B4-BE49-F238E27FC236}">
              <a16:creationId xmlns="" xmlns:a16="http://schemas.microsoft.com/office/drawing/2014/main" id="{040D1223-C9C3-4E7F-BDBC-B0E3B81A9FE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0" name="テキスト ボックス 449">
          <a:extLst>
            <a:ext uri="{FF2B5EF4-FFF2-40B4-BE49-F238E27FC236}">
              <a16:creationId xmlns="" xmlns:a16="http://schemas.microsoft.com/office/drawing/2014/main" id="{5CD6A912-62A3-43BB-8E09-555365D2024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1" name="直線コネクタ 450">
          <a:extLst>
            <a:ext uri="{FF2B5EF4-FFF2-40B4-BE49-F238E27FC236}">
              <a16:creationId xmlns="" xmlns:a16="http://schemas.microsoft.com/office/drawing/2014/main" id="{F4AF355D-B1C2-4688-BEAD-B03E554040C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2" name="テキスト ボックス 451">
          <a:extLst>
            <a:ext uri="{FF2B5EF4-FFF2-40B4-BE49-F238E27FC236}">
              <a16:creationId xmlns="" xmlns:a16="http://schemas.microsoft.com/office/drawing/2014/main" id="{70CDEE65-C338-4808-A558-BF277DCE6AC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3" name="直線コネクタ 452">
          <a:extLst>
            <a:ext uri="{FF2B5EF4-FFF2-40B4-BE49-F238E27FC236}">
              <a16:creationId xmlns="" xmlns:a16="http://schemas.microsoft.com/office/drawing/2014/main" id="{06322983-25B4-4CE3-B8DA-6C7366F0FD1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4" name="テキスト ボックス 453">
          <a:extLst>
            <a:ext uri="{FF2B5EF4-FFF2-40B4-BE49-F238E27FC236}">
              <a16:creationId xmlns="" xmlns:a16="http://schemas.microsoft.com/office/drawing/2014/main" id="{74AE5548-857C-4FC4-9946-1B62F8A8AB1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5" name="直線コネクタ 454">
          <a:extLst>
            <a:ext uri="{FF2B5EF4-FFF2-40B4-BE49-F238E27FC236}">
              <a16:creationId xmlns="" xmlns:a16="http://schemas.microsoft.com/office/drawing/2014/main" id="{2A01B2CC-ACF5-4817-885E-9B18437133F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6" name="テキスト ボックス 455">
          <a:extLst>
            <a:ext uri="{FF2B5EF4-FFF2-40B4-BE49-F238E27FC236}">
              <a16:creationId xmlns="" xmlns:a16="http://schemas.microsoft.com/office/drawing/2014/main" id="{66A03405-E2E1-41E4-8F17-67ACC46CB41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 xmlns:a16="http://schemas.microsoft.com/office/drawing/2014/main" id="{25DE875C-DD66-4F27-845D-DD6C38856D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a:extLst>
            <a:ext uri="{FF2B5EF4-FFF2-40B4-BE49-F238E27FC236}">
              <a16:creationId xmlns="" xmlns:a16="http://schemas.microsoft.com/office/drawing/2014/main" id="{619DC5DE-AC6F-40CB-BD78-DB16C79B41C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a:extLst>
            <a:ext uri="{FF2B5EF4-FFF2-40B4-BE49-F238E27FC236}">
              <a16:creationId xmlns="" xmlns:a16="http://schemas.microsoft.com/office/drawing/2014/main" id="{0007517C-0FF4-4DB6-8951-B0390EE085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60" name="直線コネクタ 459">
          <a:extLst>
            <a:ext uri="{FF2B5EF4-FFF2-40B4-BE49-F238E27FC236}">
              <a16:creationId xmlns="" xmlns:a16="http://schemas.microsoft.com/office/drawing/2014/main" id="{11B05203-E094-43CF-B5BF-92656AD634B1}"/>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61" name="【一般廃棄物処理施設】&#10;一人当たり有形固定資産（償却資産）額最小値テキスト">
          <a:extLst>
            <a:ext uri="{FF2B5EF4-FFF2-40B4-BE49-F238E27FC236}">
              <a16:creationId xmlns="" xmlns:a16="http://schemas.microsoft.com/office/drawing/2014/main" id="{499B3C2E-DA76-4579-8133-43EE0A0A5C65}"/>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62" name="直線コネクタ 461">
          <a:extLst>
            <a:ext uri="{FF2B5EF4-FFF2-40B4-BE49-F238E27FC236}">
              <a16:creationId xmlns="" xmlns:a16="http://schemas.microsoft.com/office/drawing/2014/main" id="{660804E1-23BF-4A4A-92D9-62F614C4EA1D}"/>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63" name="【一般廃棄物処理施設】&#10;一人当たり有形固定資産（償却資産）額最大値テキスト">
          <a:extLst>
            <a:ext uri="{FF2B5EF4-FFF2-40B4-BE49-F238E27FC236}">
              <a16:creationId xmlns="" xmlns:a16="http://schemas.microsoft.com/office/drawing/2014/main" id="{788891B1-4721-4A92-A227-370086649049}"/>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64" name="直線コネクタ 463">
          <a:extLst>
            <a:ext uri="{FF2B5EF4-FFF2-40B4-BE49-F238E27FC236}">
              <a16:creationId xmlns="" xmlns:a16="http://schemas.microsoft.com/office/drawing/2014/main" id="{DB558847-6306-4DF4-8DFF-791DBD1959CB}"/>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65" name="【一般廃棄物処理施設】&#10;一人当たり有形固定資産（償却資産）額平均値テキスト">
          <a:extLst>
            <a:ext uri="{FF2B5EF4-FFF2-40B4-BE49-F238E27FC236}">
              <a16:creationId xmlns="" xmlns:a16="http://schemas.microsoft.com/office/drawing/2014/main" id="{573DAF80-D18D-4907-9CCD-19BB5E5D9EA4}"/>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66" name="フローチャート: 判断 465">
          <a:extLst>
            <a:ext uri="{FF2B5EF4-FFF2-40B4-BE49-F238E27FC236}">
              <a16:creationId xmlns="" xmlns:a16="http://schemas.microsoft.com/office/drawing/2014/main" id="{E337BF8F-637F-486C-ACF7-53F24512877F}"/>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67" name="フローチャート: 判断 466">
          <a:extLst>
            <a:ext uri="{FF2B5EF4-FFF2-40B4-BE49-F238E27FC236}">
              <a16:creationId xmlns="" xmlns:a16="http://schemas.microsoft.com/office/drawing/2014/main" id="{48CE3598-F1D1-4F0B-86CA-F3B2BD2E24D1}"/>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68" name="フローチャート: 判断 467">
          <a:extLst>
            <a:ext uri="{FF2B5EF4-FFF2-40B4-BE49-F238E27FC236}">
              <a16:creationId xmlns="" xmlns:a16="http://schemas.microsoft.com/office/drawing/2014/main" id="{07E4D3E8-DB03-4992-8616-D0F979027CB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69" name="フローチャート: 判断 468">
          <a:extLst>
            <a:ext uri="{FF2B5EF4-FFF2-40B4-BE49-F238E27FC236}">
              <a16:creationId xmlns="" xmlns:a16="http://schemas.microsoft.com/office/drawing/2014/main" id="{DC6EA018-5097-49E4-8996-81438D520C39}"/>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70" name="フローチャート: 判断 469">
          <a:extLst>
            <a:ext uri="{FF2B5EF4-FFF2-40B4-BE49-F238E27FC236}">
              <a16:creationId xmlns="" xmlns:a16="http://schemas.microsoft.com/office/drawing/2014/main" id="{F2E8ED57-4C7C-4933-888C-3ADB632774BD}"/>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 xmlns:a16="http://schemas.microsoft.com/office/drawing/2014/main" id="{FE76CC63-B0B8-480A-844F-9F9F1CFCEA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 xmlns:a16="http://schemas.microsoft.com/office/drawing/2014/main" id="{7B7D8DA9-CB2F-4360-8B4A-EB1B878CE6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 xmlns:a16="http://schemas.microsoft.com/office/drawing/2014/main" id="{DFB20A93-7698-40B6-A545-517769958F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 xmlns:a16="http://schemas.microsoft.com/office/drawing/2014/main" id="{BE8DF24B-282C-4553-9BD2-CB5A1839A4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 xmlns:a16="http://schemas.microsoft.com/office/drawing/2014/main" id="{702DD97D-C896-4286-85B6-E9D79A8DAE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143255</xdr:rowOff>
    </xdr:from>
    <xdr:to>
      <xdr:col>116</xdr:col>
      <xdr:colOff>114300</xdr:colOff>
      <xdr:row>39</xdr:row>
      <xdr:rowOff>73405</xdr:rowOff>
    </xdr:to>
    <xdr:sp macro="" textlink="">
      <xdr:nvSpPr>
        <xdr:cNvPr id="476" name="楕円 475">
          <a:extLst>
            <a:ext uri="{FF2B5EF4-FFF2-40B4-BE49-F238E27FC236}">
              <a16:creationId xmlns="" xmlns:a16="http://schemas.microsoft.com/office/drawing/2014/main" id="{FB2F3056-8314-48E7-A87A-48FE6B977B65}"/>
            </a:ext>
          </a:extLst>
        </xdr:cNvPr>
        <xdr:cNvSpPr/>
      </xdr:nvSpPr>
      <xdr:spPr>
        <a:xfrm>
          <a:off x="22110700" y="66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166132</xdr:rowOff>
    </xdr:from>
    <xdr:ext cx="599010" cy="259045"/>
    <xdr:sp macro="" textlink="">
      <xdr:nvSpPr>
        <xdr:cNvPr id="477" name="【一般廃棄物処理施設】&#10;一人当たり有形固定資産（償却資産）額該当値テキスト">
          <a:extLst>
            <a:ext uri="{FF2B5EF4-FFF2-40B4-BE49-F238E27FC236}">
              <a16:creationId xmlns="" xmlns:a16="http://schemas.microsoft.com/office/drawing/2014/main" id="{1C092BA5-8BCA-4A25-9328-275319323295}"/>
            </a:ext>
          </a:extLst>
        </xdr:cNvPr>
        <xdr:cNvSpPr txBox="1"/>
      </xdr:nvSpPr>
      <xdr:spPr>
        <a:xfrm>
          <a:off x="22199600" y="65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102580</xdr:rowOff>
    </xdr:from>
    <xdr:ext cx="599010" cy="259045"/>
    <xdr:sp macro="" textlink="">
      <xdr:nvSpPr>
        <xdr:cNvPr id="478" name="n_1aveValue【一般廃棄物処理施設】&#10;一人当たり有形固定資産（償却資産）額">
          <a:extLst>
            <a:ext uri="{FF2B5EF4-FFF2-40B4-BE49-F238E27FC236}">
              <a16:creationId xmlns="" xmlns:a16="http://schemas.microsoft.com/office/drawing/2014/main" id="{CD0C0D2E-DDA1-47D0-9AB3-6EE7D049CC16}"/>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79" name="n_2aveValue【一般廃棄物処理施設】&#10;一人当たり有形固定資産（償却資産）額">
          <a:extLst>
            <a:ext uri="{FF2B5EF4-FFF2-40B4-BE49-F238E27FC236}">
              <a16:creationId xmlns="" xmlns:a16="http://schemas.microsoft.com/office/drawing/2014/main" id="{0F8F3A45-EB3E-4155-9EED-E938B1387147}"/>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80" name="n_3aveValue【一般廃棄物処理施設】&#10;一人当たり有形固定資産（償却資産）額">
          <a:extLst>
            <a:ext uri="{FF2B5EF4-FFF2-40B4-BE49-F238E27FC236}">
              <a16:creationId xmlns="" xmlns:a16="http://schemas.microsoft.com/office/drawing/2014/main" id="{F702ED5F-6F35-4ADE-B7FF-134D3D87933A}"/>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81" name="n_4aveValue【一般廃棄物処理施設】&#10;一人当たり有形固定資産（償却資産）額">
          <a:extLst>
            <a:ext uri="{FF2B5EF4-FFF2-40B4-BE49-F238E27FC236}">
              <a16:creationId xmlns="" xmlns:a16="http://schemas.microsoft.com/office/drawing/2014/main" id="{23F1EF52-A50E-4A57-87BA-CA8F9C3103B8}"/>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 xmlns:a16="http://schemas.microsoft.com/office/drawing/2014/main" id="{BAB0D0EC-3F6B-4192-94BC-F9FAFE6903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 xmlns:a16="http://schemas.microsoft.com/office/drawing/2014/main" id="{70E58CC4-EE99-449E-BE6D-0D509D3295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 xmlns:a16="http://schemas.microsoft.com/office/drawing/2014/main" id="{4A0EED5C-B02A-4B9A-A15D-63E3F8C0EB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 xmlns:a16="http://schemas.microsoft.com/office/drawing/2014/main" id="{FD9A9D98-BC62-4703-8828-2E0748FE57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 xmlns:a16="http://schemas.microsoft.com/office/drawing/2014/main" id="{6D1B67AA-85DB-45B2-8EB8-9D01D86F1D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 xmlns:a16="http://schemas.microsoft.com/office/drawing/2014/main" id="{D4365BB1-40E2-4F5D-A2D6-5310D47C8E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 xmlns:a16="http://schemas.microsoft.com/office/drawing/2014/main" id="{63E55E7E-208B-44E0-974E-74261E2979C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 xmlns:a16="http://schemas.microsoft.com/office/drawing/2014/main" id="{B14C37E3-2A9C-4693-ACCC-221B5FED563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 xmlns:a16="http://schemas.microsoft.com/office/drawing/2014/main" id="{F4F558DF-2B12-4C1E-BF1C-CA13FCE747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 xmlns:a16="http://schemas.microsoft.com/office/drawing/2014/main" id="{894D8B05-F275-4A37-8A4B-938DA118B6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 xmlns:a16="http://schemas.microsoft.com/office/drawing/2014/main" id="{20F06A35-89EA-49E2-9EA8-D259A74553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 xmlns:a16="http://schemas.microsoft.com/office/drawing/2014/main" id="{6ADE6BA3-E58E-4472-9F6E-45503A38EB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 xmlns:a16="http://schemas.microsoft.com/office/drawing/2014/main" id="{D3BF5580-C393-470D-8C74-B14759DADF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 xmlns:a16="http://schemas.microsoft.com/office/drawing/2014/main" id="{A734F6A1-EC99-4FD5-9BB5-5AAF11EEEE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 xmlns:a16="http://schemas.microsoft.com/office/drawing/2014/main" id="{B1C7255C-AD9A-4603-8A6F-7DF041F0B8E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 xmlns:a16="http://schemas.microsoft.com/office/drawing/2014/main" id="{B3962BB8-3FE3-4126-82C1-65F542A34BE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 xmlns:a16="http://schemas.microsoft.com/office/drawing/2014/main" id="{13A4935B-BA20-42B8-B562-605DD6C959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 xmlns:a16="http://schemas.microsoft.com/office/drawing/2014/main" id="{3D7FAED3-8372-4DED-BAD1-64D90B59A47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 xmlns:a16="http://schemas.microsoft.com/office/drawing/2014/main" id="{BAEBCF09-268D-4F92-88E2-92E60C75CB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 xmlns:a16="http://schemas.microsoft.com/office/drawing/2014/main" id="{1803BE5D-6F19-41AB-B572-4D371CED6A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 xmlns:a16="http://schemas.microsoft.com/office/drawing/2014/main" id="{1201968C-5AE2-436F-8A99-276A4E76E7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 xmlns:a16="http://schemas.microsoft.com/office/drawing/2014/main" id="{CE895494-572C-4996-AC43-2F610D4E3C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 xmlns:a16="http://schemas.microsoft.com/office/drawing/2014/main" id="{3B01D161-FCD1-4467-8938-F6B7681929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 xmlns:a16="http://schemas.microsoft.com/office/drawing/2014/main" id="{0AFABEEC-4306-4E6C-9800-4CA5343500C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 xmlns:a16="http://schemas.microsoft.com/office/drawing/2014/main" id="{A0D30789-E71B-45C6-9571-805CBD10182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 xmlns:a16="http://schemas.microsoft.com/office/drawing/2014/main" id="{06CBE528-F2E2-4A5A-868B-B430AEF43E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 xmlns:a16="http://schemas.microsoft.com/office/drawing/2014/main" id="{0D1CA1E2-299B-488F-9ED8-9BC02FF763B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a:extLst>
            <a:ext uri="{FF2B5EF4-FFF2-40B4-BE49-F238E27FC236}">
              <a16:creationId xmlns="" xmlns:a16="http://schemas.microsoft.com/office/drawing/2014/main" id="{2D7974FC-C01D-478B-B3E8-3EE7CD6AAA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a:extLst>
            <a:ext uri="{FF2B5EF4-FFF2-40B4-BE49-F238E27FC236}">
              <a16:creationId xmlns="" xmlns:a16="http://schemas.microsoft.com/office/drawing/2014/main" id="{476DEA3B-53E9-4A4B-B169-F3250AB264F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a:extLst>
            <a:ext uri="{FF2B5EF4-FFF2-40B4-BE49-F238E27FC236}">
              <a16:creationId xmlns="" xmlns:a16="http://schemas.microsoft.com/office/drawing/2014/main" id="{A7403A8F-6A38-43A9-8B76-3FAB7497BEC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a:extLst>
            <a:ext uri="{FF2B5EF4-FFF2-40B4-BE49-F238E27FC236}">
              <a16:creationId xmlns="" xmlns:a16="http://schemas.microsoft.com/office/drawing/2014/main" id="{ED4218CD-4D18-4B4D-B1CE-07A3D192C74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a:extLst>
            <a:ext uri="{FF2B5EF4-FFF2-40B4-BE49-F238E27FC236}">
              <a16:creationId xmlns="" xmlns:a16="http://schemas.microsoft.com/office/drawing/2014/main" id="{06372749-0D2A-43EA-90F8-1C316C12A8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a:extLst>
            <a:ext uri="{FF2B5EF4-FFF2-40B4-BE49-F238E27FC236}">
              <a16:creationId xmlns="" xmlns:a16="http://schemas.microsoft.com/office/drawing/2014/main" id="{C0FFEF82-6654-4593-BD5F-0C0E5890FFF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a:extLst>
            <a:ext uri="{FF2B5EF4-FFF2-40B4-BE49-F238E27FC236}">
              <a16:creationId xmlns="" xmlns:a16="http://schemas.microsoft.com/office/drawing/2014/main" id="{5D785C6B-25DD-4DE4-AF2C-0F6A4A2D3C9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a:extLst>
            <a:ext uri="{FF2B5EF4-FFF2-40B4-BE49-F238E27FC236}">
              <a16:creationId xmlns="" xmlns:a16="http://schemas.microsoft.com/office/drawing/2014/main" id="{30F3F523-36D1-4B42-83E2-596F58B6421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a:extLst>
            <a:ext uri="{FF2B5EF4-FFF2-40B4-BE49-F238E27FC236}">
              <a16:creationId xmlns="" xmlns:a16="http://schemas.microsoft.com/office/drawing/2014/main" id="{5B37ADD1-AFCA-4452-9A72-415EBBBC8B0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a:extLst>
            <a:ext uri="{FF2B5EF4-FFF2-40B4-BE49-F238E27FC236}">
              <a16:creationId xmlns="" xmlns:a16="http://schemas.microsoft.com/office/drawing/2014/main" id="{841FC578-F46D-4DF7-ADF0-05C5128DC1B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a:extLst>
            <a:ext uri="{FF2B5EF4-FFF2-40B4-BE49-F238E27FC236}">
              <a16:creationId xmlns="" xmlns:a16="http://schemas.microsoft.com/office/drawing/2014/main" id="{9C249A97-3797-405D-8613-262CB5C6D93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a:extLst>
            <a:ext uri="{FF2B5EF4-FFF2-40B4-BE49-F238E27FC236}">
              <a16:creationId xmlns="" xmlns:a16="http://schemas.microsoft.com/office/drawing/2014/main" id="{5DC7BF89-F6AA-4735-951D-2BFC29DB9A3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a:extLst>
            <a:ext uri="{FF2B5EF4-FFF2-40B4-BE49-F238E27FC236}">
              <a16:creationId xmlns="" xmlns:a16="http://schemas.microsoft.com/office/drawing/2014/main" id="{EBFD0481-EDBD-4BE7-A653-201E488AFD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a:extLst>
            <a:ext uri="{FF2B5EF4-FFF2-40B4-BE49-F238E27FC236}">
              <a16:creationId xmlns="" xmlns:a16="http://schemas.microsoft.com/office/drawing/2014/main" id="{F173EDBD-B005-4E76-B1AD-D77F1A7A03C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23" name="直線コネクタ 522">
          <a:extLst>
            <a:ext uri="{FF2B5EF4-FFF2-40B4-BE49-F238E27FC236}">
              <a16:creationId xmlns="" xmlns:a16="http://schemas.microsoft.com/office/drawing/2014/main" id="{0A777C01-9544-467A-86AA-1B9A04454185}"/>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消防施設】&#10;有形固定資産減価償却率最小値テキスト">
          <a:extLst>
            <a:ext uri="{FF2B5EF4-FFF2-40B4-BE49-F238E27FC236}">
              <a16:creationId xmlns="" xmlns:a16="http://schemas.microsoft.com/office/drawing/2014/main" id="{86687B06-AD14-462C-B25E-27D35F776C5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a:extLst>
            <a:ext uri="{FF2B5EF4-FFF2-40B4-BE49-F238E27FC236}">
              <a16:creationId xmlns="" xmlns:a16="http://schemas.microsoft.com/office/drawing/2014/main" id="{712BE2A1-8F81-4D62-B9A8-7A049318095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26" name="【消防施設】&#10;有形固定資産減価償却率最大値テキスト">
          <a:extLst>
            <a:ext uri="{FF2B5EF4-FFF2-40B4-BE49-F238E27FC236}">
              <a16:creationId xmlns="" xmlns:a16="http://schemas.microsoft.com/office/drawing/2014/main" id="{D6D880A1-8B49-444C-BB4A-CC13547FE069}"/>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27" name="直線コネクタ 526">
          <a:extLst>
            <a:ext uri="{FF2B5EF4-FFF2-40B4-BE49-F238E27FC236}">
              <a16:creationId xmlns="" xmlns:a16="http://schemas.microsoft.com/office/drawing/2014/main" id="{E8A24AC4-FDC7-4474-8A98-E4CFC3124B33}"/>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28" name="【消防施設】&#10;有形固定資産減価償却率平均値テキスト">
          <a:extLst>
            <a:ext uri="{FF2B5EF4-FFF2-40B4-BE49-F238E27FC236}">
              <a16:creationId xmlns="" xmlns:a16="http://schemas.microsoft.com/office/drawing/2014/main" id="{6C53D038-B951-4D48-BFA0-3578CEB2C6BE}"/>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9" name="フローチャート: 判断 528">
          <a:extLst>
            <a:ext uri="{FF2B5EF4-FFF2-40B4-BE49-F238E27FC236}">
              <a16:creationId xmlns="" xmlns:a16="http://schemas.microsoft.com/office/drawing/2014/main" id="{750FAFB4-FA93-4D96-BFCF-39F0C1E6C1B4}"/>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30" name="フローチャート: 判断 529">
          <a:extLst>
            <a:ext uri="{FF2B5EF4-FFF2-40B4-BE49-F238E27FC236}">
              <a16:creationId xmlns="" xmlns:a16="http://schemas.microsoft.com/office/drawing/2014/main" id="{FB0FD29E-03D7-4811-8F6A-4D0C0BCAA1B3}"/>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31" name="フローチャート: 判断 530">
          <a:extLst>
            <a:ext uri="{FF2B5EF4-FFF2-40B4-BE49-F238E27FC236}">
              <a16:creationId xmlns="" xmlns:a16="http://schemas.microsoft.com/office/drawing/2014/main" id="{1539A610-B46A-4B91-83CF-DE9765AC9912}"/>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32" name="フローチャート: 判断 531">
          <a:extLst>
            <a:ext uri="{FF2B5EF4-FFF2-40B4-BE49-F238E27FC236}">
              <a16:creationId xmlns="" xmlns:a16="http://schemas.microsoft.com/office/drawing/2014/main" id="{3822CEB0-AD2F-4BB7-821A-9290908B4AF2}"/>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33" name="フローチャート: 判断 532">
          <a:extLst>
            <a:ext uri="{FF2B5EF4-FFF2-40B4-BE49-F238E27FC236}">
              <a16:creationId xmlns="" xmlns:a16="http://schemas.microsoft.com/office/drawing/2014/main" id="{6F1C2DE7-2999-45D8-9E34-498E6A9D6C47}"/>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a:extLst>
            <a:ext uri="{FF2B5EF4-FFF2-40B4-BE49-F238E27FC236}">
              <a16:creationId xmlns="" xmlns:a16="http://schemas.microsoft.com/office/drawing/2014/main" id="{2EF1B3C0-B4E4-409A-9A40-0BAAA43440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a:extLst>
            <a:ext uri="{FF2B5EF4-FFF2-40B4-BE49-F238E27FC236}">
              <a16:creationId xmlns="" xmlns:a16="http://schemas.microsoft.com/office/drawing/2014/main" id="{13FC2ED4-9131-4D4C-9298-74721CE196D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a:extLst>
            <a:ext uri="{FF2B5EF4-FFF2-40B4-BE49-F238E27FC236}">
              <a16:creationId xmlns="" xmlns:a16="http://schemas.microsoft.com/office/drawing/2014/main" id="{9685BCFF-0E79-4467-B63F-1FCF87917D9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a:extLst>
            <a:ext uri="{FF2B5EF4-FFF2-40B4-BE49-F238E27FC236}">
              <a16:creationId xmlns="" xmlns:a16="http://schemas.microsoft.com/office/drawing/2014/main" id="{C9C1F879-57DC-432A-A06D-A9831806DE5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a:extLst>
            <a:ext uri="{FF2B5EF4-FFF2-40B4-BE49-F238E27FC236}">
              <a16:creationId xmlns="" xmlns:a16="http://schemas.microsoft.com/office/drawing/2014/main" id="{2485603D-7E0D-43D8-AC90-36A09E93B0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39551</xdr:rowOff>
    </xdr:from>
    <xdr:to>
      <xdr:col>85</xdr:col>
      <xdr:colOff>177800</xdr:colOff>
      <xdr:row>85</xdr:row>
      <xdr:rowOff>141151</xdr:rowOff>
    </xdr:to>
    <xdr:sp macro="" textlink="">
      <xdr:nvSpPr>
        <xdr:cNvPr id="539" name="楕円 538">
          <a:extLst>
            <a:ext uri="{FF2B5EF4-FFF2-40B4-BE49-F238E27FC236}">
              <a16:creationId xmlns="" xmlns:a16="http://schemas.microsoft.com/office/drawing/2014/main" id="{4FA58A1D-301F-4741-8E73-C466AC05C358}"/>
            </a:ext>
          </a:extLst>
        </xdr:cNvPr>
        <xdr:cNvSpPr/>
      </xdr:nvSpPr>
      <xdr:spPr>
        <a:xfrm>
          <a:off x="16268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17978</xdr:rowOff>
    </xdr:from>
    <xdr:ext cx="405111" cy="259045"/>
    <xdr:sp macro="" textlink="">
      <xdr:nvSpPr>
        <xdr:cNvPr id="540" name="【消防施設】&#10;有形固定資産減価償却率該当値テキスト">
          <a:extLst>
            <a:ext uri="{FF2B5EF4-FFF2-40B4-BE49-F238E27FC236}">
              <a16:creationId xmlns="" xmlns:a16="http://schemas.microsoft.com/office/drawing/2014/main" id="{0AF06603-F518-4BB4-A912-0EEBE6BC8CE6}"/>
            </a:ext>
          </a:extLst>
        </xdr:cNvPr>
        <xdr:cNvSpPr txBox="1"/>
      </xdr:nvSpPr>
      <xdr:spPr>
        <a:xfrm>
          <a:off x="16357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121194</xdr:rowOff>
    </xdr:from>
    <xdr:to>
      <xdr:col>81</xdr:col>
      <xdr:colOff>101600</xdr:colOff>
      <xdr:row>85</xdr:row>
      <xdr:rowOff>51344</xdr:rowOff>
    </xdr:to>
    <xdr:sp macro="" textlink="">
      <xdr:nvSpPr>
        <xdr:cNvPr id="541" name="楕円 540">
          <a:extLst>
            <a:ext uri="{FF2B5EF4-FFF2-40B4-BE49-F238E27FC236}">
              <a16:creationId xmlns="" xmlns:a16="http://schemas.microsoft.com/office/drawing/2014/main" id="{6E15192F-FAAD-48D4-8336-E5D3594A39EB}"/>
            </a:ext>
          </a:extLst>
        </xdr:cNvPr>
        <xdr:cNvSpPr/>
      </xdr:nvSpPr>
      <xdr:spPr>
        <a:xfrm>
          <a:off x="1543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xdr:rowOff>
    </xdr:from>
    <xdr:to>
      <xdr:col>85</xdr:col>
      <xdr:colOff>127000</xdr:colOff>
      <xdr:row>85</xdr:row>
      <xdr:rowOff>90351</xdr:rowOff>
    </xdr:to>
    <xdr:cxnSp macro="">
      <xdr:nvCxnSpPr>
        <xdr:cNvPr id="542" name="直線コネクタ 541">
          <a:extLst>
            <a:ext uri="{FF2B5EF4-FFF2-40B4-BE49-F238E27FC236}">
              <a16:creationId xmlns="" xmlns:a16="http://schemas.microsoft.com/office/drawing/2014/main" id="{C7F9464E-79E1-44D3-AC5D-3C2BEE71EC9B}"/>
            </a:ext>
          </a:extLst>
        </xdr:cNvPr>
        <xdr:cNvCxnSpPr/>
      </xdr:nvCxnSpPr>
      <xdr:spPr>
        <a:xfrm>
          <a:off x="15481300" y="14573794"/>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26488</xdr:rowOff>
    </xdr:from>
    <xdr:to>
      <xdr:col>76</xdr:col>
      <xdr:colOff>165100</xdr:colOff>
      <xdr:row>84</xdr:row>
      <xdr:rowOff>128088</xdr:rowOff>
    </xdr:to>
    <xdr:sp macro="" textlink="">
      <xdr:nvSpPr>
        <xdr:cNvPr id="543" name="楕円 542">
          <a:extLst>
            <a:ext uri="{FF2B5EF4-FFF2-40B4-BE49-F238E27FC236}">
              <a16:creationId xmlns="" xmlns:a16="http://schemas.microsoft.com/office/drawing/2014/main" id="{33C8882C-0E50-4835-92FF-8F6766D08AE1}"/>
            </a:ext>
          </a:extLst>
        </xdr:cNvPr>
        <xdr:cNvSpPr/>
      </xdr:nvSpPr>
      <xdr:spPr>
        <a:xfrm>
          <a:off x="14541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77288</xdr:rowOff>
    </xdr:from>
    <xdr:to>
      <xdr:col>81</xdr:col>
      <xdr:colOff>50800</xdr:colOff>
      <xdr:row>85</xdr:row>
      <xdr:rowOff>544</xdr:rowOff>
    </xdr:to>
    <xdr:cxnSp macro="">
      <xdr:nvCxnSpPr>
        <xdr:cNvPr id="544" name="直線コネクタ 543">
          <a:extLst>
            <a:ext uri="{FF2B5EF4-FFF2-40B4-BE49-F238E27FC236}">
              <a16:creationId xmlns="" xmlns:a16="http://schemas.microsoft.com/office/drawing/2014/main" id="{1105F1D3-7662-4CE8-B965-199A66B495C7}"/>
            </a:ext>
          </a:extLst>
        </xdr:cNvPr>
        <xdr:cNvCxnSpPr/>
      </xdr:nvCxnSpPr>
      <xdr:spPr>
        <a:xfrm>
          <a:off x="14592300" y="1447908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96701</xdr:rowOff>
    </xdr:from>
    <xdr:to>
      <xdr:col>72</xdr:col>
      <xdr:colOff>38100</xdr:colOff>
      <xdr:row>86</xdr:row>
      <xdr:rowOff>26851</xdr:rowOff>
    </xdr:to>
    <xdr:sp macro="" textlink="">
      <xdr:nvSpPr>
        <xdr:cNvPr id="545" name="楕円 544">
          <a:extLst>
            <a:ext uri="{FF2B5EF4-FFF2-40B4-BE49-F238E27FC236}">
              <a16:creationId xmlns="" xmlns:a16="http://schemas.microsoft.com/office/drawing/2014/main" id="{880564FF-F663-4AD5-8C0B-24713B3905ED}"/>
            </a:ext>
          </a:extLst>
        </xdr:cNvPr>
        <xdr:cNvSpPr/>
      </xdr:nvSpPr>
      <xdr:spPr>
        <a:xfrm>
          <a:off x="13652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77288</xdr:rowOff>
    </xdr:from>
    <xdr:to>
      <xdr:col>76</xdr:col>
      <xdr:colOff>114300</xdr:colOff>
      <xdr:row>85</xdr:row>
      <xdr:rowOff>147501</xdr:rowOff>
    </xdr:to>
    <xdr:cxnSp macro="">
      <xdr:nvCxnSpPr>
        <xdr:cNvPr id="546" name="直線コネクタ 545">
          <a:extLst>
            <a:ext uri="{FF2B5EF4-FFF2-40B4-BE49-F238E27FC236}">
              <a16:creationId xmlns="" xmlns:a16="http://schemas.microsoft.com/office/drawing/2014/main" id="{765F4585-98D6-4494-8B05-571D7583507B}"/>
            </a:ext>
          </a:extLst>
        </xdr:cNvPr>
        <xdr:cNvCxnSpPr/>
      </xdr:nvCxnSpPr>
      <xdr:spPr>
        <a:xfrm flipV="1">
          <a:off x="13703300" y="14479088"/>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55880</xdr:rowOff>
    </xdr:from>
    <xdr:to>
      <xdr:col>67</xdr:col>
      <xdr:colOff>101600</xdr:colOff>
      <xdr:row>85</xdr:row>
      <xdr:rowOff>157480</xdr:rowOff>
    </xdr:to>
    <xdr:sp macro="" textlink="">
      <xdr:nvSpPr>
        <xdr:cNvPr id="547" name="楕円 546">
          <a:extLst>
            <a:ext uri="{FF2B5EF4-FFF2-40B4-BE49-F238E27FC236}">
              <a16:creationId xmlns="" xmlns:a16="http://schemas.microsoft.com/office/drawing/2014/main" id="{49C1EED4-E5C8-4C7B-993A-BCD793328F31}"/>
            </a:ext>
          </a:extLst>
        </xdr:cNvPr>
        <xdr:cNvSpPr/>
      </xdr:nvSpPr>
      <xdr:spPr>
        <a:xfrm>
          <a:off x="1276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106680</xdr:rowOff>
    </xdr:from>
    <xdr:to>
      <xdr:col>71</xdr:col>
      <xdr:colOff>177800</xdr:colOff>
      <xdr:row>85</xdr:row>
      <xdr:rowOff>147501</xdr:rowOff>
    </xdr:to>
    <xdr:cxnSp macro="">
      <xdr:nvCxnSpPr>
        <xdr:cNvPr id="548" name="直線コネクタ 547">
          <a:extLst>
            <a:ext uri="{FF2B5EF4-FFF2-40B4-BE49-F238E27FC236}">
              <a16:creationId xmlns="" xmlns:a16="http://schemas.microsoft.com/office/drawing/2014/main" id="{6A405E26-759B-4268-BF86-3EDE800BCADF}"/>
            </a:ext>
          </a:extLst>
        </xdr:cNvPr>
        <xdr:cNvCxnSpPr/>
      </xdr:nvCxnSpPr>
      <xdr:spPr>
        <a:xfrm>
          <a:off x="12814300" y="146799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49" name="n_1aveValue【消防施設】&#10;有形固定資産減価償却率">
          <a:extLst>
            <a:ext uri="{FF2B5EF4-FFF2-40B4-BE49-F238E27FC236}">
              <a16:creationId xmlns="" xmlns:a16="http://schemas.microsoft.com/office/drawing/2014/main" id="{021365B6-3AA5-4428-96C4-2C16B6176966}"/>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50" name="n_2aveValue【消防施設】&#10;有形固定資産減価償却率">
          <a:extLst>
            <a:ext uri="{FF2B5EF4-FFF2-40B4-BE49-F238E27FC236}">
              <a16:creationId xmlns="" xmlns:a16="http://schemas.microsoft.com/office/drawing/2014/main" id="{A22963E2-FC11-44A3-B2E7-907D97E90051}"/>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51" name="n_3aveValue【消防施設】&#10;有形固定資産減価償却率">
          <a:extLst>
            <a:ext uri="{FF2B5EF4-FFF2-40B4-BE49-F238E27FC236}">
              <a16:creationId xmlns="" xmlns:a16="http://schemas.microsoft.com/office/drawing/2014/main" id="{28F083BA-16B4-45D6-BD1C-212369AA4967}"/>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52" name="n_4aveValue【消防施設】&#10;有形固定資産減価償却率">
          <a:extLst>
            <a:ext uri="{FF2B5EF4-FFF2-40B4-BE49-F238E27FC236}">
              <a16:creationId xmlns="" xmlns:a16="http://schemas.microsoft.com/office/drawing/2014/main" id="{EBD7AAEF-6A8E-49EB-959C-DC03C245B424}"/>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42471</xdr:rowOff>
    </xdr:from>
    <xdr:ext cx="405111" cy="259045"/>
    <xdr:sp macro="" textlink="">
      <xdr:nvSpPr>
        <xdr:cNvPr id="553" name="n_1mainValue【消防施設】&#10;有形固定資産減価償却率">
          <a:extLst>
            <a:ext uri="{FF2B5EF4-FFF2-40B4-BE49-F238E27FC236}">
              <a16:creationId xmlns="" xmlns:a16="http://schemas.microsoft.com/office/drawing/2014/main" id="{5C76C269-7353-48B4-9CC2-EA7B8C778EC6}"/>
            </a:ext>
          </a:extLst>
        </xdr:cNvPr>
        <xdr:cNvSpPr txBox="1"/>
      </xdr:nvSpPr>
      <xdr:spPr>
        <a:xfrm>
          <a:off x="15266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119215</xdr:rowOff>
    </xdr:from>
    <xdr:ext cx="405111" cy="259045"/>
    <xdr:sp macro="" textlink="">
      <xdr:nvSpPr>
        <xdr:cNvPr id="554" name="n_2mainValue【消防施設】&#10;有形固定資産減価償却率">
          <a:extLst>
            <a:ext uri="{FF2B5EF4-FFF2-40B4-BE49-F238E27FC236}">
              <a16:creationId xmlns="" xmlns:a16="http://schemas.microsoft.com/office/drawing/2014/main" id="{09169FF9-B75E-43A2-AC0A-E7CB31619C8F}"/>
            </a:ext>
          </a:extLst>
        </xdr:cNvPr>
        <xdr:cNvSpPr txBox="1"/>
      </xdr:nvSpPr>
      <xdr:spPr>
        <a:xfrm>
          <a:off x="14389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17978</xdr:rowOff>
    </xdr:from>
    <xdr:ext cx="405111" cy="259045"/>
    <xdr:sp macro="" textlink="">
      <xdr:nvSpPr>
        <xdr:cNvPr id="555" name="n_3mainValue【消防施設】&#10;有形固定資産減価償却率">
          <a:extLst>
            <a:ext uri="{FF2B5EF4-FFF2-40B4-BE49-F238E27FC236}">
              <a16:creationId xmlns="" xmlns:a16="http://schemas.microsoft.com/office/drawing/2014/main" id="{E095D889-6E8E-461E-A5B2-3F26621300B9}"/>
            </a:ext>
          </a:extLst>
        </xdr:cNvPr>
        <xdr:cNvSpPr txBox="1"/>
      </xdr:nvSpPr>
      <xdr:spPr>
        <a:xfrm>
          <a:off x="13500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148607</xdr:rowOff>
    </xdr:from>
    <xdr:ext cx="405111" cy="259045"/>
    <xdr:sp macro="" textlink="">
      <xdr:nvSpPr>
        <xdr:cNvPr id="556" name="n_4mainValue【消防施設】&#10;有形固定資産減価償却率">
          <a:extLst>
            <a:ext uri="{FF2B5EF4-FFF2-40B4-BE49-F238E27FC236}">
              <a16:creationId xmlns="" xmlns:a16="http://schemas.microsoft.com/office/drawing/2014/main" id="{E553328B-F2E0-4196-9092-89823A3F774C}"/>
            </a:ext>
          </a:extLst>
        </xdr:cNvPr>
        <xdr:cNvSpPr txBox="1"/>
      </xdr:nvSpPr>
      <xdr:spPr>
        <a:xfrm>
          <a:off x="12611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 xmlns:a16="http://schemas.microsoft.com/office/drawing/2014/main" id="{0E20825E-1E24-4F0F-BB78-A4C60ECB3B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 xmlns:a16="http://schemas.microsoft.com/office/drawing/2014/main" id="{59075761-0D90-4D61-A5DD-3F4A333B43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 xmlns:a16="http://schemas.microsoft.com/office/drawing/2014/main" id="{7B769D5F-23B7-4201-A875-926B90C801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 xmlns:a16="http://schemas.microsoft.com/office/drawing/2014/main" id="{336D23D2-3562-4111-B2EF-E8CDA3DBB7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 xmlns:a16="http://schemas.microsoft.com/office/drawing/2014/main" id="{41F6EBD2-170D-42AC-8658-78DF8BA5A4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 xmlns:a16="http://schemas.microsoft.com/office/drawing/2014/main" id="{7336E88B-BD19-4046-A892-CC05906618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 xmlns:a16="http://schemas.microsoft.com/office/drawing/2014/main" id="{B9AC715D-602F-4540-A9F7-13895F5675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 xmlns:a16="http://schemas.microsoft.com/office/drawing/2014/main" id="{CFCBEA07-BAFA-41BA-9087-617E2BDD52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 xmlns:a16="http://schemas.microsoft.com/office/drawing/2014/main" id="{B89B0CA4-6279-4E99-8AD9-CF7808AC6EE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 xmlns:a16="http://schemas.microsoft.com/office/drawing/2014/main" id="{160EEE21-7F2A-4884-9E0D-FA91FF920B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7" name="直線コネクタ 566">
          <a:extLst>
            <a:ext uri="{FF2B5EF4-FFF2-40B4-BE49-F238E27FC236}">
              <a16:creationId xmlns="" xmlns:a16="http://schemas.microsoft.com/office/drawing/2014/main" id="{5B1C5918-8F3A-416D-A094-AFBB3FE41AA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8" name="テキスト ボックス 567">
          <a:extLst>
            <a:ext uri="{FF2B5EF4-FFF2-40B4-BE49-F238E27FC236}">
              <a16:creationId xmlns="" xmlns:a16="http://schemas.microsoft.com/office/drawing/2014/main" id="{57827C93-CE05-4CCC-AFB3-05B7122367D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9" name="直線コネクタ 568">
          <a:extLst>
            <a:ext uri="{FF2B5EF4-FFF2-40B4-BE49-F238E27FC236}">
              <a16:creationId xmlns="" xmlns:a16="http://schemas.microsoft.com/office/drawing/2014/main" id="{2307FFB0-C5A2-4D54-81F3-E5E9A147D8C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0" name="テキスト ボックス 569">
          <a:extLst>
            <a:ext uri="{FF2B5EF4-FFF2-40B4-BE49-F238E27FC236}">
              <a16:creationId xmlns="" xmlns:a16="http://schemas.microsoft.com/office/drawing/2014/main" id="{894BE824-DD8D-472B-874C-4B6F2F816B4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1" name="直線コネクタ 570">
          <a:extLst>
            <a:ext uri="{FF2B5EF4-FFF2-40B4-BE49-F238E27FC236}">
              <a16:creationId xmlns="" xmlns:a16="http://schemas.microsoft.com/office/drawing/2014/main" id="{EE7C842A-5C10-48B3-BB14-317CC77A903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2" name="テキスト ボックス 571">
          <a:extLst>
            <a:ext uri="{FF2B5EF4-FFF2-40B4-BE49-F238E27FC236}">
              <a16:creationId xmlns="" xmlns:a16="http://schemas.microsoft.com/office/drawing/2014/main" id="{36469B68-47AE-4597-B35B-0F2FEFB433F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3" name="直線コネクタ 572">
          <a:extLst>
            <a:ext uri="{FF2B5EF4-FFF2-40B4-BE49-F238E27FC236}">
              <a16:creationId xmlns="" xmlns:a16="http://schemas.microsoft.com/office/drawing/2014/main" id="{40EEB36A-BBA7-403F-9433-EEB3D50B905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4" name="テキスト ボックス 573">
          <a:extLst>
            <a:ext uri="{FF2B5EF4-FFF2-40B4-BE49-F238E27FC236}">
              <a16:creationId xmlns="" xmlns:a16="http://schemas.microsoft.com/office/drawing/2014/main" id="{31CD56F5-B1DA-4ABE-82F4-C91F69C5AC6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5" name="直線コネクタ 574">
          <a:extLst>
            <a:ext uri="{FF2B5EF4-FFF2-40B4-BE49-F238E27FC236}">
              <a16:creationId xmlns="" xmlns:a16="http://schemas.microsoft.com/office/drawing/2014/main" id="{FC7BD02B-437C-4BF1-BAA7-33E855EE11E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6" name="テキスト ボックス 575">
          <a:extLst>
            <a:ext uri="{FF2B5EF4-FFF2-40B4-BE49-F238E27FC236}">
              <a16:creationId xmlns="" xmlns:a16="http://schemas.microsoft.com/office/drawing/2014/main" id="{0B4CFA88-3674-467A-9FFA-B8F55D8C6B2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7" name="直線コネクタ 576">
          <a:extLst>
            <a:ext uri="{FF2B5EF4-FFF2-40B4-BE49-F238E27FC236}">
              <a16:creationId xmlns="" xmlns:a16="http://schemas.microsoft.com/office/drawing/2014/main" id="{98C86033-7E3A-48F9-A195-0567D7E4810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8" name="テキスト ボックス 577">
          <a:extLst>
            <a:ext uri="{FF2B5EF4-FFF2-40B4-BE49-F238E27FC236}">
              <a16:creationId xmlns="" xmlns:a16="http://schemas.microsoft.com/office/drawing/2014/main" id="{59953D8B-6B62-4124-8E33-EE674409D04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 xmlns:a16="http://schemas.microsoft.com/office/drawing/2014/main" id="{5E8A359C-7D0C-460F-8C8F-A1BE426443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 xmlns:a16="http://schemas.microsoft.com/office/drawing/2014/main" id="{C740F1D2-1827-4C7F-B87C-21A463AF512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 xmlns:a16="http://schemas.microsoft.com/office/drawing/2014/main" id="{80FD2FD5-54BB-48B0-9AF8-B610D30A95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82" name="直線コネクタ 581">
          <a:extLst>
            <a:ext uri="{FF2B5EF4-FFF2-40B4-BE49-F238E27FC236}">
              <a16:creationId xmlns="" xmlns:a16="http://schemas.microsoft.com/office/drawing/2014/main" id="{6E854EB1-0641-4565-9265-196758A697BB}"/>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83" name="【消防施設】&#10;一人当たり面積最小値テキスト">
          <a:extLst>
            <a:ext uri="{FF2B5EF4-FFF2-40B4-BE49-F238E27FC236}">
              <a16:creationId xmlns="" xmlns:a16="http://schemas.microsoft.com/office/drawing/2014/main" id="{67B8990E-C0DE-45A6-AC1D-2DD537CBADF3}"/>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84" name="直線コネクタ 583">
          <a:extLst>
            <a:ext uri="{FF2B5EF4-FFF2-40B4-BE49-F238E27FC236}">
              <a16:creationId xmlns="" xmlns:a16="http://schemas.microsoft.com/office/drawing/2014/main" id="{1AE27C68-4948-46F5-92B1-E2B97545782B}"/>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85" name="【消防施設】&#10;一人当たり面積最大値テキスト">
          <a:extLst>
            <a:ext uri="{FF2B5EF4-FFF2-40B4-BE49-F238E27FC236}">
              <a16:creationId xmlns="" xmlns:a16="http://schemas.microsoft.com/office/drawing/2014/main" id="{DFECAF51-A762-4FF1-964F-1C5C76592E25}"/>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86" name="直線コネクタ 585">
          <a:extLst>
            <a:ext uri="{FF2B5EF4-FFF2-40B4-BE49-F238E27FC236}">
              <a16:creationId xmlns="" xmlns:a16="http://schemas.microsoft.com/office/drawing/2014/main" id="{85F445F8-32FA-4B79-8873-29F07596D1CC}"/>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587" name="【消防施設】&#10;一人当たり面積平均値テキスト">
          <a:extLst>
            <a:ext uri="{FF2B5EF4-FFF2-40B4-BE49-F238E27FC236}">
              <a16:creationId xmlns="" xmlns:a16="http://schemas.microsoft.com/office/drawing/2014/main" id="{35E6F740-5CA6-45F6-B6BF-24973C699F42}"/>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88" name="フローチャート: 判断 587">
          <a:extLst>
            <a:ext uri="{FF2B5EF4-FFF2-40B4-BE49-F238E27FC236}">
              <a16:creationId xmlns="" xmlns:a16="http://schemas.microsoft.com/office/drawing/2014/main" id="{6BEC511A-275E-427B-A133-9482B4DB10F5}"/>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589" name="フローチャート: 判断 588">
          <a:extLst>
            <a:ext uri="{FF2B5EF4-FFF2-40B4-BE49-F238E27FC236}">
              <a16:creationId xmlns="" xmlns:a16="http://schemas.microsoft.com/office/drawing/2014/main" id="{1B96A1BD-9F10-49BF-B869-CA90A0A2A097}"/>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590" name="フローチャート: 判断 589">
          <a:extLst>
            <a:ext uri="{FF2B5EF4-FFF2-40B4-BE49-F238E27FC236}">
              <a16:creationId xmlns="" xmlns:a16="http://schemas.microsoft.com/office/drawing/2014/main" id="{164FC82A-C288-4923-8C07-24717C15F3A3}"/>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591" name="フローチャート: 判断 590">
          <a:extLst>
            <a:ext uri="{FF2B5EF4-FFF2-40B4-BE49-F238E27FC236}">
              <a16:creationId xmlns="" xmlns:a16="http://schemas.microsoft.com/office/drawing/2014/main" id="{8E8DC455-31D0-4915-9722-665465B00008}"/>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592" name="フローチャート: 判断 591">
          <a:extLst>
            <a:ext uri="{FF2B5EF4-FFF2-40B4-BE49-F238E27FC236}">
              <a16:creationId xmlns="" xmlns:a16="http://schemas.microsoft.com/office/drawing/2014/main" id="{4ACC92F8-30AD-4258-A72D-71BED199406D}"/>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 xmlns:a16="http://schemas.microsoft.com/office/drawing/2014/main" id="{7BD5B07C-C4AB-4DBC-9620-77160F1508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 xmlns:a16="http://schemas.microsoft.com/office/drawing/2014/main" id="{384C82C9-613E-4208-B314-6E38164814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 xmlns:a16="http://schemas.microsoft.com/office/drawing/2014/main" id="{062ACBBF-1F70-4AD4-8428-A688F4639C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 xmlns:a16="http://schemas.microsoft.com/office/drawing/2014/main" id="{7150A3AD-DF35-47C5-BD31-2413BF1D645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 xmlns:a16="http://schemas.microsoft.com/office/drawing/2014/main" id="{D4B71635-F147-4E5A-8B58-98F4BC6092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598" name="楕円 597">
          <a:extLst>
            <a:ext uri="{FF2B5EF4-FFF2-40B4-BE49-F238E27FC236}">
              <a16:creationId xmlns="" xmlns:a16="http://schemas.microsoft.com/office/drawing/2014/main" id="{A732591A-995A-4106-BB59-403757E94B3C}"/>
            </a:ext>
          </a:extLst>
        </xdr:cNvPr>
        <xdr:cNvSpPr/>
      </xdr:nvSpPr>
      <xdr:spPr>
        <a:xfrm>
          <a:off x="22110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91457</xdr:rowOff>
    </xdr:from>
    <xdr:ext cx="469744" cy="259045"/>
    <xdr:sp macro="" textlink="">
      <xdr:nvSpPr>
        <xdr:cNvPr id="599" name="【消防施設】&#10;一人当たり面積該当値テキスト">
          <a:extLst>
            <a:ext uri="{FF2B5EF4-FFF2-40B4-BE49-F238E27FC236}">
              <a16:creationId xmlns="" xmlns:a16="http://schemas.microsoft.com/office/drawing/2014/main" id="{E2F6D121-6D2B-448A-B7B7-52540FF4BF5C}"/>
            </a:ext>
          </a:extLst>
        </xdr:cNvPr>
        <xdr:cNvSpPr txBox="1"/>
      </xdr:nvSpPr>
      <xdr:spPr>
        <a:xfrm>
          <a:off x="22199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2539</xdr:rowOff>
    </xdr:from>
    <xdr:to>
      <xdr:col>112</xdr:col>
      <xdr:colOff>38100</xdr:colOff>
      <xdr:row>86</xdr:row>
      <xdr:rowOff>104139</xdr:rowOff>
    </xdr:to>
    <xdr:sp macro="" textlink="">
      <xdr:nvSpPr>
        <xdr:cNvPr id="600" name="楕円 599">
          <a:extLst>
            <a:ext uri="{FF2B5EF4-FFF2-40B4-BE49-F238E27FC236}">
              <a16:creationId xmlns="" xmlns:a16="http://schemas.microsoft.com/office/drawing/2014/main" id="{FE478851-1ACD-4C49-9CAF-B41A046EA50E}"/>
            </a:ext>
          </a:extLst>
        </xdr:cNvPr>
        <xdr:cNvSpPr/>
      </xdr:nvSpPr>
      <xdr:spPr>
        <a:xfrm>
          <a:off x="21272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51163</xdr:rowOff>
    </xdr:from>
    <xdr:to>
      <xdr:col>116</xdr:col>
      <xdr:colOff>63500</xdr:colOff>
      <xdr:row>86</xdr:row>
      <xdr:rowOff>53339</xdr:rowOff>
    </xdr:to>
    <xdr:cxnSp macro="">
      <xdr:nvCxnSpPr>
        <xdr:cNvPr id="601" name="直線コネクタ 600">
          <a:extLst>
            <a:ext uri="{FF2B5EF4-FFF2-40B4-BE49-F238E27FC236}">
              <a16:creationId xmlns="" xmlns:a16="http://schemas.microsoft.com/office/drawing/2014/main" id="{C38430B6-B853-4AC3-8BDB-AEEEC3C374AE}"/>
            </a:ext>
          </a:extLst>
        </xdr:cNvPr>
        <xdr:cNvCxnSpPr/>
      </xdr:nvCxnSpPr>
      <xdr:spPr>
        <a:xfrm flipV="1">
          <a:off x="21323300" y="14795863"/>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4718</xdr:rowOff>
    </xdr:from>
    <xdr:to>
      <xdr:col>107</xdr:col>
      <xdr:colOff>101600</xdr:colOff>
      <xdr:row>86</xdr:row>
      <xdr:rowOff>106318</xdr:rowOff>
    </xdr:to>
    <xdr:sp macro="" textlink="">
      <xdr:nvSpPr>
        <xdr:cNvPr id="602" name="楕円 601">
          <a:extLst>
            <a:ext uri="{FF2B5EF4-FFF2-40B4-BE49-F238E27FC236}">
              <a16:creationId xmlns="" xmlns:a16="http://schemas.microsoft.com/office/drawing/2014/main" id="{032303A0-BDE0-4A2A-8EC9-33379AB2B1AD}"/>
            </a:ext>
          </a:extLst>
        </xdr:cNvPr>
        <xdr:cNvSpPr/>
      </xdr:nvSpPr>
      <xdr:spPr>
        <a:xfrm>
          <a:off x="20383500" y="147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55518</xdr:rowOff>
    </xdr:to>
    <xdr:cxnSp macro="">
      <xdr:nvCxnSpPr>
        <xdr:cNvPr id="603" name="直線コネクタ 602">
          <a:extLst>
            <a:ext uri="{FF2B5EF4-FFF2-40B4-BE49-F238E27FC236}">
              <a16:creationId xmlns="" xmlns:a16="http://schemas.microsoft.com/office/drawing/2014/main" id="{F6F192F8-382D-4C38-8025-2771EE68FA7A}"/>
            </a:ext>
          </a:extLst>
        </xdr:cNvPr>
        <xdr:cNvCxnSpPr/>
      </xdr:nvCxnSpPr>
      <xdr:spPr>
        <a:xfrm flipV="1">
          <a:off x="20434300" y="147980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5806</xdr:rowOff>
    </xdr:from>
    <xdr:to>
      <xdr:col>102</xdr:col>
      <xdr:colOff>165100</xdr:colOff>
      <xdr:row>86</xdr:row>
      <xdr:rowOff>107406</xdr:rowOff>
    </xdr:to>
    <xdr:sp macro="" textlink="">
      <xdr:nvSpPr>
        <xdr:cNvPr id="604" name="楕円 603">
          <a:extLst>
            <a:ext uri="{FF2B5EF4-FFF2-40B4-BE49-F238E27FC236}">
              <a16:creationId xmlns="" xmlns:a16="http://schemas.microsoft.com/office/drawing/2014/main" id="{4D1E7F2E-AC03-4114-B6C1-5EB5AB035236}"/>
            </a:ext>
          </a:extLst>
        </xdr:cNvPr>
        <xdr:cNvSpPr/>
      </xdr:nvSpPr>
      <xdr:spPr>
        <a:xfrm>
          <a:off x="19494500" y="14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55518</xdr:rowOff>
    </xdr:from>
    <xdr:to>
      <xdr:col>107</xdr:col>
      <xdr:colOff>50800</xdr:colOff>
      <xdr:row>86</xdr:row>
      <xdr:rowOff>56606</xdr:rowOff>
    </xdr:to>
    <xdr:cxnSp macro="">
      <xdr:nvCxnSpPr>
        <xdr:cNvPr id="605" name="直線コネクタ 604">
          <a:extLst>
            <a:ext uri="{FF2B5EF4-FFF2-40B4-BE49-F238E27FC236}">
              <a16:creationId xmlns="" xmlns:a16="http://schemas.microsoft.com/office/drawing/2014/main" id="{AC8549EB-C677-491E-B07A-BD32565AF24C}"/>
            </a:ext>
          </a:extLst>
        </xdr:cNvPr>
        <xdr:cNvCxnSpPr/>
      </xdr:nvCxnSpPr>
      <xdr:spPr>
        <a:xfrm flipV="1">
          <a:off x="19545300" y="148002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7982</xdr:rowOff>
    </xdr:from>
    <xdr:to>
      <xdr:col>98</xdr:col>
      <xdr:colOff>38100</xdr:colOff>
      <xdr:row>86</xdr:row>
      <xdr:rowOff>109582</xdr:rowOff>
    </xdr:to>
    <xdr:sp macro="" textlink="">
      <xdr:nvSpPr>
        <xdr:cNvPr id="606" name="楕円 605">
          <a:extLst>
            <a:ext uri="{FF2B5EF4-FFF2-40B4-BE49-F238E27FC236}">
              <a16:creationId xmlns="" xmlns:a16="http://schemas.microsoft.com/office/drawing/2014/main" id="{34584BBD-18EB-4642-8F0D-5B3056938D03}"/>
            </a:ext>
          </a:extLst>
        </xdr:cNvPr>
        <xdr:cNvSpPr/>
      </xdr:nvSpPr>
      <xdr:spPr>
        <a:xfrm>
          <a:off x="18605500" y="1475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56606</xdr:rowOff>
    </xdr:from>
    <xdr:to>
      <xdr:col>102</xdr:col>
      <xdr:colOff>114300</xdr:colOff>
      <xdr:row>86</xdr:row>
      <xdr:rowOff>58782</xdr:rowOff>
    </xdr:to>
    <xdr:cxnSp macro="">
      <xdr:nvCxnSpPr>
        <xdr:cNvPr id="607" name="直線コネクタ 606">
          <a:extLst>
            <a:ext uri="{FF2B5EF4-FFF2-40B4-BE49-F238E27FC236}">
              <a16:creationId xmlns="" xmlns:a16="http://schemas.microsoft.com/office/drawing/2014/main" id="{242B4D40-18EA-42EA-A89C-10683494C45D}"/>
            </a:ext>
          </a:extLst>
        </xdr:cNvPr>
        <xdr:cNvCxnSpPr/>
      </xdr:nvCxnSpPr>
      <xdr:spPr>
        <a:xfrm flipV="1">
          <a:off x="18656300" y="1480130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08" name="n_1aveValue【消防施設】&#10;一人当たり面積">
          <a:extLst>
            <a:ext uri="{FF2B5EF4-FFF2-40B4-BE49-F238E27FC236}">
              <a16:creationId xmlns="" xmlns:a16="http://schemas.microsoft.com/office/drawing/2014/main" id="{F74C72EC-6FBF-4072-A73C-7FE3D8788889}"/>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09" name="n_2aveValue【消防施設】&#10;一人当たり面積">
          <a:extLst>
            <a:ext uri="{FF2B5EF4-FFF2-40B4-BE49-F238E27FC236}">
              <a16:creationId xmlns="" xmlns:a16="http://schemas.microsoft.com/office/drawing/2014/main" id="{ED0F3AC6-BDC5-402A-BAB3-599E70D17DD2}"/>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10" name="n_3aveValue【消防施設】&#10;一人当たり面積">
          <a:extLst>
            <a:ext uri="{FF2B5EF4-FFF2-40B4-BE49-F238E27FC236}">
              <a16:creationId xmlns="" xmlns:a16="http://schemas.microsoft.com/office/drawing/2014/main" id="{2769D54A-8FFB-46DF-9CCD-3F6B56C51CA1}"/>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11" name="n_4aveValue【消防施設】&#10;一人当たり面積">
          <a:extLst>
            <a:ext uri="{FF2B5EF4-FFF2-40B4-BE49-F238E27FC236}">
              <a16:creationId xmlns="" xmlns:a16="http://schemas.microsoft.com/office/drawing/2014/main" id="{6F2C776A-E1E6-4969-84E6-1C2F49F23E77}"/>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95266</xdr:rowOff>
    </xdr:from>
    <xdr:ext cx="469744" cy="259045"/>
    <xdr:sp macro="" textlink="">
      <xdr:nvSpPr>
        <xdr:cNvPr id="612" name="n_1mainValue【消防施設】&#10;一人当たり面積">
          <a:extLst>
            <a:ext uri="{FF2B5EF4-FFF2-40B4-BE49-F238E27FC236}">
              <a16:creationId xmlns="" xmlns:a16="http://schemas.microsoft.com/office/drawing/2014/main" id="{4EF2E4F1-C30F-4BFB-8359-9668C3CDFFAE}"/>
            </a:ext>
          </a:extLst>
        </xdr:cNvPr>
        <xdr:cNvSpPr txBox="1"/>
      </xdr:nvSpPr>
      <xdr:spPr>
        <a:xfrm>
          <a:off x="21075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97445</xdr:rowOff>
    </xdr:from>
    <xdr:ext cx="469744" cy="259045"/>
    <xdr:sp macro="" textlink="">
      <xdr:nvSpPr>
        <xdr:cNvPr id="613" name="n_2mainValue【消防施設】&#10;一人当たり面積">
          <a:extLst>
            <a:ext uri="{FF2B5EF4-FFF2-40B4-BE49-F238E27FC236}">
              <a16:creationId xmlns="" xmlns:a16="http://schemas.microsoft.com/office/drawing/2014/main" id="{CF7F29F7-A2DD-4423-8C39-EE52A557C96F}"/>
            </a:ext>
          </a:extLst>
        </xdr:cNvPr>
        <xdr:cNvSpPr txBox="1"/>
      </xdr:nvSpPr>
      <xdr:spPr>
        <a:xfrm>
          <a:off x="20199427" y="148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98533</xdr:rowOff>
    </xdr:from>
    <xdr:ext cx="469744" cy="259045"/>
    <xdr:sp macro="" textlink="">
      <xdr:nvSpPr>
        <xdr:cNvPr id="614" name="n_3mainValue【消防施設】&#10;一人当たり面積">
          <a:extLst>
            <a:ext uri="{FF2B5EF4-FFF2-40B4-BE49-F238E27FC236}">
              <a16:creationId xmlns="" xmlns:a16="http://schemas.microsoft.com/office/drawing/2014/main" id="{18F40692-01E0-48D9-AE53-7144DD1A951C}"/>
            </a:ext>
          </a:extLst>
        </xdr:cNvPr>
        <xdr:cNvSpPr txBox="1"/>
      </xdr:nvSpPr>
      <xdr:spPr>
        <a:xfrm>
          <a:off x="19310427" y="148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100709</xdr:rowOff>
    </xdr:from>
    <xdr:ext cx="469744" cy="259045"/>
    <xdr:sp macro="" textlink="">
      <xdr:nvSpPr>
        <xdr:cNvPr id="615" name="n_4mainValue【消防施設】&#10;一人当たり面積">
          <a:extLst>
            <a:ext uri="{FF2B5EF4-FFF2-40B4-BE49-F238E27FC236}">
              <a16:creationId xmlns="" xmlns:a16="http://schemas.microsoft.com/office/drawing/2014/main" id="{62158336-4D01-4901-B70B-7F9E8F01F8CF}"/>
            </a:ext>
          </a:extLst>
        </xdr:cNvPr>
        <xdr:cNvSpPr txBox="1"/>
      </xdr:nvSpPr>
      <xdr:spPr>
        <a:xfrm>
          <a:off x="18421427"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 xmlns:a16="http://schemas.microsoft.com/office/drawing/2014/main" id="{4402FE16-18FC-44AC-B046-3BFEE05679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 xmlns:a16="http://schemas.microsoft.com/office/drawing/2014/main" id="{AAE3E6BA-1467-48D9-B89E-90048C27B2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 xmlns:a16="http://schemas.microsoft.com/office/drawing/2014/main" id="{9268FE6F-756A-40B8-AD33-247B561022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 xmlns:a16="http://schemas.microsoft.com/office/drawing/2014/main" id="{B6153C10-2EC6-4B17-9152-B608879793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 xmlns:a16="http://schemas.microsoft.com/office/drawing/2014/main" id="{4E2BCAA9-24D1-4ABD-9737-1B1E2D0AB0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 xmlns:a16="http://schemas.microsoft.com/office/drawing/2014/main" id="{7F5FED54-B120-477F-9002-D7A79C961B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 xmlns:a16="http://schemas.microsoft.com/office/drawing/2014/main" id="{0C2C49D3-924C-4106-9249-B0C1504C5E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 xmlns:a16="http://schemas.microsoft.com/office/drawing/2014/main" id="{54904A9A-470C-4891-9831-F4C74DB7F6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 xmlns:a16="http://schemas.microsoft.com/office/drawing/2014/main" id="{E02FFD2E-F988-4E07-824F-FFF64A326E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 xmlns:a16="http://schemas.microsoft.com/office/drawing/2014/main" id="{ED7D9A66-C5C5-4AF7-8D12-24CAB75D73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a:extLst>
            <a:ext uri="{FF2B5EF4-FFF2-40B4-BE49-F238E27FC236}">
              <a16:creationId xmlns="" xmlns:a16="http://schemas.microsoft.com/office/drawing/2014/main" id="{F2506454-00EC-478A-BB56-9B03D89217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 xmlns:a16="http://schemas.microsoft.com/office/drawing/2014/main" id="{C45CD378-BB42-482B-A33E-E1E87633103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a:extLst>
            <a:ext uri="{FF2B5EF4-FFF2-40B4-BE49-F238E27FC236}">
              <a16:creationId xmlns="" xmlns:a16="http://schemas.microsoft.com/office/drawing/2014/main" id="{D7D76E10-A650-48A6-A0EE-471C0214F00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 xmlns:a16="http://schemas.microsoft.com/office/drawing/2014/main" id="{CD67EF1F-6734-4A30-A377-9EBBF54E05C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 xmlns:a16="http://schemas.microsoft.com/office/drawing/2014/main" id="{FF4B043C-FA1E-4160-9E2D-11CA3A786AC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 xmlns:a16="http://schemas.microsoft.com/office/drawing/2014/main" id="{9DA2253A-3A20-4395-A155-8157877F20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 xmlns:a16="http://schemas.microsoft.com/office/drawing/2014/main" id="{20A96F00-6721-41C6-8AD8-0FA2917DFA6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 xmlns:a16="http://schemas.microsoft.com/office/drawing/2014/main" id="{58DA5B29-5041-42B6-B36A-F2A8DFD6FA3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 xmlns:a16="http://schemas.microsoft.com/office/drawing/2014/main" id="{A4E37183-FC30-42A8-8620-196A698F34A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 xmlns:a16="http://schemas.microsoft.com/office/drawing/2014/main" id="{537B642B-19B9-41C2-87A0-EACAB852697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 xmlns:a16="http://schemas.microsoft.com/office/drawing/2014/main" id="{B78D00F5-0114-483B-92A3-BCB0E7437DF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 xmlns:a16="http://schemas.microsoft.com/office/drawing/2014/main" id="{EA968399-3EAE-47F1-8042-F7AB7FAE70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a:extLst>
            <a:ext uri="{FF2B5EF4-FFF2-40B4-BE49-F238E27FC236}">
              <a16:creationId xmlns="" xmlns:a16="http://schemas.microsoft.com/office/drawing/2014/main" id="{CB211039-77C3-4A06-9EFF-18BD3B7CB6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 xmlns:a16="http://schemas.microsoft.com/office/drawing/2014/main" id="{CCB831CE-A3E2-4AFF-AD5C-CDBD54FC08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 xmlns:a16="http://schemas.microsoft.com/office/drawing/2014/main" id="{2989AB9F-FC0D-4129-A551-ABFC606616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41" name="直線コネクタ 640">
          <a:extLst>
            <a:ext uri="{FF2B5EF4-FFF2-40B4-BE49-F238E27FC236}">
              <a16:creationId xmlns="" xmlns:a16="http://schemas.microsoft.com/office/drawing/2014/main" id="{1DB2E078-8B5C-4AFD-91C0-278FF17EF963}"/>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庁舎】&#10;有形固定資産減価償却率最小値テキスト">
          <a:extLst>
            <a:ext uri="{FF2B5EF4-FFF2-40B4-BE49-F238E27FC236}">
              <a16:creationId xmlns="" xmlns:a16="http://schemas.microsoft.com/office/drawing/2014/main" id="{EA3A22F3-45EC-4D8D-AC63-472BCB45AA1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a:extLst>
            <a:ext uri="{FF2B5EF4-FFF2-40B4-BE49-F238E27FC236}">
              <a16:creationId xmlns="" xmlns:a16="http://schemas.microsoft.com/office/drawing/2014/main" id="{B014F96F-F1C1-4086-B9A5-23673EB259F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44" name="【庁舎】&#10;有形固定資産減価償却率最大値テキスト">
          <a:extLst>
            <a:ext uri="{FF2B5EF4-FFF2-40B4-BE49-F238E27FC236}">
              <a16:creationId xmlns="" xmlns:a16="http://schemas.microsoft.com/office/drawing/2014/main" id="{EC2DB647-9994-4789-B62A-D976DD09C053}"/>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45" name="直線コネクタ 644">
          <a:extLst>
            <a:ext uri="{FF2B5EF4-FFF2-40B4-BE49-F238E27FC236}">
              <a16:creationId xmlns="" xmlns:a16="http://schemas.microsoft.com/office/drawing/2014/main" id="{A160F703-567D-441A-8C12-8E51320BD8BF}"/>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46" name="【庁舎】&#10;有形固定資産減価償却率平均値テキスト">
          <a:extLst>
            <a:ext uri="{FF2B5EF4-FFF2-40B4-BE49-F238E27FC236}">
              <a16:creationId xmlns="" xmlns:a16="http://schemas.microsoft.com/office/drawing/2014/main" id="{45D3008B-9417-4875-8DE3-5A9FC481B8B3}"/>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47" name="フローチャート: 判断 646">
          <a:extLst>
            <a:ext uri="{FF2B5EF4-FFF2-40B4-BE49-F238E27FC236}">
              <a16:creationId xmlns="" xmlns:a16="http://schemas.microsoft.com/office/drawing/2014/main" id="{10BC923F-8D76-4E5D-BCFE-B36D8888760A}"/>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48" name="フローチャート: 判断 647">
          <a:extLst>
            <a:ext uri="{FF2B5EF4-FFF2-40B4-BE49-F238E27FC236}">
              <a16:creationId xmlns="" xmlns:a16="http://schemas.microsoft.com/office/drawing/2014/main" id="{51FD5623-635D-40CB-A182-059633F7AA04}"/>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9" name="フローチャート: 判断 648">
          <a:extLst>
            <a:ext uri="{FF2B5EF4-FFF2-40B4-BE49-F238E27FC236}">
              <a16:creationId xmlns="" xmlns:a16="http://schemas.microsoft.com/office/drawing/2014/main" id="{7C710F65-81E1-4529-A247-79EC5BE8DB3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50" name="フローチャート: 判断 649">
          <a:extLst>
            <a:ext uri="{FF2B5EF4-FFF2-40B4-BE49-F238E27FC236}">
              <a16:creationId xmlns="" xmlns:a16="http://schemas.microsoft.com/office/drawing/2014/main" id="{DE9C6BFB-C010-4DD6-B807-A2FD831C234E}"/>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51" name="フローチャート: 判断 650">
          <a:extLst>
            <a:ext uri="{FF2B5EF4-FFF2-40B4-BE49-F238E27FC236}">
              <a16:creationId xmlns="" xmlns:a16="http://schemas.microsoft.com/office/drawing/2014/main" id="{5F345424-F115-4555-AC58-5BE36E4B4011}"/>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 xmlns:a16="http://schemas.microsoft.com/office/drawing/2014/main" id="{93000937-9F05-4F2E-B74C-9058233BC7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 xmlns:a16="http://schemas.microsoft.com/office/drawing/2014/main" id="{BE8EF89B-BE60-475B-9082-120CF9CAE0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 xmlns:a16="http://schemas.microsoft.com/office/drawing/2014/main" id="{888AE1EF-D8E5-43D6-98B0-B7541844CE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 xmlns:a16="http://schemas.microsoft.com/office/drawing/2014/main" id="{7D60CF9A-F75D-4145-A582-649D556556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 xmlns:a16="http://schemas.microsoft.com/office/drawing/2014/main" id="{FA9F8219-7A00-4104-AE86-CAC0FB68C0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126637</xdr:rowOff>
    </xdr:from>
    <xdr:to>
      <xdr:col>85</xdr:col>
      <xdr:colOff>177800</xdr:colOff>
      <xdr:row>109</xdr:row>
      <xdr:rowOff>56787</xdr:rowOff>
    </xdr:to>
    <xdr:sp macro="" textlink="">
      <xdr:nvSpPr>
        <xdr:cNvPr id="657" name="楕円 656">
          <a:extLst>
            <a:ext uri="{FF2B5EF4-FFF2-40B4-BE49-F238E27FC236}">
              <a16:creationId xmlns="" xmlns:a16="http://schemas.microsoft.com/office/drawing/2014/main" id="{A6177DAC-75DA-4E59-BCCA-480294029CD8}"/>
            </a:ext>
          </a:extLst>
        </xdr:cNvPr>
        <xdr:cNvSpPr/>
      </xdr:nvSpPr>
      <xdr:spPr>
        <a:xfrm>
          <a:off x="16268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41564</xdr:rowOff>
    </xdr:from>
    <xdr:ext cx="405111" cy="259045"/>
    <xdr:sp macro="" textlink="">
      <xdr:nvSpPr>
        <xdr:cNvPr id="658" name="【庁舎】&#10;有形固定資産減価償却率該当値テキスト">
          <a:extLst>
            <a:ext uri="{FF2B5EF4-FFF2-40B4-BE49-F238E27FC236}">
              <a16:creationId xmlns="" xmlns:a16="http://schemas.microsoft.com/office/drawing/2014/main" id="{DD4D0757-03C4-4CCD-B1AD-C6EBBAEC5CBC}"/>
            </a:ext>
          </a:extLst>
        </xdr:cNvPr>
        <xdr:cNvSpPr txBox="1"/>
      </xdr:nvSpPr>
      <xdr:spPr>
        <a:xfrm>
          <a:off x="16357600" y="1855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98879</xdr:rowOff>
    </xdr:from>
    <xdr:to>
      <xdr:col>81</xdr:col>
      <xdr:colOff>101600</xdr:colOff>
      <xdr:row>109</xdr:row>
      <xdr:rowOff>29029</xdr:rowOff>
    </xdr:to>
    <xdr:sp macro="" textlink="">
      <xdr:nvSpPr>
        <xdr:cNvPr id="659" name="楕円 658">
          <a:extLst>
            <a:ext uri="{FF2B5EF4-FFF2-40B4-BE49-F238E27FC236}">
              <a16:creationId xmlns="" xmlns:a16="http://schemas.microsoft.com/office/drawing/2014/main" id="{74E9A957-FB69-41F2-993C-76C19314D9F8}"/>
            </a:ext>
          </a:extLst>
        </xdr:cNvPr>
        <xdr:cNvSpPr/>
      </xdr:nvSpPr>
      <xdr:spPr>
        <a:xfrm>
          <a:off x="15430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149679</xdr:rowOff>
    </xdr:from>
    <xdr:to>
      <xdr:col>85</xdr:col>
      <xdr:colOff>127000</xdr:colOff>
      <xdr:row>109</xdr:row>
      <xdr:rowOff>5987</xdr:rowOff>
    </xdr:to>
    <xdr:cxnSp macro="">
      <xdr:nvCxnSpPr>
        <xdr:cNvPr id="660" name="直線コネクタ 659">
          <a:extLst>
            <a:ext uri="{FF2B5EF4-FFF2-40B4-BE49-F238E27FC236}">
              <a16:creationId xmlns="" xmlns:a16="http://schemas.microsoft.com/office/drawing/2014/main" id="{5F411B13-8F7F-47A6-94B6-138952CD0F45}"/>
            </a:ext>
          </a:extLst>
        </xdr:cNvPr>
        <xdr:cNvCxnSpPr/>
      </xdr:nvCxnSpPr>
      <xdr:spPr>
        <a:xfrm>
          <a:off x="15481300" y="186662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69487</xdr:rowOff>
    </xdr:from>
    <xdr:to>
      <xdr:col>76</xdr:col>
      <xdr:colOff>165100</xdr:colOff>
      <xdr:row>108</xdr:row>
      <xdr:rowOff>171087</xdr:rowOff>
    </xdr:to>
    <xdr:sp macro="" textlink="">
      <xdr:nvSpPr>
        <xdr:cNvPr id="661" name="楕円 660">
          <a:extLst>
            <a:ext uri="{FF2B5EF4-FFF2-40B4-BE49-F238E27FC236}">
              <a16:creationId xmlns="" xmlns:a16="http://schemas.microsoft.com/office/drawing/2014/main" id="{4559365A-2CE2-4758-9EC2-491DF801167B}"/>
            </a:ext>
          </a:extLst>
        </xdr:cNvPr>
        <xdr:cNvSpPr/>
      </xdr:nvSpPr>
      <xdr:spPr>
        <a:xfrm>
          <a:off x="14541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120287</xdr:rowOff>
    </xdr:from>
    <xdr:to>
      <xdr:col>81</xdr:col>
      <xdr:colOff>50800</xdr:colOff>
      <xdr:row>108</xdr:row>
      <xdr:rowOff>149679</xdr:rowOff>
    </xdr:to>
    <xdr:cxnSp macro="">
      <xdr:nvCxnSpPr>
        <xdr:cNvPr id="662" name="直線コネクタ 661">
          <a:extLst>
            <a:ext uri="{FF2B5EF4-FFF2-40B4-BE49-F238E27FC236}">
              <a16:creationId xmlns="" xmlns:a16="http://schemas.microsoft.com/office/drawing/2014/main" id="{939FD05D-8AEB-4C8F-8A36-1467BAD5B006}"/>
            </a:ext>
          </a:extLst>
        </xdr:cNvPr>
        <xdr:cNvCxnSpPr/>
      </xdr:nvCxnSpPr>
      <xdr:spPr>
        <a:xfrm>
          <a:off x="14592300" y="186368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663" name="楕円 662">
          <a:extLst>
            <a:ext uri="{FF2B5EF4-FFF2-40B4-BE49-F238E27FC236}">
              <a16:creationId xmlns="" xmlns:a16="http://schemas.microsoft.com/office/drawing/2014/main" id="{76C00BF9-D0FC-4741-BFBC-B9CE78184E6D}"/>
            </a:ext>
          </a:extLst>
        </xdr:cNvPr>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110489</xdr:rowOff>
    </xdr:from>
    <xdr:to>
      <xdr:col>76</xdr:col>
      <xdr:colOff>114300</xdr:colOff>
      <xdr:row>108</xdr:row>
      <xdr:rowOff>120287</xdr:rowOff>
    </xdr:to>
    <xdr:cxnSp macro="">
      <xdr:nvCxnSpPr>
        <xdr:cNvPr id="664" name="直線コネクタ 663">
          <a:extLst>
            <a:ext uri="{FF2B5EF4-FFF2-40B4-BE49-F238E27FC236}">
              <a16:creationId xmlns="" xmlns:a16="http://schemas.microsoft.com/office/drawing/2014/main" id="{2FC3A4D2-AEF0-4368-A5A3-04BA080CA995}"/>
            </a:ext>
          </a:extLst>
        </xdr:cNvPr>
        <xdr:cNvCxnSpPr/>
      </xdr:nvCxnSpPr>
      <xdr:spPr>
        <a:xfrm>
          <a:off x="13703300" y="186270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30299</xdr:rowOff>
    </xdr:from>
    <xdr:to>
      <xdr:col>67</xdr:col>
      <xdr:colOff>101600</xdr:colOff>
      <xdr:row>108</xdr:row>
      <xdr:rowOff>131899</xdr:rowOff>
    </xdr:to>
    <xdr:sp macro="" textlink="">
      <xdr:nvSpPr>
        <xdr:cNvPr id="665" name="楕円 664">
          <a:extLst>
            <a:ext uri="{FF2B5EF4-FFF2-40B4-BE49-F238E27FC236}">
              <a16:creationId xmlns="" xmlns:a16="http://schemas.microsoft.com/office/drawing/2014/main" id="{B076726B-670E-4ABF-85F9-0AB9E8EC844C}"/>
            </a:ext>
          </a:extLst>
        </xdr:cNvPr>
        <xdr:cNvSpPr/>
      </xdr:nvSpPr>
      <xdr:spPr>
        <a:xfrm>
          <a:off x="12763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81099</xdr:rowOff>
    </xdr:from>
    <xdr:to>
      <xdr:col>71</xdr:col>
      <xdr:colOff>177800</xdr:colOff>
      <xdr:row>108</xdr:row>
      <xdr:rowOff>110489</xdr:rowOff>
    </xdr:to>
    <xdr:cxnSp macro="">
      <xdr:nvCxnSpPr>
        <xdr:cNvPr id="666" name="直線コネクタ 665">
          <a:extLst>
            <a:ext uri="{FF2B5EF4-FFF2-40B4-BE49-F238E27FC236}">
              <a16:creationId xmlns="" xmlns:a16="http://schemas.microsoft.com/office/drawing/2014/main" id="{F2ECC524-3723-4D83-BEB4-C1C29485E153}"/>
            </a:ext>
          </a:extLst>
        </xdr:cNvPr>
        <xdr:cNvCxnSpPr/>
      </xdr:nvCxnSpPr>
      <xdr:spPr>
        <a:xfrm>
          <a:off x="12814300" y="185976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67" name="n_1aveValue【庁舎】&#10;有形固定資産減価償却率">
          <a:extLst>
            <a:ext uri="{FF2B5EF4-FFF2-40B4-BE49-F238E27FC236}">
              <a16:creationId xmlns="" xmlns:a16="http://schemas.microsoft.com/office/drawing/2014/main" id="{E2B8B7F1-3969-4064-B36C-1A312E483E94}"/>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68" name="n_2aveValue【庁舎】&#10;有形固定資産減価償却率">
          <a:extLst>
            <a:ext uri="{FF2B5EF4-FFF2-40B4-BE49-F238E27FC236}">
              <a16:creationId xmlns="" xmlns:a16="http://schemas.microsoft.com/office/drawing/2014/main" id="{CA91CD1D-A492-434E-A374-6D7A690D586B}"/>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69" name="n_3aveValue【庁舎】&#10;有形固定資産減価償却率">
          <a:extLst>
            <a:ext uri="{FF2B5EF4-FFF2-40B4-BE49-F238E27FC236}">
              <a16:creationId xmlns="" xmlns:a16="http://schemas.microsoft.com/office/drawing/2014/main" id="{BA946DFD-B747-489B-8844-C22F8588DF55}"/>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70" name="n_4aveValue【庁舎】&#10;有形固定資産減価償却率">
          <a:extLst>
            <a:ext uri="{FF2B5EF4-FFF2-40B4-BE49-F238E27FC236}">
              <a16:creationId xmlns="" xmlns:a16="http://schemas.microsoft.com/office/drawing/2014/main" id="{9914734B-B088-403B-ADA0-B8739353FFB3}"/>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20156</xdr:rowOff>
    </xdr:from>
    <xdr:ext cx="405111" cy="259045"/>
    <xdr:sp macro="" textlink="">
      <xdr:nvSpPr>
        <xdr:cNvPr id="671" name="n_1mainValue【庁舎】&#10;有形固定資産減価償却率">
          <a:extLst>
            <a:ext uri="{FF2B5EF4-FFF2-40B4-BE49-F238E27FC236}">
              <a16:creationId xmlns="" xmlns:a16="http://schemas.microsoft.com/office/drawing/2014/main" id="{A1751970-A398-4B9B-AEEB-EDE9BC6CA39C}"/>
            </a:ext>
          </a:extLst>
        </xdr:cNvPr>
        <xdr:cNvSpPr txBox="1"/>
      </xdr:nvSpPr>
      <xdr:spPr>
        <a:xfrm>
          <a:off x="152660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162214</xdr:rowOff>
    </xdr:from>
    <xdr:ext cx="405111" cy="259045"/>
    <xdr:sp macro="" textlink="">
      <xdr:nvSpPr>
        <xdr:cNvPr id="672" name="n_2mainValue【庁舎】&#10;有形固定資産減価償却率">
          <a:extLst>
            <a:ext uri="{FF2B5EF4-FFF2-40B4-BE49-F238E27FC236}">
              <a16:creationId xmlns="" xmlns:a16="http://schemas.microsoft.com/office/drawing/2014/main" id="{A186F3B3-6909-4B95-B619-5B2104843BB1}"/>
            </a:ext>
          </a:extLst>
        </xdr:cNvPr>
        <xdr:cNvSpPr txBox="1"/>
      </xdr:nvSpPr>
      <xdr:spPr>
        <a:xfrm>
          <a:off x="14389744" y="186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673" name="n_3mainValue【庁舎】&#10;有形固定資産減価償却率">
          <a:extLst>
            <a:ext uri="{FF2B5EF4-FFF2-40B4-BE49-F238E27FC236}">
              <a16:creationId xmlns="" xmlns:a16="http://schemas.microsoft.com/office/drawing/2014/main" id="{4BC58188-7E4B-4620-92D5-348A28397B98}"/>
            </a:ext>
          </a:extLst>
        </xdr:cNvPr>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123026</xdr:rowOff>
    </xdr:from>
    <xdr:ext cx="405111" cy="259045"/>
    <xdr:sp macro="" textlink="">
      <xdr:nvSpPr>
        <xdr:cNvPr id="674" name="n_4mainValue【庁舎】&#10;有形固定資産減価償却率">
          <a:extLst>
            <a:ext uri="{FF2B5EF4-FFF2-40B4-BE49-F238E27FC236}">
              <a16:creationId xmlns="" xmlns:a16="http://schemas.microsoft.com/office/drawing/2014/main" id="{7952A81E-9BDA-4892-A5D5-37F6378D843C}"/>
            </a:ext>
          </a:extLst>
        </xdr:cNvPr>
        <xdr:cNvSpPr txBox="1"/>
      </xdr:nvSpPr>
      <xdr:spPr>
        <a:xfrm>
          <a:off x="12611744" y="1863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a:extLst>
            <a:ext uri="{FF2B5EF4-FFF2-40B4-BE49-F238E27FC236}">
              <a16:creationId xmlns="" xmlns:a16="http://schemas.microsoft.com/office/drawing/2014/main" id="{2D433231-F15F-4D66-B57C-2511BDACE1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a:extLst>
            <a:ext uri="{FF2B5EF4-FFF2-40B4-BE49-F238E27FC236}">
              <a16:creationId xmlns="" xmlns:a16="http://schemas.microsoft.com/office/drawing/2014/main" id="{D9DB4594-DC78-44A8-A81E-BDBC8D902F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a:extLst>
            <a:ext uri="{FF2B5EF4-FFF2-40B4-BE49-F238E27FC236}">
              <a16:creationId xmlns="" xmlns:a16="http://schemas.microsoft.com/office/drawing/2014/main" id="{45526C9D-6527-4362-9372-F69DA5C8AF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a:extLst>
            <a:ext uri="{FF2B5EF4-FFF2-40B4-BE49-F238E27FC236}">
              <a16:creationId xmlns="" xmlns:a16="http://schemas.microsoft.com/office/drawing/2014/main" id="{5109921E-4DB3-4B59-A0D4-9A57B496853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a:extLst>
            <a:ext uri="{FF2B5EF4-FFF2-40B4-BE49-F238E27FC236}">
              <a16:creationId xmlns="" xmlns:a16="http://schemas.microsoft.com/office/drawing/2014/main" id="{30D2FD56-6B9F-49BB-B2FC-203BBC9767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a:extLst>
            <a:ext uri="{FF2B5EF4-FFF2-40B4-BE49-F238E27FC236}">
              <a16:creationId xmlns="" xmlns:a16="http://schemas.microsoft.com/office/drawing/2014/main" id="{2077B19D-035D-4FFA-9DE8-C3E613409BD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a:extLst>
            <a:ext uri="{FF2B5EF4-FFF2-40B4-BE49-F238E27FC236}">
              <a16:creationId xmlns="" xmlns:a16="http://schemas.microsoft.com/office/drawing/2014/main" id="{127A3903-4726-4364-AABA-A9F4AE5A23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a:extLst>
            <a:ext uri="{FF2B5EF4-FFF2-40B4-BE49-F238E27FC236}">
              <a16:creationId xmlns="" xmlns:a16="http://schemas.microsoft.com/office/drawing/2014/main" id="{2AC89AAE-56F4-47AA-A427-FC98C957D0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a:extLst>
            <a:ext uri="{FF2B5EF4-FFF2-40B4-BE49-F238E27FC236}">
              <a16:creationId xmlns="" xmlns:a16="http://schemas.microsoft.com/office/drawing/2014/main" id="{1047E5B0-32F5-430D-9640-F43517D0B7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a:extLst>
            <a:ext uri="{FF2B5EF4-FFF2-40B4-BE49-F238E27FC236}">
              <a16:creationId xmlns="" xmlns:a16="http://schemas.microsoft.com/office/drawing/2014/main" id="{AC75D71B-98D3-4946-B11D-B2283ED86E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5" name="直線コネクタ 684">
          <a:extLst>
            <a:ext uri="{FF2B5EF4-FFF2-40B4-BE49-F238E27FC236}">
              <a16:creationId xmlns="" xmlns:a16="http://schemas.microsoft.com/office/drawing/2014/main" id="{BA1BD975-878B-441D-8163-D58D3EC7B9B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6" name="テキスト ボックス 685">
          <a:extLst>
            <a:ext uri="{FF2B5EF4-FFF2-40B4-BE49-F238E27FC236}">
              <a16:creationId xmlns="" xmlns:a16="http://schemas.microsoft.com/office/drawing/2014/main" id="{559DBE64-EDA4-458F-8B48-7DA84756FB1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7" name="直線コネクタ 686">
          <a:extLst>
            <a:ext uri="{FF2B5EF4-FFF2-40B4-BE49-F238E27FC236}">
              <a16:creationId xmlns="" xmlns:a16="http://schemas.microsoft.com/office/drawing/2014/main" id="{86B54088-8769-48E9-948C-9F14190C28D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8" name="テキスト ボックス 687">
          <a:extLst>
            <a:ext uri="{FF2B5EF4-FFF2-40B4-BE49-F238E27FC236}">
              <a16:creationId xmlns="" xmlns:a16="http://schemas.microsoft.com/office/drawing/2014/main" id="{A90D1228-DD13-4A39-8F13-7367B768DF6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9" name="直線コネクタ 688">
          <a:extLst>
            <a:ext uri="{FF2B5EF4-FFF2-40B4-BE49-F238E27FC236}">
              <a16:creationId xmlns="" xmlns:a16="http://schemas.microsoft.com/office/drawing/2014/main" id="{C9502346-7B73-420A-9A58-3D75A44E98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0" name="テキスト ボックス 689">
          <a:extLst>
            <a:ext uri="{FF2B5EF4-FFF2-40B4-BE49-F238E27FC236}">
              <a16:creationId xmlns="" xmlns:a16="http://schemas.microsoft.com/office/drawing/2014/main" id="{E97F451B-E586-4985-A87E-813FC08FE99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1" name="直線コネクタ 690">
          <a:extLst>
            <a:ext uri="{FF2B5EF4-FFF2-40B4-BE49-F238E27FC236}">
              <a16:creationId xmlns="" xmlns:a16="http://schemas.microsoft.com/office/drawing/2014/main" id="{4CE9402B-FC67-4621-9374-62F99D64A3D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2" name="テキスト ボックス 691">
          <a:extLst>
            <a:ext uri="{FF2B5EF4-FFF2-40B4-BE49-F238E27FC236}">
              <a16:creationId xmlns="" xmlns:a16="http://schemas.microsoft.com/office/drawing/2014/main" id="{AB114903-32AE-4CC6-A995-F400EEF5FB3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3" name="直線コネクタ 692">
          <a:extLst>
            <a:ext uri="{FF2B5EF4-FFF2-40B4-BE49-F238E27FC236}">
              <a16:creationId xmlns="" xmlns:a16="http://schemas.microsoft.com/office/drawing/2014/main" id="{5FA25197-4FC3-42B0-AAEC-37C07F51F52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4" name="テキスト ボックス 693">
          <a:extLst>
            <a:ext uri="{FF2B5EF4-FFF2-40B4-BE49-F238E27FC236}">
              <a16:creationId xmlns="" xmlns:a16="http://schemas.microsoft.com/office/drawing/2014/main" id="{8568DAB7-5617-4EC2-AC9A-90CFF784AC5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a:extLst>
            <a:ext uri="{FF2B5EF4-FFF2-40B4-BE49-F238E27FC236}">
              <a16:creationId xmlns="" xmlns:a16="http://schemas.microsoft.com/office/drawing/2014/main" id="{AA2A1ED5-3F9E-4DA9-B98A-F897B1305A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6" name="テキスト ボックス 695">
          <a:extLst>
            <a:ext uri="{FF2B5EF4-FFF2-40B4-BE49-F238E27FC236}">
              <a16:creationId xmlns="" xmlns:a16="http://schemas.microsoft.com/office/drawing/2014/main" id="{AFA09157-6294-4B85-BCB9-4A8565829B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庁舎】&#10;一人当たり面積グラフ枠">
          <a:extLst>
            <a:ext uri="{FF2B5EF4-FFF2-40B4-BE49-F238E27FC236}">
              <a16:creationId xmlns="" xmlns:a16="http://schemas.microsoft.com/office/drawing/2014/main" id="{A41825E7-9672-4AE6-8107-FEE670C237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98" name="直線コネクタ 697">
          <a:extLst>
            <a:ext uri="{FF2B5EF4-FFF2-40B4-BE49-F238E27FC236}">
              <a16:creationId xmlns="" xmlns:a16="http://schemas.microsoft.com/office/drawing/2014/main" id="{04B08817-86C2-4F54-8C71-B04003A6873B}"/>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99" name="【庁舎】&#10;一人当たり面積最小値テキスト">
          <a:extLst>
            <a:ext uri="{FF2B5EF4-FFF2-40B4-BE49-F238E27FC236}">
              <a16:creationId xmlns="" xmlns:a16="http://schemas.microsoft.com/office/drawing/2014/main" id="{BF5EE4B8-A0D5-4A08-9202-AE8F3EE6FBC2}"/>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00" name="直線コネクタ 699">
          <a:extLst>
            <a:ext uri="{FF2B5EF4-FFF2-40B4-BE49-F238E27FC236}">
              <a16:creationId xmlns="" xmlns:a16="http://schemas.microsoft.com/office/drawing/2014/main" id="{F004EDC1-69AB-4600-B585-37C48DD8FE74}"/>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01" name="【庁舎】&#10;一人当たり面積最大値テキスト">
          <a:extLst>
            <a:ext uri="{FF2B5EF4-FFF2-40B4-BE49-F238E27FC236}">
              <a16:creationId xmlns="" xmlns:a16="http://schemas.microsoft.com/office/drawing/2014/main" id="{313B55AD-45FE-41A1-BF80-5160D965FB21}"/>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02" name="直線コネクタ 701">
          <a:extLst>
            <a:ext uri="{FF2B5EF4-FFF2-40B4-BE49-F238E27FC236}">
              <a16:creationId xmlns="" xmlns:a16="http://schemas.microsoft.com/office/drawing/2014/main" id="{D8236597-6638-47E0-B5AC-8ABD47E4AEB9}"/>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03" name="【庁舎】&#10;一人当たり面積平均値テキスト">
          <a:extLst>
            <a:ext uri="{FF2B5EF4-FFF2-40B4-BE49-F238E27FC236}">
              <a16:creationId xmlns="" xmlns:a16="http://schemas.microsoft.com/office/drawing/2014/main" id="{D10315ED-E9CC-475E-B096-DA71FE8CAD45}"/>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04" name="フローチャート: 判断 703">
          <a:extLst>
            <a:ext uri="{FF2B5EF4-FFF2-40B4-BE49-F238E27FC236}">
              <a16:creationId xmlns="" xmlns:a16="http://schemas.microsoft.com/office/drawing/2014/main" id="{FACC3984-C0E5-4D4B-BB4E-BAD0A21518C3}"/>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05" name="フローチャート: 判断 704">
          <a:extLst>
            <a:ext uri="{FF2B5EF4-FFF2-40B4-BE49-F238E27FC236}">
              <a16:creationId xmlns="" xmlns:a16="http://schemas.microsoft.com/office/drawing/2014/main" id="{E900708B-228B-447C-9AC1-4B4BD171078D}"/>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06" name="フローチャート: 判断 705">
          <a:extLst>
            <a:ext uri="{FF2B5EF4-FFF2-40B4-BE49-F238E27FC236}">
              <a16:creationId xmlns="" xmlns:a16="http://schemas.microsoft.com/office/drawing/2014/main" id="{03037A5C-7DA6-44A6-84F1-74F159892A48}"/>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07" name="フローチャート: 判断 706">
          <a:extLst>
            <a:ext uri="{FF2B5EF4-FFF2-40B4-BE49-F238E27FC236}">
              <a16:creationId xmlns="" xmlns:a16="http://schemas.microsoft.com/office/drawing/2014/main" id="{514DBF82-9E85-472B-AE56-15DC56EE182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08" name="フローチャート: 判断 707">
          <a:extLst>
            <a:ext uri="{FF2B5EF4-FFF2-40B4-BE49-F238E27FC236}">
              <a16:creationId xmlns="" xmlns:a16="http://schemas.microsoft.com/office/drawing/2014/main" id="{90E9FC60-0E2A-42A6-AFE1-4BDB065198A5}"/>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a:extLst>
            <a:ext uri="{FF2B5EF4-FFF2-40B4-BE49-F238E27FC236}">
              <a16:creationId xmlns="" xmlns:a16="http://schemas.microsoft.com/office/drawing/2014/main" id="{9C8BEAEE-5042-485B-A3FB-08F80DA610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a:extLst>
            <a:ext uri="{FF2B5EF4-FFF2-40B4-BE49-F238E27FC236}">
              <a16:creationId xmlns="" xmlns:a16="http://schemas.microsoft.com/office/drawing/2014/main" id="{C5E96F88-E441-4924-BE9B-506D4F8261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a:extLst>
            <a:ext uri="{FF2B5EF4-FFF2-40B4-BE49-F238E27FC236}">
              <a16:creationId xmlns="" xmlns:a16="http://schemas.microsoft.com/office/drawing/2014/main" id="{D1EA6F19-EA7F-4C04-9477-C0F166805E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a:extLst>
            <a:ext uri="{FF2B5EF4-FFF2-40B4-BE49-F238E27FC236}">
              <a16:creationId xmlns="" xmlns:a16="http://schemas.microsoft.com/office/drawing/2014/main" id="{3147CEE2-E491-4794-AD14-539769856E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a:extLst>
            <a:ext uri="{FF2B5EF4-FFF2-40B4-BE49-F238E27FC236}">
              <a16:creationId xmlns="" xmlns:a16="http://schemas.microsoft.com/office/drawing/2014/main" id="{9A2643F8-750F-46E0-B5C1-5871AD762A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714" name="楕円 713">
          <a:extLst>
            <a:ext uri="{FF2B5EF4-FFF2-40B4-BE49-F238E27FC236}">
              <a16:creationId xmlns="" xmlns:a16="http://schemas.microsoft.com/office/drawing/2014/main" id="{B1770DEF-7EEA-4FB8-BC29-5E48B5AADB50}"/>
            </a:ext>
          </a:extLst>
        </xdr:cNvPr>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47007</xdr:rowOff>
    </xdr:from>
    <xdr:ext cx="469744" cy="259045"/>
    <xdr:sp macro="" textlink="">
      <xdr:nvSpPr>
        <xdr:cNvPr id="715" name="【庁舎】&#10;一人当たり面積該当値テキスト">
          <a:extLst>
            <a:ext uri="{FF2B5EF4-FFF2-40B4-BE49-F238E27FC236}">
              <a16:creationId xmlns="" xmlns:a16="http://schemas.microsoft.com/office/drawing/2014/main" id="{6BA0C2C2-D2A7-44A6-93BF-4E003A9D50A8}"/>
            </a:ext>
          </a:extLst>
        </xdr:cNvPr>
        <xdr:cNvSpPr txBox="1"/>
      </xdr:nvSpPr>
      <xdr:spPr>
        <a:xfrm>
          <a:off x="22199600" y="182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716" name="楕円 715">
          <a:extLst>
            <a:ext uri="{FF2B5EF4-FFF2-40B4-BE49-F238E27FC236}">
              <a16:creationId xmlns="" xmlns:a16="http://schemas.microsoft.com/office/drawing/2014/main" id="{76E568CA-07EF-4D97-8185-5CA434BFA2AE}"/>
            </a:ext>
          </a:extLst>
        </xdr:cNvPr>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15239</xdr:rowOff>
    </xdr:to>
    <xdr:cxnSp macro="">
      <xdr:nvCxnSpPr>
        <xdr:cNvPr id="717" name="直線コネクタ 716">
          <a:extLst>
            <a:ext uri="{FF2B5EF4-FFF2-40B4-BE49-F238E27FC236}">
              <a16:creationId xmlns="" xmlns:a16="http://schemas.microsoft.com/office/drawing/2014/main" id="{E74F6C91-B38C-4466-A140-88053DE953FC}"/>
            </a:ext>
          </a:extLst>
        </xdr:cNvPr>
        <xdr:cNvCxnSpPr/>
      </xdr:nvCxnSpPr>
      <xdr:spPr>
        <a:xfrm flipV="1">
          <a:off x="21323300" y="183565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140970</xdr:rowOff>
    </xdr:from>
    <xdr:to>
      <xdr:col>107</xdr:col>
      <xdr:colOff>101600</xdr:colOff>
      <xdr:row>107</xdr:row>
      <xdr:rowOff>71120</xdr:rowOff>
    </xdr:to>
    <xdr:sp macro="" textlink="">
      <xdr:nvSpPr>
        <xdr:cNvPr id="718" name="楕円 717">
          <a:extLst>
            <a:ext uri="{FF2B5EF4-FFF2-40B4-BE49-F238E27FC236}">
              <a16:creationId xmlns="" xmlns:a16="http://schemas.microsoft.com/office/drawing/2014/main" id="{0EBE6CF1-179B-4A88-8A7D-D4C4EBBAF80B}"/>
            </a:ext>
          </a:extLst>
        </xdr:cNvPr>
        <xdr:cNvSpPr/>
      </xdr:nvSpPr>
      <xdr:spPr>
        <a:xfrm>
          <a:off x="20383500" y="183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20320</xdr:rowOff>
    </xdr:to>
    <xdr:cxnSp macro="">
      <xdr:nvCxnSpPr>
        <xdr:cNvPr id="719" name="直線コネクタ 718">
          <a:extLst>
            <a:ext uri="{FF2B5EF4-FFF2-40B4-BE49-F238E27FC236}">
              <a16:creationId xmlns="" xmlns:a16="http://schemas.microsoft.com/office/drawing/2014/main" id="{73FEF7A9-C43E-414B-9C47-679D9B444ABE}"/>
            </a:ext>
          </a:extLst>
        </xdr:cNvPr>
        <xdr:cNvCxnSpPr/>
      </xdr:nvCxnSpPr>
      <xdr:spPr>
        <a:xfrm flipV="1">
          <a:off x="20434300" y="183603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20" name="楕円 719">
          <a:extLst>
            <a:ext uri="{FF2B5EF4-FFF2-40B4-BE49-F238E27FC236}">
              <a16:creationId xmlns="" xmlns:a16="http://schemas.microsoft.com/office/drawing/2014/main" id="{03D09C86-4C78-4725-89E5-DE9CE3EB18AB}"/>
            </a:ext>
          </a:extLst>
        </xdr:cNvPr>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20320</xdr:rowOff>
    </xdr:from>
    <xdr:to>
      <xdr:col>107</xdr:col>
      <xdr:colOff>50800</xdr:colOff>
      <xdr:row>107</xdr:row>
      <xdr:rowOff>30480</xdr:rowOff>
    </xdr:to>
    <xdr:cxnSp macro="">
      <xdr:nvCxnSpPr>
        <xdr:cNvPr id="721" name="直線コネクタ 720">
          <a:extLst>
            <a:ext uri="{FF2B5EF4-FFF2-40B4-BE49-F238E27FC236}">
              <a16:creationId xmlns="" xmlns:a16="http://schemas.microsoft.com/office/drawing/2014/main" id="{EEC204CA-4D17-40D3-9891-81E0508189BE}"/>
            </a:ext>
          </a:extLst>
        </xdr:cNvPr>
        <xdr:cNvCxnSpPr/>
      </xdr:nvCxnSpPr>
      <xdr:spPr>
        <a:xfrm flipV="1">
          <a:off x="19545300" y="183654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153670</xdr:rowOff>
    </xdr:from>
    <xdr:to>
      <xdr:col>98</xdr:col>
      <xdr:colOff>38100</xdr:colOff>
      <xdr:row>107</xdr:row>
      <xdr:rowOff>83820</xdr:rowOff>
    </xdr:to>
    <xdr:sp macro="" textlink="">
      <xdr:nvSpPr>
        <xdr:cNvPr id="722" name="楕円 721">
          <a:extLst>
            <a:ext uri="{FF2B5EF4-FFF2-40B4-BE49-F238E27FC236}">
              <a16:creationId xmlns="" xmlns:a16="http://schemas.microsoft.com/office/drawing/2014/main" id="{05657471-83A5-45FD-986B-6ECC0EB4BC88}"/>
            </a:ext>
          </a:extLst>
        </xdr:cNvPr>
        <xdr:cNvSpPr/>
      </xdr:nvSpPr>
      <xdr:spPr>
        <a:xfrm>
          <a:off x="18605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33020</xdr:rowOff>
    </xdr:to>
    <xdr:cxnSp macro="">
      <xdr:nvCxnSpPr>
        <xdr:cNvPr id="723" name="直線コネクタ 722">
          <a:extLst>
            <a:ext uri="{FF2B5EF4-FFF2-40B4-BE49-F238E27FC236}">
              <a16:creationId xmlns="" xmlns:a16="http://schemas.microsoft.com/office/drawing/2014/main" id="{234C9A3C-F312-44D1-AAE4-BF6C758DB598}"/>
            </a:ext>
          </a:extLst>
        </xdr:cNvPr>
        <xdr:cNvCxnSpPr/>
      </xdr:nvCxnSpPr>
      <xdr:spPr>
        <a:xfrm flipV="1">
          <a:off x="18656300" y="183756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24" name="n_1aveValue【庁舎】&#10;一人当たり面積">
          <a:extLst>
            <a:ext uri="{FF2B5EF4-FFF2-40B4-BE49-F238E27FC236}">
              <a16:creationId xmlns="" xmlns:a16="http://schemas.microsoft.com/office/drawing/2014/main" id="{A2D53F1C-A5F3-4685-9F43-CA566BC51F26}"/>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25" name="n_2aveValue【庁舎】&#10;一人当たり面積">
          <a:extLst>
            <a:ext uri="{FF2B5EF4-FFF2-40B4-BE49-F238E27FC236}">
              <a16:creationId xmlns="" xmlns:a16="http://schemas.microsoft.com/office/drawing/2014/main" id="{9840D3F0-5B10-436F-B7D4-BCBAE3E627BF}"/>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26" name="n_3aveValue【庁舎】&#10;一人当たり面積">
          <a:extLst>
            <a:ext uri="{FF2B5EF4-FFF2-40B4-BE49-F238E27FC236}">
              <a16:creationId xmlns="" xmlns:a16="http://schemas.microsoft.com/office/drawing/2014/main" id="{2A5AF34F-7932-4C56-AA85-7D22D7BE339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27" name="n_4aveValue【庁舎】&#10;一人当たり面積">
          <a:extLst>
            <a:ext uri="{FF2B5EF4-FFF2-40B4-BE49-F238E27FC236}">
              <a16:creationId xmlns="" xmlns:a16="http://schemas.microsoft.com/office/drawing/2014/main" id="{23244218-06B6-4713-BC52-505AEEB0CD51}"/>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57166</xdr:rowOff>
    </xdr:from>
    <xdr:ext cx="469744" cy="259045"/>
    <xdr:sp macro="" textlink="">
      <xdr:nvSpPr>
        <xdr:cNvPr id="728" name="n_1mainValue【庁舎】&#10;一人当たり面積">
          <a:extLst>
            <a:ext uri="{FF2B5EF4-FFF2-40B4-BE49-F238E27FC236}">
              <a16:creationId xmlns="" xmlns:a16="http://schemas.microsoft.com/office/drawing/2014/main" id="{C1D78C53-C9BD-485B-B80E-DD5ED3022B43}"/>
            </a:ext>
          </a:extLst>
        </xdr:cNvPr>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62247</xdr:rowOff>
    </xdr:from>
    <xdr:ext cx="469744" cy="259045"/>
    <xdr:sp macro="" textlink="">
      <xdr:nvSpPr>
        <xdr:cNvPr id="729" name="n_2mainValue【庁舎】&#10;一人当たり面積">
          <a:extLst>
            <a:ext uri="{FF2B5EF4-FFF2-40B4-BE49-F238E27FC236}">
              <a16:creationId xmlns="" xmlns:a16="http://schemas.microsoft.com/office/drawing/2014/main" id="{FEE908CD-ADEE-413B-B162-624CA24D24F5}"/>
            </a:ext>
          </a:extLst>
        </xdr:cNvPr>
        <xdr:cNvSpPr txBox="1"/>
      </xdr:nvSpPr>
      <xdr:spPr>
        <a:xfrm>
          <a:off x="20199427"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30" name="n_3mainValue【庁舎】&#10;一人当たり面積">
          <a:extLst>
            <a:ext uri="{FF2B5EF4-FFF2-40B4-BE49-F238E27FC236}">
              <a16:creationId xmlns="" xmlns:a16="http://schemas.microsoft.com/office/drawing/2014/main" id="{CBBF36B1-716A-44C3-8B6D-71E16D74475C}"/>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74947</xdr:rowOff>
    </xdr:from>
    <xdr:ext cx="469744" cy="259045"/>
    <xdr:sp macro="" textlink="">
      <xdr:nvSpPr>
        <xdr:cNvPr id="731" name="n_4mainValue【庁舎】&#10;一人当たり面積">
          <a:extLst>
            <a:ext uri="{FF2B5EF4-FFF2-40B4-BE49-F238E27FC236}">
              <a16:creationId xmlns="" xmlns:a16="http://schemas.microsoft.com/office/drawing/2014/main" id="{21593BE0-8786-452B-9E2D-4BA31AB0425A}"/>
            </a:ext>
          </a:extLst>
        </xdr:cNvPr>
        <xdr:cNvSpPr txBox="1"/>
      </xdr:nvSpPr>
      <xdr:spPr>
        <a:xfrm>
          <a:off x="18421427"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 xmlns:a16="http://schemas.microsoft.com/office/drawing/2014/main" id="{6DFBECCC-661D-4D79-99C8-9438C09C25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 xmlns:a16="http://schemas.microsoft.com/office/drawing/2014/main" id="{6BAD1111-E404-4E05-9FF8-65E0A7A76C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 xmlns:a16="http://schemas.microsoft.com/office/drawing/2014/main" id="{7A390433-3716-4983-8131-71B3EBDC69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図書館、体育館については、比較的、近年に建設された施設であることから、有形固定資産減価償却率が低くなっている。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福祉施設、庁舎、消防施設については、老朽化が進んでいることから、有形固定資産減価償却率が高い水準となっている。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「公共施設等総合管理計画」及び「個別施設計画」が策定されたことに伴い、今後の施設の統廃合等も含め検討を進めていく。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7,115
7,045
7.05
4,905,879
4,751,263
154,399
2,289,017
3,500,474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と減少傾向にある。</a:t>
          </a:r>
        </a:p>
        <a:p>
          <a:r>
            <a:rPr kumimoji="1" lang="ja-JP" altLang="en-US" sz="1300">
              <a:latin typeface="ＭＳ Ｐゴシック" panose="020B0600070205080204" pitchFamily="50" charset="-128"/>
              <a:ea typeface="ＭＳ Ｐゴシック" panose="020B0600070205080204" pitchFamily="50" charset="-128"/>
            </a:rPr>
            <a:t>　令和２年度の類似団体平均より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ポイント上回っており、ここ数年についても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程度上回っている。しかし、毎年低下している要因は人口の減少や高齢化に伴う地方税の減少が大きい。生産年齢人口を増加させるための移住定住事業の促進や徴収強化の推進により地方税を確保し、また、定員管理・給与の適正化、事務の見直し等による歳出削減を図り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128815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3067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105833</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94343</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％であったが、令和２年度には</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％と増加している。要因としては財産収入、地方特例交付金及び地方税の減少による。</a:t>
          </a:r>
        </a:p>
        <a:p>
          <a:r>
            <a:rPr kumimoji="1" lang="ja-JP" altLang="en-US" sz="1300">
              <a:latin typeface="ＭＳ Ｐゴシック" panose="020B0600070205080204" pitchFamily="50" charset="-128"/>
              <a:ea typeface="ＭＳ Ｐゴシック" panose="020B0600070205080204" pitchFamily="50" charset="-128"/>
            </a:rPr>
            <a:t>　また、人件費、補助費及び公債費が増加したことにより経常収支比率は類似団体平均を上回っている。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公債費は、湯河原町・真鶴町衛生組合が実施した大規模改修事業の償還や老朽化している施設の維持管理経費の増加が見込まれるため、経常経費を削減するためには、人件費・補助費等の抑制に努めていくことが必要とな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67</xdr:row>
      <xdr:rowOff>7620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114800" y="11248644"/>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147828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12486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147828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107973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64</xdr:row>
      <xdr:rowOff>106934</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081913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86,896</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　人件費では、ごみ処理業務を一部事務組合に、消防事務を湯河原町に委託していることや、地域手当を廃止していることが主な要因と思われる。</a:t>
          </a:r>
        </a:p>
        <a:p>
          <a:r>
            <a:rPr kumimoji="1" lang="ja-JP" altLang="en-US" sz="1300">
              <a:latin typeface="ＭＳ Ｐゴシック" panose="020B0600070205080204" pitchFamily="50" charset="-128"/>
              <a:ea typeface="ＭＳ Ｐゴシック" panose="020B0600070205080204" pitchFamily="50" charset="-128"/>
            </a:rPr>
            <a:t>　物件費では、事業の内容の見直しによる委託費の削減、需用費、役務費で歳出の抑制に努めている。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103315</xdr:rowOff>
    </xdr:from>
    <xdr:to>
      <xdr:col>23</xdr:col>
      <xdr:colOff>133350</xdr:colOff>
      <xdr:row>80</xdr:row>
      <xdr:rowOff>110455</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114800" y="13819315"/>
          <a:ext cx="838200" cy="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80701</xdr:rowOff>
    </xdr:from>
    <xdr:to>
      <xdr:col>19</xdr:col>
      <xdr:colOff>133350</xdr:colOff>
      <xdr:row>80</xdr:row>
      <xdr:rowOff>103315</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3225800" y="13796701"/>
          <a:ext cx="889000" cy="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47196</xdr:rowOff>
    </xdr:from>
    <xdr:to>
      <xdr:col>15</xdr:col>
      <xdr:colOff>82550</xdr:colOff>
      <xdr:row>80</xdr:row>
      <xdr:rowOff>80701</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2336800" y="13763196"/>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47196</xdr:rowOff>
    </xdr:from>
    <xdr:to>
      <xdr:col>11</xdr:col>
      <xdr:colOff>31750</xdr:colOff>
      <xdr:row>80</xdr:row>
      <xdr:rowOff>54910</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flipV="1">
          <a:off x="1447800" y="13763196"/>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59655</xdr:rowOff>
    </xdr:from>
    <xdr:to>
      <xdr:col>23</xdr:col>
      <xdr:colOff>184150</xdr:colOff>
      <xdr:row>80</xdr:row>
      <xdr:rowOff>161255</xdr:rowOff>
    </xdr:to>
    <xdr:sp macro="" textlink="">
      <xdr:nvSpPr>
        <xdr:cNvPr id="211" name="楕円 210">
          <a:extLst>
            <a:ext uri="{FF2B5EF4-FFF2-40B4-BE49-F238E27FC236}">
              <a16:creationId xmlns="" xmlns:a16="http://schemas.microsoft.com/office/drawing/2014/main" id="{00000000-0008-0000-0300-0000D3000000}"/>
            </a:ext>
          </a:extLst>
        </xdr:cNvPr>
        <xdr:cNvSpPr/>
      </xdr:nvSpPr>
      <xdr:spPr>
        <a:xfrm>
          <a:off x="4902200" y="137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152382</xdr:rowOff>
    </xdr:from>
    <xdr:ext cx="762000" cy="259045"/>
    <xdr:sp macro="" textlink="">
      <xdr:nvSpPr>
        <xdr:cNvPr id="212" name="人件費・物件費等の状況該当値テキスト">
          <a:extLst>
            <a:ext uri="{FF2B5EF4-FFF2-40B4-BE49-F238E27FC236}">
              <a16:creationId xmlns="" xmlns:a16="http://schemas.microsoft.com/office/drawing/2014/main" id="{00000000-0008-0000-0300-0000D4000000}"/>
            </a:ext>
          </a:extLst>
        </xdr:cNvPr>
        <xdr:cNvSpPr txBox="1"/>
      </xdr:nvSpPr>
      <xdr:spPr>
        <a:xfrm>
          <a:off x="5041900" y="1369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52515</xdr:rowOff>
    </xdr:from>
    <xdr:to>
      <xdr:col>19</xdr:col>
      <xdr:colOff>184150</xdr:colOff>
      <xdr:row>80</xdr:row>
      <xdr:rowOff>154115</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064000" y="137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164292</xdr:rowOff>
    </xdr:from>
    <xdr:ext cx="7366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733800" y="13537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29901</xdr:rowOff>
    </xdr:from>
    <xdr:to>
      <xdr:col>15</xdr:col>
      <xdr:colOff>133350</xdr:colOff>
      <xdr:row>80</xdr:row>
      <xdr:rowOff>131501</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3175000" y="137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141678</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2844800" y="1351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167846</xdr:rowOff>
    </xdr:from>
    <xdr:to>
      <xdr:col>11</xdr:col>
      <xdr:colOff>82550</xdr:colOff>
      <xdr:row>80</xdr:row>
      <xdr:rowOff>97996</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2286000" y="137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108173</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955800" y="1348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4110</xdr:rowOff>
    </xdr:from>
    <xdr:to>
      <xdr:col>7</xdr:col>
      <xdr:colOff>31750</xdr:colOff>
      <xdr:row>80</xdr:row>
      <xdr:rowOff>105710</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1397000" y="137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115887</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066800" y="1348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ラスパレス指数については類似団体平均と比較しても常に下回っている状態で推移しており、将来的にも同様に推移するものと予想される。</a:t>
          </a:r>
        </a:p>
        <a:p>
          <a:r>
            <a:rPr kumimoji="1" lang="ja-JP" altLang="en-US" sz="1300">
              <a:latin typeface="ＭＳ Ｐゴシック" panose="020B0600070205080204" pitchFamily="50" charset="-128"/>
              <a:ea typeface="ＭＳ Ｐゴシック" panose="020B0600070205080204" pitchFamily="50" charset="-128"/>
            </a:rPr>
            <a:t>  今後も国の動向等を踏まえながら、引き続き適正な給与水準であるよう努めていくなかで、過度な抑制は職員の士気の低下につながるため、注意しながら進めていく。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133879</xdr:rowOff>
    </xdr:from>
    <xdr:to>
      <xdr:col>81</xdr:col>
      <xdr:colOff>44450</xdr:colOff>
      <xdr:row>83</xdr:row>
      <xdr:rowOff>62971</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4192779"/>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123825</xdr:rowOff>
    </xdr:from>
    <xdr:to>
      <xdr:col>77</xdr:col>
      <xdr:colOff>44450</xdr:colOff>
      <xdr:row>82</xdr:row>
      <xdr:rowOff>133879</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41827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82</xdr:row>
      <xdr:rowOff>123825</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1425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73554</xdr:rowOff>
    </xdr:from>
    <xdr:to>
      <xdr:col>68</xdr:col>
      <xdr:colOff>152400</xdr:colOff>
      <xdr:row>82</xdr:row>
      <xdr:rowOff>83609</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3512800" y="141324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12171</xdr:rowOff>
    </xdr:from>
    <xdr:to>
      <xdr:col>81</xdr:col>
      <xdr:colOff>95250</xdr:colOff>
      <xdr:row>83</xdr:row>
      <xdr:rowOff>113771</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28698</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08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83079</xdr:rowOff>
    </xdr:from>
    <xdr:to>
      <xdr:col>77</xdr:col>
      <xdr:colOff>95250</xdr:colOff>
      <xdr:row>83</xdr:row>
      <xdr:rowOff>13229</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23406</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391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73025</xdr:rowOff>
    </xdr:from>
    <xdr:to>
      <xdr:col>73</xdr:col>
      <xdr:colOff>44450</xdr:colOff>
      <xdr:row>83</xdr:row>
      <xdr:rowOff>3175</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13352</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32809</xdr:rowOff>
    </xdr:from>
    <xdr:to>
      <xdr:col>68</xdr:col>
      <xdr:colOff>203200</xdr:colOff>
      <xdr:row>82</xdr:row>
      <xdr:rowOff>134409</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144586</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22754</xdr:rowOff>
    </xdr:from>
    <xdr:to>
      <xdr:col>64</xdr:col>
      <xdr:colOff>152400</xdr:colOff>
      <xdr:row>82</xdr:row>
      <xdr:rowOff>124354</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134531</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38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過去５年間微増で推移している。類似団体平均は下回っているものの、全国平均や県平均と比較すると上回っている。</a:t>
          </a:r>
        </a:p>
        <a:p>
          <a:r>
            <a:rPr kumimoji="1" lang="ja-JP" altLang="en-US" sz="1300">
              <a:latin typeface="ＭＳ Ｐゴシック" panose="020B0600070205080204" pitchFamily="50" charset="-128"/>
              <a:ea typeface="ＭＳ Ｐゴシック" panose="020B0600070205080204" pitchFamily="50" charset="-128"/>
            </a:rPr>
            <a:t>　町の人口が予想以上に減少していることが主な原因であると思われる。</a:t>
          </a:r>
        </a:p>
        <a:p>
          <a:r>
            <a:rPr kumimoji="1" lang="ja-JP" altLang="en-US" sz="1300">
              <a:latin typeface="ＭＳ Ｐゴシック" panose="020B0600070205080204" pitchFamily="50" charset="-128"/>
              <a:ea typeface="ＭＳ Ｐゴシック" panose="020B0600070205080204" pitchFamily="50" charset="-128"/>
            </a:rPr>
            <a:t>　電算化の推進、事業の見直しを今後も続けていくとともに、職員教育の充実を図り、職員の資質・能力の向上に努め、適正な定員管理を実施する。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75235</xdr:rowOff>
    </xdr:from>
    <xdr:to>
      <xdr:col>81</xdr:col>
      <xdr:colOff>44450</xdr:colOff>
      <xdr:row>59</xdr:row>
      <xdr:rowOff>130251</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179800" y="10190785"/>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55931</xdr:rowOff>
    </xdr:from>
    <xdr:to>
      <xdr:col>77</xdr:col>
      <xdr:colOff>44450</xdr:colOff>
      <xdr:row>59</xdr:row>
      <xdr:rowOff>75235</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5290800" y="1017148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26009</xdr:rowOff>
    </xdr:from>
    <xdr:to>
      <xdr:col>72</xdr:col>
      <xdr:colOff>203200</xdr:colOff>
      <xdr:row>59</xdr:row>
      <xdr:rowOff>55931</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4401800" y="10141559"/>
          <a:ext cx="8890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158852</xdr:rowOff>
    </xdr:from>
    <xdr:to>
      <xdr:col>68</xdr:col>
      <xdr:colOff>152400</xdr:colOff>
      <xdr:row>59</xdr:row>
      <xdr:rowOff>26009</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3512800" y="1010295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79451</xdr:rowOff>
    </xdr:from>
    <xdr:to>
      <xdr:col>81</xdr:col>
      <xdr:colOff>95250</xdr:colOff>
      <xdr:row>60</xdr:row>
      <xdr:rowOff>9601</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6967200" y="101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95978</xdr:rowOff>
    </xdr:from>
    <xdr:ext cx="762000" cy="259045"/>
    <xdr:sp macro="" textlink="">
      <xdr:nvSpPr>
        <xdr:cNvPr id="339" name="定員管理の状況該当値テキスト">
          <a:extLst>
            <a:ext uri="{FF2B5EF4-FFF2-40B4-BE49-F238E27FC236}">
              <a16:creationId xmlns="" xmlns:a16="http://schemas.microsoft.com/office/drawing/2014/main" id="{00000000-0008-0000-0300-000053010000}"/>
            </a:ext>
          </a:extLst>
        </xdr:cNvPr>
        <xdr:cNvSpPr txBox="1"/>
      </xdr:nvSpPr>
      <xdr:spPr>
        <a:xfrm>
          <a:off x="17106900" y="1004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24435</xdr:rowOff>
    </xdr:from>
    <xdr:to>
      <xdr:col>77</xdr:col>
      <xdr:colOff>95250</xdr:colOff>
      <xdr:row>59</xdr:row>
      <xdr:rowOff>126035</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129000" y="101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136212</xdr:rowOff>
    </xdr:from>
    <xdr:ext cx="7366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798800" y="990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5131</xdr:rowOff>
    </xdr:from>
    <xdr:to>
      <xdr:col>73</xdr:col>
      <xdr:colOff>44450</xdr:colOff>
      <xdr:row>59</xdr:row>
      <xdr:rowOff>106731</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5240000" y="101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116908</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909800" y="988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146659</xdr:rowOff>
    </xdr:from>
    <xdr:to>
      <xdr:col>68</xdr:col>
      <xdr:colOff>203200</xdr:colOff>
      <xdr:row>59</xdr:row>
      <xdr:rowOff>76809</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4351000" y="10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86986</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020800" y="98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108052</xdr:rowOff>
    </xdr:from>
    <xdr:to>
      <xdr:col>64</xdr:col>
      <xdr:colOff>152400</xdr:colOff>
      <xdr:row>59</xdr:row>
      <xdr:rowOff>38202</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3462000" y="100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48379</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131800" y="982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ポイント増加したが、主な原因は過疎地域自立促進計画に基づく施設整備等による過疎債の償還により増加したもの。</a:t>
          </a:r>
        </a:p>
        <a:p>
          <a:r>
            <a:rPr kumimoji="1" lang="ja-JP" altLang="en-US" sz="1300">
              <a:latin typeface="ＭＳ Ｐゴシック" panose="020B0600070205080204" pitchFamily="50" charset="-128"/>
              <a:ea typeface="ＭＳ Ｐゴシック" panose="020B0600070205080204" pitchFamily="50" charset="-128"/>
            </a:rPr>
            <a:t>　今後予定している老朽化している施設の維持管理経費の増加が見込まれるため、効率的な償還に努めるとともに普通建設事業については、慎重に事業を選択し、国県補助等、地方債以外の財源確保に努め、公債費負担の適正化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108373</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179800" y="70734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44027</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69608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102870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685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169756</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類似団体平均値よりも大幅に高い数値で推移している。平成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３月に供用を開始した下水道事業への負担やごみ処理を委託している湯河原町・真鶴町衛生組合での事業への負担、それに対応できる充当可能財源である基金が潤沢でないことが主な要因であると思われる。</a:t>
          </a:r>
        </a:p>
        <a:p>
          <a:r>
            <a:rPr kumimoji="1" lang="ja-JP" altLang="en-US" sz="1300">
              <a:latin typeface="ＭＳ Ｐゴシック" panose="020B0600070205080204" pitchFamily="50" charset="-128"/>
              <a:ea typeface="ＭＳ Ｐゴシック" panose="020B0600070205080204" pitchFamily="50" charset="-128"/>
            </a:rPr>
            <a:t>　今後は、老朽施設の改修事業などの負担が見込まれることが予想されるため、事務改善による人件費の削減、事業については取捨選択を的確にすることで、充当財源を確保し財政の健全化に努めていく。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31445</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7018000" y="2451100"/>
          <a:ext cx="0" cy="1352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3522</xdr:rowOff>
    </xdr:from>
    <xdr:ext cx="762000" cy="259045"/>
    <xdr:sp macro="" textlink="">
      <xdr:nvSpPr>
        <xdr:cNvPr id="437" name="将来負担の状況最小値テキスト">
          <a:extLst>
            <a:ext uri="{FF2B5EF4-FFF2-40B4-BE49-F238E27FC236}">
              <a16:creationId xmlns="" xmlns:a16="http://schemas.microsoft.com/office/drawing/2014/main" id="{00000000-0008-0000-0300-0000B5010000}"/>
            </a:ext>
          </a:extLst>
        </xdr:cNvPr>
        <xdr:cNvSpPr txBox="1"/>
      </xdr:nvSpPr>
      <xdr:spPr>
        <a:xfrm>
          <a:off x="17106900" y="377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31445</xdr:rowOff>
    </xdr:from>
    <xdr:to>
      <xdr:col>81</xdr:col>
      <xdr:colOff>133350</xdr:colOff>
      <xdr:row>22</xdr:row>
      <xdr:rowOff>31445</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380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31445</xdr:rowOff>
    </xdr:from>
    <xdr:to>
      <xdr:col>81</xdr:col>
      <xdr:colOff>44450</xdr:colOff>
      <xdr:row>22</xdr:row>
      <xdr:rowOff>148234</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6179800" y="3803345"/>
          <a:ext cx="8382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32817</xdr:rowOff>
    </xdr:from>
    <xdr:to>
      <xdr:col>81</xdr:col>
      <xdr:colOff>95250</xdr:colOff>
      <xdr:row>14</xdr:row>
      <xdr:rowOff>134417</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6967200" y="24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148234</xdr:rowOff>
    </xdr:from>
    <xdr:to>
      <xdr:col>77</xdr:col>
      <xdr:colOff>44450</xdr:colOff>
      <xdr:row>22</xdr:row>
      <xdr:rowOff>155956</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5290800" y="3920134"/>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30886</xdr:rowOff>
    </xdr:from>
    <xdr:to>
      <xdr:col>77</xdr:col>
      <xdr:colOff>95250</xdr:colOff>
      <xdr:row>14</xdr:row>
      <xdr:rowOff>132486</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1290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142663</xdr:rowOff>
    </xdr:from>
    <xdr:ext cx="7366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798800" y="220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155956</xdr:rowOff>
    </xdr:from>
    <xdr:to>
      <xdr:col>72</xdr:col>
      <xdr:colOff>203200</xdr:colOff>
      <xdr:row>23</xdr:row>
      <xdr:rowOff>38557</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4401800" y="3927856"/>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74320</xdr:rowOff>
    </xdr:from>
    <xdr:to>
      <xdr:col>73</xdr:col>
      <xdr:colOff>44450</xdr:colOff>
      <xdr:row>15</xdr:row>
      <xdr:rowOff>4470</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14647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2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38557</xdr:rowOff>
    </xdr:from>
    <xdr:to>
      <xdr:col>68</xdr:col>
      <xdr:colOff>152400</xdr:colOff>
      <xdr:row>23</xdr:row>
      <xdr:rowOff>52070</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3512800" y="3981907"/>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54407</xdr:rowOff>
    </xdr:from>
    <xdr:to>
      <xdr:col>68</xdr:col>
      <xdr:colOff>203200</xdr:colOff>
      <xdr:row>15</xdr:row>
      <xdr:rowOff>156007</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166184</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73711</xdr:rowOff>
    </xdr:from>
    <xdr:to>
      <xdr:col>64</xdr:col>
      <xdr:colOff>152400</xdr:colOff>
      <xdr:row>16</xdr:row>
      <xdr:rowOff>3861</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14038</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152095</xdr:rowOff>
    </xdr:from>
    <xdr:to>
      <xdr:col>81</xdr:col>
      <xdr:colOff>95250</xdr:colOff>
      <xdr:row>22</xdr:row>
      <xdr:rowOff>82245</xdr:rowOff>
    </xdr:to>
    <xdr:sp macro="" textlink="">
      <xdr:nvSpPr>
        <xdr:cNvPr id="460" name="楕円 459">
          <a:extLst>
            <a:ext uri="{FF2B5EF4-FFF2-40B4-BE49-F238E27FC236}">
              <a16:creationId xmlns="" xmlns:a16="http://schemas.microsoft.com/office/drawing/2014/main" id="{00000000-0008-0000-0300-0000CC010000}"/>
            </a:ext>
          </a:extLst>
        </xdr:cNvPr>
        <xdr:cNvSpPr/>
      </xdr:nvSpPr>
      <xdr:spPr>
        <a:xfrm>
          <a:off x="169672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47972</xdr:rowOff>
    </xdr:from>
    <xdr:ext cx="762000" cy="259045"/>
    <xdr:sp macro="" textlink="">
      <xdr:nvSpPr>
        <xdr:cNvPr id="461" name="将来負担の状況該当値テキスト">
          <a:extLst>
            <a:ext uri="{FF2B5EF4-FFF2-40B4-BE49-F238E27FC236}">
              <a16:creationId xmlns="" xmlns:a16="http://schemas.microsoft.com/office/drawing/2014/main" id="{00000000-0008-0000-0300-0000CD010000}"/>
            </a:ext>
          </a:extLst>
        </xdr:cNvPr>
        <xdr:cNvSpPr txBox="1"/>
      </xdr:nvSpPr>
      <xdr:spPr>
        <a:xfrm>
          <a:off x="17106900" y="364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97434</xdr:rowOff>
    </xdr:from>
    <xdr:to>
      <xdr:col>77</xdr:col>
      <xdr:colOff>95250</xdr:colOff>
      <xdr:row>23</xdr:row>
      <xdr:rowOff>27584</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129000" y="38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12361</xdr:rowOff>
    </xdr:from>
    <xdr:ext cx="7366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798800" y="3955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105156</xdr:rowOff>
    </xdr:from>
    <xdr:to>
      <xdr:col>73</xdr:col>
      <xdr:colOff>44450</xdr:colOff>
      <xdr:row>23</xdr:row>
      <xdr:rowOff>35306</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5240000" y="38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20083</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909800" y="396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159207</xdr:rowOff>
    </xdr:from>
    <xdr:to>
      <xdr:col>68</xdr:col>
      <xdr:colOff>203200</xdr:colOff>
      <xdr:row>23</xdr:row>
      <xdr:rowOff>89357</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4351000" y="39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74134</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020800" y="40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1270</xdr:rowOff>
    </xdr:from>
    <xdr:to>
      <xdr:col>64</xdr:col>
      <xdr:colOff>152400</xdr:colOff>
      <xdr:row>23</xdr:row>
      <xdr:rowOff>102870</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3462000" y="3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87647</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3131800" y="403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7,115
7,045
7.05
4,905,879
4,751,263
154,399
2,289,017
3,500,474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人口１人当たりの決算額については、類似団体平均と比較すると下回っている。これは、人口一人当たり職員数も類似団体と比べ少なく、ラスパイレス指数も低いことが主な要因である。</a:t>
          </a:r>
        </a:p>
        <a:p>
          <a:r>
            <a:rPr kumimoji="1" lang="ja-JP" altLang="en-US" sz="1300">
              <a:latin typeface="ＭＳ Ｐゴシック" panose="020B0600070205080204" pitchFamily="50" charset="-128"/>
              <a:ea typeface="ＭＳ Ｐゴシック" panose="020B0600070205080204" pitchFamily="50" charset="-128"/>
            </a:rPr>
            <a:t>　人件費の経常収支比率が類似団体に比べ大きい要因は経常一般財源が類似団体に比べ少ないことと思われる。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148227</xdr:rowOff>
    </xdr:from>
    <xdr:to>
      <xdr:col>24</xdr:col>
      <xdr:colOff>25400</xdr:colOff>
      <xdr:row>38</xdr:row>
      <xdr:rowOff>146594</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a:off x="3987800" y="6491877"/>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148227</xdr:rowOff>
    </xdr:from>
    <xdr:to>
      <xdr:col>19</xdr:col>
      <xdr:colOff>187325</xdr:colOff>
      <xdr:row>37</xdr:row>
      <xdr:rowOff>161290</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3098800" y="64918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37</xdr:row>
      <xdr:rowOff>161290</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a:off x="2209800" y="64788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135164</xdr:rowOff>
    </xdr:from>
    <xdr:to>
      <xdr:col>11</xdr:col>
      <xdr:colOff>9525</xdr:colOff>
      <xdr:row>37</xdr:row>
      <xdr:rowOff>148227</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flipV="1">
          <a:off x="1320800" y="64788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95794</xdr:rowOff>
    </xdr:from>
    <xdr:to>
      <xdr:col>24</xdr:col>
      <xdr:colOff>76200</xdr:colOff>
      <xdr:row>39</xdr:row>
      <xdr:rowOff>25944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67871</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658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97427</xdr:rowOff>
    </xdr:from>
    <xdr:to>
      <xdr:col>20</xdr:col>
      <xdr:colOff>38100</xdr:colOff>
      <xdr:row>38</xdr:row>
      <xdr:rowOff>27577</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12354</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170742</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97427</xdr:rowOff>
    </xdr:from>
    <xdr:to>
      <xdr:col>6</xdr:col>
      <xdr:colOff>171450</xdr:colOff>
      <xdr:row>38</xdr:row>
      <xdr:rowOff>27577</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12354</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物件費に係る経常収支比率は類似団体平均と比べても低い状態で推移している。これは委託業務が類似団体に比べ少ないことによるもの。</a:t>
          </a:r>
        </a:p>
        <a:p>
          <a:r>
            <a:rPr kumimoji="1" lang="ja-JP" altLang="en-US" sz="1300">
              <a:latin typeface="ＭＳ Ｐゴシック" panose="020B0600070205080204" pitchFamily="50" charset="-128"/>
              <a:ea typeface="ＭＳ Ｐゴシック" panose="020B0600070205080204" pitchFamily="50" charset="-128"/>
            </a:rPr>
            <a:t>　要因としては道路補修や草刈などをはじめ直営でおこなっていることが考えられる。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113284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5671800" y="2819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1270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4782800" y="2856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17</xdr:row>
      <xdr:rowOff>1270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893800" y="2833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90424</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004800" y="2806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6" name="物件費該当値テキスト">
          <a:extLst>
            <a:ext uri="{FF2B5EF4-FFF2-40B4-BE49-F238E27FC236}">
              <a16:creationId xmlns="" xmlns:a16="http://schemas.microsoft.com/office/drawing/2014/main" id="{00000000-0008-0000-0400-000092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53" name="楕円 152">
          <a:extLst>
            <a:ext uri="{FF2B5EF4-FFF2-40B4-BE49-F238E27FC236}">
              <a16:creationId xmlns="" xmlns:a16="http://schemas.microsoft.com/office/drawing/2014/main" id="{00000000-0008-0000-0400-000099000000}"/>
            </a:ext>
          </a:extLst>
        </xdr:cNvPr>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4" name="テキスト ボックス 153">
          <a:extLst>
            <a:ext uri="{FF2B5EF4-FFF2-40B4-BE49-F238E27FC236}">
              <a16:creationId xmlns="" xmlns:a16="http://schemas.microsoft.com/office/drawing/2014/main" id="{00000000-0008-0000-0400-00009A000000}"/>
            </a:ext>
          </a:extLst>
        </xdr:cNvPr>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扶助費の経常収支比率は類似団体平均の水準となっている。</a:t>
          </a:r>
        </a:p>
        <a:p>
          <a:r>
            <a:rPr kumimoji="1" lang="ja-JP" altLang="en-US" sz="1300">
              <a:latin typeface="ＭＳ Ｐゴシック" panose="020B0600070205080204" pitchFamily="50" charset="-128"/>
              <a:ea typeface="ＭＳ Ｐゴシック" panose="020B0600070205080204" pitchFamily="50" charset="-128"/>
            </a:rPr>
            <a:t>　他会計に繰出しているものも含めれば、高齢化の影響で扶助費全体では増加していく傾向にある。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69850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49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69850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55563</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2209800" y="94710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55563</xdr:rowOff>
    </xdr:from>
    <xdr:to>
      <xdr:col>11</xdr:col>
      <xdr:colOff>9525</xdr:colOff>
      <xdr:row>55</xdr:row>
      <xdr:rowOff>69850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flipV="1">
          <a:off x="1320800" y="94853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その他に係る経常収支比率は類似団体平均を上回っているのは、分母となる経常一般財源等が減少していることが主な要因である。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111760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1003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88900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4782800" y="1001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88900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893800" y="1001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88900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9865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補助費等に係る経常収支比率は類似団体平均と比べても高い状態で推移している。</a:t>
          </a:r>
        </a:p>
        <a:p>
          <a:r>
            <a:rPr kumimoji="1" lang="ja-JP" altLang="en-US" sz="1300">
              <a:latin typeface="ＭＳ Ｐゴシック" panose="020B0600070205080204" pitchFamily="50" charset="-128"/>
              <a:ea typeface="ＭＳ Ｐゴシック" panose="020B0600070205080204" pitchFamily="50" charset="-128"/>
            </a:rPr>
            <a:t>　補助費等全体としては、制度によるものが多いが、抑制できる補助費等を抑制し割合を下げていく必要がある。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72136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5671800" y="65415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62992</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62992</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893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38</xdr:row>
      <xdr:rowOff>12700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3004800" y="64043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公債費分の経常収支比率は類似団体平均と比較すると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ポイント下回っているが、これは大規模な建設事業を抑制していることが要因であると思われる。</a:t>
          </a:r>
        </a:p>
        <a:p>
          <a:r>
            <a:rPr kumimoji="1" lang="ja-JP" altLang="en-US" sz="1300">
              <a:latin typeface="ＭＳ Ｐゴシック" panose="020B0600070205080204" pitchFamily="50" charset="-128"/>
              <a:ea typeface="ＭＳ Ｐゴシック" panose="020B0600070205080204" pitchFamily="50" charset="-128"/>
            </a:rPr>
            <a:t>　今後は臨時財政対策債の償還開始や普通建設事業の起債が多くなり、実質公債費比率も上昇が見込まれていることから、今後も事業の取捨選択を的確に実施し、財政の健全化に努める必要がある。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66039</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987800" y="13065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35561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3098800" y="13031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1270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2209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115570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a:off x="1320800" y="1296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9" name="公債費該当値テキスト">
          <a:extLst>
            <a:ext uri="{FF2B5EF4-FFF2-40B4-BE49-F238E27FC236}">
              <a16:creationId xmlns="" xmlns:a16="http://schemas.microsoft.com/office/drawing/2014/main" id="{00000000-0008-0000-0400-000085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っている。財政規模が小さい町であるため、平均値で比較すると、物件費が類似団体平均を下回っていても、補助費等や他会計への繰出金が類似団体平均を上回っているために平均では上回ってしまうことが要因であると思われる。</a:t>
          </a:r>
        </a:p>
        <a:p>
          <a:r>
            <a:rPr kumimoji="1" lang="ja-JP" altLang="en-US" sz="1300">
              <a:latin typeface="ＭＳ Ｐゴシック" panose="020B0600070205080204" pitchFamily="50" charset="-128"/>
              <a:ea typeface="ＭＳ Ｐゴシック" panose="020B0600070205080204" pitchFamily="50" charset="-128"/>
            </a:rPr>
            <a:t>　補助費等は抑制を図ることができるが繰出金は増加する傾向にあるため、今後も平均は上回ることが予想される。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100330</xdr:rowOff>
    </xdr:from>
    <xdr:to>
      <xdr:col>82</xdr:col>
      <xdr:colOff>107950</xdr:colOff>
      <xdr:row>80</xdr:row>
      <xdr:rowOff>92711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5671800" y="13644880"/>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79</xdr:row>
      <xdr:rowOff>168911</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4782800" y="136448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168911</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893800" y="136029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31750</xdr:rowOff>
    </xdr:from>
    <xdr:to>
      <xdr:col>69</xdr:col>
      <xdr:colOff>92075</xdr:colOff>
      <xdr:row>79</xdr:row>
      <xdr:rowOff>58420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004800" y="134048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41911</xdr:rowOff>
    </xdr:from>
    <xdr:to>
      <xdr:col>82</xdr:col>
      <xdr:colOff>158750</xdr:colOff>
      <xdr:row>80</xdr:row>
      <xdr:rowOff>143511</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64592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13988</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49530</xdr:rowOff>
    </xdr:from>
    <xdr:to>
      <xdr:col>78</xdr:col>
      <xdr:colOff>120650</xdr:colOff>
      <xdr:row>79</xdr:row>
      <xdr:rowOff>151130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135907</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67327</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117246</xdr:rowOff>
    </xdr:from>
    <xdr:to>
      <xdr:col>29</xdr:col>
      <xdr:colOff>127000</xdr:colOff>
      <xdr:row>17</xdr:row>
      <xdr:rowOff>134430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079521"/>
          <a:ext cx="647700" cy="1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134430</xdr:rowOff>
    </xdr:from>
    <xdr:to>
      <xdr:col>26</xdr:col>
      <xdr:colOff>50800</xdr:colOff>
      <xdr:row>18</xdr:row>
      <xdr:rowOff>11816</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096705"/>
          <a:ext cx="698500" cy="4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11816</xdr:rowOff>
    </xdr:from>
    <xdr:to>
      <xdr:col>22</xdr:col>
      <xdr:colOff>114300</xdr:colOff>
      <xdr:row>18</xdr:row>
      <xdr:rowOff>31049</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145541"/>
          <a:ext cx="698500" cy="1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31049</xdr:rowOff>
    </xdr:from>
    <xdr:to>
      <xdr:col>18</xdr:col>
      <xdr:colOff>177800</xdr:colOff>
      <xdr:row>18</xdr:row>
      <xdr:rowOff>47531</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164774"/>
          <a:ext cx="698500" cy="1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66446</xdr:rowOff>
    </xdr:from>
    <xdr:to>
      <xdr:col>29</xdr:col>
      <xdr:colOff>177800</xdr:colOff>
      <xdr:row>17</xdr:row>
      <xdr:rowOff>168046</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02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38523</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0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83630</xdr:rowOff>
    </xdr:from>
    <xdr:to>
      <xdr:col>26</xdr:col>
      <xdr:colOff>101600</xdr:colOff>
      <xdr:row>18</xdr:row>
      <xdr:rowOff>13780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04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170007</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13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132466</xdr:rowOff>
    </xdr:from>
    <xdr:to>
      <xdr:col>22</xdr:col>
      <xdr:colOff>165100</xdr:colOff>
      <xdr:row>18</xdr:row>
      <xdr:rowOff>62616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09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47393</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18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151699</xdr:rowOff>
    </xdr:from>
    <xdr:to>
      <xdr:col>19</xdr:col>
      <xdr:colOff>38100</xdr:colOff>
      <xdr:row>18</xdr:row>
      <xdr:rowOff>81849</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11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66626</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20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168181</xdr:rowOff>
    </xdr:from>
    <xdr:to>
      <xdr:col>15</xdr:col>
      <xdr:colOff>101600</xdr:colOff>
      <xdr:row>18</xdr:row>
      <xdr:rowOff>98331</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13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83108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21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84530</xdr:rowOff>
    </xdr:from>
    <xdr:to>
      <xdr:col>29</xdr:col>
      <xdr:colOff>127000</xdr:colOff>
      <xdr:row>36</xdr:row>
      <xdr:rowOff>166515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7037780"/>
          <a:ext cx="647700" cy="8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69307</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702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166515</xdr:rowOff>
    </xdr:from>
    <xdr:to>
      <xdr:col>26</xdr:col>
      <xdr:colOff>50800</xdr:colOff>
      <xdr:row>37</xdr:row>
      <xdr:rowOff>2756</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7119765"/>
          <a:ext cx="698500" cy="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2756</xdr:rowOff>
    </xdr:from>
    <xdr:to>
      <xdr:col>22</xdr:col>
      <xdr:colOff>114300</xdr:colOff>
      <xdr:row>37</xdr:row>
      <xdr:rowOff>68266</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3606800" y="7127456"/>
          <a:ext cx="698500" cy="65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68266</xdr:rowOff>
    </xdr:from>
    <xdr:to>
      <xdr:col>18</xdr:col>
      <xdr:colOff>177800</xdr:colOff>
      <xdr:row>37</xdr:row>
      <xdr:rowOff>174010</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flipV="1">
          <a:off x="2908300" y="7192966"/>
          <a:ext cx="698500" cy="10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33730</xdr:rowOff>
    </xdr:from>
    <xdr:to>
      <xdr:col>29</xdr:col>
      <xdr:colOff>177800</xdr:colOff>
      <xdr:row>36</xdr:row>
      <xdr:rowOff>135330</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698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221707</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683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115715</xdr:rowOff>
    </xdr:from>
    <xdr:to>
      <xdr:col>26</xdr:col>
      <xdr:colOff>101600</xdr:colOff>
      <xdr:row>37</xdr:row>
      <xdr:rowOff>45865</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706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30642</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7155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123406</xdr:rowOff>
    </xdr:from>
    <xdr:to>
      <xdr:col>22</xdr:col>
      <xdr:colOff>165100</xdr:colOff>
      <xdr:row>37</xdr:row>
      <xdr:rowOff>53556</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707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38333</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716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17466</xdr:rowOff>
    </xdr:from>
    <xdr:to>
      <xdr:col>19</xdr:col>
      <xdr:colOff>38100</xdr:colOff>
      <xdr:row>37</xdr:row>
      <xdr:rowOff>119066</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714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103843</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722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123210</xdr:rowOff>
    </xdr:from>
    <xdr:to>
      <xdr:col>15</xdr:col>
      <xdr:colOff>101600</xdr:colOff>
      <xdr:row>37</xdr:row>
      <xdr:rowOff>224810</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724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209587</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73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7,115
7,045
7.05
4,905,879
4,751,263
154,399
2,289,017
3,500,474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101128</xdr:rowOff>
    </xdr:from>
    <xdr:to>
      <xdr:col>24</xdr:col>
      <xdr:colOff>63500</xdr:colOff>
      <xdr:row>37</xdr:row>
      <xdr:rowOff>54066</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273328"/>
          <a:ext cx="838200" cy="1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54066</xdr:rowOff>
    </xdr:from>
    <xdr:to>
      <xdr:col>19</xdr:col>
      <xdr:colOff>177800</xdr:colOff>
      <xdr:row>37</xdr:row>
      <xdr:rowOff>91282</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397716"/>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91282</xdr:rowOff>
    </xdr:from>
    <xdr:to>
      <xdr:col>15</xdr:col>
      <xdr:colOff>50800</xdr:colOff>
      <xdr:row>37</xdr:row>
      <xdr:rowOff>96525</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434932"/>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90856</xdr:rowOff>
    </xdr:from>
    <xdr:to>
      <xdr:col>10</xdr:col>
      <xdr:colOff>114300</xdr:colOff>
      <xdr:row>37</xdr:row>
      <xdr:rowOff>96525</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434506"/>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50328</xdr:rowOff>
    </xdr:from>
    <xdr:to>
      <xdr:col>24</xdr:col>
      <xdr:colOff>114300</xdr:colOff>
      <xdr:row>36</xdr:row>
      <xdr:rowOff>151928</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2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28755</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20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3266</xdr:rowOff>
    </xdr:from>
    <xdr:to>
      <xdr:col>20</xdr:col>
      <xdr:colOff>38100</xdr:colOff>
      <xdr:row>37</xdr:row>
      <xdr:rowOff>104866</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95993</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40482</xdr:rowOff>
    </xdr:from>
    <xdr:to>
      <xdr:col>15</xdr:col>
      <xdr:colOff>101600</xdr:colOff>
      <xdr:row>37</xdr:row>
      <xdr:rowOff>142082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133210</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45725</xdr:rowOff>
    </xdr:from>
    <xdr:to>
      <xdr:col>10</xdr:col>
      <xdr:colOff>165100</xdr:colOff>
      <xdr:row>37</xdr:row>
      <xdr:rowOff>147325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138452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40056</xdr:rowOff>
    </xdr:from>
    <xdr:to>
      <xdr:col>6</xdr:col>
      <xdr:colOff>38100</xdr:colOff>
      <xdr:row>37</xdr:row>
      <xdr:rowOff>141656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132783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4832</xdr:rowOff>
    </xdr:from>
    <xdr:to>
      <xdr:col>24</xdr:col>
      <xdr:colOff>63500</xdr:colOff>
      <xdr:row>58</xdr:row>
      <xdr:rowOff>36167</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3797300" y="9948932"/>
          <a:ext cx="8382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4832</xdr:rowOff>
    </xdr:from>
    <xdr:to>
      <xdr:col>19</xdr:col>
      <xdr:colOff>177800</xdr:colOff>
      <xdr:row>58</xdr:row>
      <xdr:rowOff>16416</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908300" y="9948932"/>
          <a:ext cx="889000" cy="1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16416</xdr:rowOff>
    </xdr:from>
    <xdr:to>
      <xdr:col>15</xdr:col>
      <xdr:colOff>50800</xdr:colOff>
      <xdr:row>58</xdr:row>
      <xdr:rowOff>49837</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019300" y="9960516"/>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36102</xdr:rowOff>
    </xdr:from>
    <xdr:to>
      <xdr:col>10</xdr:col>
      <xdr:colOff>114300</xdr:colOff>
      <xdr:row>58</xdr:row>
      <xdr:rowOff>49837</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a:off x="1130300" y="9980202"/>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156817</xdr:rowOff>
    </xdr:from>
    <xdr:to>
      <xdr:col>24</xdr:col>
      <xdr:colOff>114300</xdr:colOff>
      <xdr:row>58</xdr:row>
      <xdr:rowOff>86967</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4584700" y="99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71744</xdr:rowOff>
    </xdr:from>
    <xdr:ext cx="534377" cy="259045"/>
    <xdr:sp macro="" textlink="">
      <xdr:nvSpPr>
        <xdr:cNvPr id="140" name="物件費該当値テキスト">
          <a:extLst>
            <a:ext uri="{FF2B5EF4-FFF2-40B4-BE49-F238E27FC236}">
              <a16:creationId xmlns="" xmlns:a16="http://schemas.microsoft.com/office/drawing/2014/main" id="{00000000-0008-0000-0600-00008C000000}"/>
            </a:ext>
          </a:extLst>
        </xdr:cNvPr>
        <xdr:cNvSpPr txBox="1"/>
      </xdr:nvSpPr>
      <xdr:spPr>
        <a:xfrm>
          <a:off x="4686300" y="98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125482</xdr:rowOff>
    </xdr:from>
    <xdr:to>
      <xdr:col>20</xdr:col>
      <xdr:colOff>38100</xdr:colOff>
      <xdr:row>58</xdr:row>
      <xdr:rowOff>55632</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3746500" y="98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46759</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3530111" y="99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137066</xdr:rowOff>
    </xdr:from>
    <xdr:to>
      <xdr:col>15</xdr:col>
      <xdr:colOff>101600</xdr:colOff>
      <xdr:row>58</xdr:row>
      <xdr:rowOff>67216</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2857500" y="99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58343</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2641111" y="100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170487</xdr:rowOff>
    </xdr:from>
    <xdr:to>
      <xdr:col>10</xdr:col>
      <xdr:colOff>165100</xdr:colOff>
      <xdr:row>58</xdr:row>
      <xdr:rowOff>100637</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968500" y="99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91764</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1752111" y="1003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156752</xdr:rowOff>
    </xdr:from>
    <xdr:to>
      <xdr:col>6</xdr:col>
      <xdr:colOff>38100</xdr:colOff>
      <xdr:row>58</xdr:row>
      <xdr:rowOff>86902</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079500" y="99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78029</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863111" y="100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13627</xdr:rowOff>
    </xdr:from>
    <xdr:to>
      <xdr:col>24</xdr:col>
      <xdr:colOff>63500</xdr:colOff>
      <xdr:row>78</xdr:row>
      <xdr:rowOff>25355</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3797300" y="13386727"/>
          <a:ext cx="8382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13627</xdr:rowOff>
    </xdr:from>
    <xdr:to>
      <xdr:col>19</xdr:col>
      <xdr:colOff>177800</xdr:colOff>
      <xdr:row>78</xdr:row>
      <xdr:rowOff>45197</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908300" y="13386727"/>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45197</xdr:rowOff>
    </xdr:from>
    <xdr:to>
      <xdr:col>15</xdr:col>
      <xdr:colOff>50800</xdr:colOff>
      <xdr:row>78</xdr:row>
      <xdr:rowOff>78253</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019300" y="13418297"/>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78253</xdr:rowOff>
    </xdr:from>
    <xdr:to>
      <xdr:col>10</xdr:col>
      <xdr:colOff>114300</xdr:colOff>
      <xdr:row>78</xdr:row>
      <xdr:rowOff>88974</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1130300" y="13451353"/>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146005</xdr:rowOff>
    </xdr:from>
    <xdr:to>
      <xdr:col>24</xdr:col>
      <xdr:colOff>114300</xdr:colOff>
      <xdr:row>78</xdr:row>
      <xdr:rowOff>76155</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3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60932</xdr:rowOff>
    </xdr:from>
    <xdr:ext cx="469744"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32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134277</xdr:rowOff>
    </xdr:from>
    <xdr:to>
      <xdr:col>20</xdr:col>
      <xdr:colOff>38100</xdr:colOff>
      <xdr:row>78</xdr:row>
      <xdr:rowOff>64427</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55554</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62428" y="1342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165847</xdr:rowOff>
    </xdr:from>
    <xdr:to>
      <xdr:col>15</xdr:col>
      <xdr:colOff>101600</xdr:colOff>
      <xdr:row>78</xdr:row>
      <xdr:rowOff>95997</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3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87124</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73428" y="1346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27453</xdr:rowOff>
    </xdr:from>
    <xdr:to>
      <xdr:col>10</xdr:col>
      <xdr:colOff>165100</xdr:colOff>
      <xdr:row>78</xdr:row>
      <xdr:rowOff>129053</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120180</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84428" y="1349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38174</xdr:rowOff>
    </xdr:from>
    <xdr:to>
      <xdr:col>6</xdr:col>
      <xdr:colOff>38100</xdr:colOff>
      <xdr:row>78</xdr:row>
      <xdr:rowOff>139774</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4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130901</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5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50915</xdr:rowOff>
    </xdr:from>
    <xdr:to>
      <xdr:col>24</xdr:col>
      <xdr:colOff>63500</xdr:colOff>
      <xdr:row>97</xdr:row>
      <xdr:rowOff>67233</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3797300" y="16681565"/>
          <a:ext cx="8382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67233</xdr:rowOff>
    </xdr:from>
    <xdr:to>
      <xdr:col>19</xdr:col>
      <xdr:colOff>177800</xdr:colOff>
      <xdr:row>97</xdr:row>
      <xdr:rowOff>85916</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6697883"/>
          <a:ext cx="8890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53226</xdr:rowOff>
    </xdr:from>
    <xdr:to>
      <xdr:col>15</xdr:col>
      <xdr:colOff>50800</xdr:colOff>
      <xdr:row>97</xdr:row>
      <xdr:rowOff>85916</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2019300" y="1668387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31293</xdr:rowOff>
    </xdr:from>
    <xdr:to>
      <xdr:col>10</xdr:col>
      <xdr:colOff>114300</xdr:colOff>
      <xdr:row>97</xdr:row>
      <xdr:rowOff>53226</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1130300" y="16661943"/>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xdr:rowOff>
    </xdr:from>
    <xdr:to>
      <xdr:col>24</xdr:col>
      <xdr:colOff>114300</xdr:colOff>
      <xdr:row>97</xdr:row>
      <xdr:rowOff>101715</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66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149992</xdr:rowOff>
    </xdr:from>
    <xdr:ext cx="534377"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66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16433</xdr:rowOff>
    </xdr:from>
    <xdr:to>
      <xdr:col>20</xdr:col>
      <xdr:colOff>38100</xdr:colOff>
      <xdr:row>97</xdr:row>
      <xdr:rowOff>118033</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6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109160</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530111" y="167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35116</xdr:rowOff>
    </xdr:from>
    <xdr:to>
      <xdr:col>15</xdr:col>
      <xdr:colOff>101600</xdr:colOff>
      <xdr:row>97</xdr:row>
      <xdr:rowOff>136716</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6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127843</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41111" y="167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2426</xdr:rowOff>
    </xdr:from>
    <xdr:to>
      <xdr:col>10</xdr:col>
      <xdr:colOff>165100</xdr:colOff>
      <xdr:row>97</xdr:row>
      <xdr:rowOff>104026</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6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95153</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52111" y="167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151943</xdr:rowOff>
    </xdr:from>
    <xdr:to>
      <xdr:col>6</xdr:col>
      <xdr:colOff>38100</xdr:colOff>
      <xdr:row>97</xdr:row>
      <xdr:rowOff>82093</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6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73220</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67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107628</xdr:rowOff>
    </xdr:from>
    <xdr:to>
      <xdr:col>55</xdr:col>
      <xdr:colOff>0</xdr:colOff>
      <xdr:row>37</xdr:row>
      <xdr:rowOff>64894</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5936928"/>
          <a:ext cx="838200" cy="47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169513</xdr:rowOff>
    </xdr:from>
    <xdr:to>
      <xdr:col>50</xdr:col>
      <xdr:colOff>114300</xdr:colOff>
      <xdr:row>37</xdr:row>
      <xdr:rowOff>64894</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8750300" y="6341713"/>
          <a:ext cx="889000" cy="6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169513</xdr:rowOff>
    </xdr:from>
    <xdr:to>
      <xdr:col>45</xdr:col>
      <xdr:colOff>177800</xdr:colOff>
      <xdr:row>37</xdr:row>
      <xdr:rowOff>11433</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7861300" y="6341713"/>
          <a:ext cx="889000" cy="1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11433</xdr:rowOff>
    </xdr:from>
    <xdr:to>
      <xdr:col>41</xdr:col>
      <xdr:colOff>50800</xdr:colOff>
      <xdr:row>37</xdr:row>
      <xdr:rowOff>150276</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6972300" y="6355083"/>
          <a:ext cx="889000" cy="1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56828</xdr:rowOff>
    </xdr:from>
    <xdr:to>
      <xdr:col>55</xdr:col>
      <xdr:colOff>50800</xdr:colOff>
      <xdr:row>34</xdr:row>
      <xdr:rowOff>158428</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58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35255</xdr:rowOff>
    </xdr:from>
    <xdr:ext cx="599010"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586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14094</xdr:rowOff>
    </xdr:from>
    <xdr:to>
      <xdr:col>50</xdr:col>
      <xdr:colOff>165100</xdr:colOff>
      <xdr:row>37</xdr:row>
      <xdr:rowOff>115694</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63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106821</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72111" y="6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118713</xdr:rowOff>
    </xdr:from>
    <xdr:to>
      <xdr:col>46</xdr:col>
      <xdr:colOff>38100</xdr:colOff>
      <xdr:row>37</xdr:row>
      <xdr:rowOff>48863</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2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39990</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50795" y="63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132083</xdr:rowOff>
    </xdr:from>
    <xdr:to>
      <xdr:col>41</xdr:col>
      <xdr:colOff>101600</xdr:colOff>
      <xdr:row>37</xdr:row>
      <xdr:rowOff>62233</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3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53360</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94111" y="63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99476</xdr:rowOff>
    </xdr:from>
    <xdr:to>
      <xdr:col>36</xdr:col>
      <xdr:colOff>165100</xdr:colOff>
      <xdr:row>38</xdr:row>
      <xdr:rowOff>29626</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4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20754</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05111" y="65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110346</xdr:rowOff>
    </xdr:from>
    <xdr:to>
      <xdr:col>55</xdr:col>
      <xdr:colOff>0</xdr:colOff>
      <xdr:row>59</xdr:row>
      <xdr:rowOff>1408</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10054446"/>
          <a:ext cx="838200" cy="6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110346</xdr:rowOff>
    </xdr:from>
    <xdr:to>
      <xdr:col>50</xdr:col>
      <xdr:colOff>114300</xdr:colOff>
      <xdr:row>59</xdr:row>
      <xdr:rowOff>64519</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10054446"/>
          <a:ext cx="889000" cy="1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64519</xdr:rowOff>
    </xdr:from>
    <xdr:to>
      <xdr:col>45</xdr:col>
      <xdr:colOff>177800</xdr:colOff>
      <xdr:row>59</xdr:row>
      <xdr:rowOff>79459</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7861300" y="10180069"/>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31254</xdr:rowOff>
    </xdr:from>
    <xdr:to>
      <xdr:col>41</xdr:col>
      <xdr:colOff>50800</xdr:colOff>
      <xdr:row>59</xdr:row>
      <xdr:rowOff>79459</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6972300" y="10146804"/>
          <a:ext cx="889000" cy="4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122058</xdr:rowOff>
    </xdr:from>
    <xdr:to>
      <xdr:col>55</xdr:col>
      <xdr:colOff>50800</xdr:colOff>
      <xdr:row>59</xdr:row>
      <xdr:rowOff>52208</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100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36985</xdr:rowOff>
    </xdr:from>
    <xdr:ext cx="534377"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9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59546</xdr:rowOff>
    </xdr:from>
    <xdr:to>
      <xdr:col>50</xdr:col>
      <xdr:colOff>165100</xdr:colOff>
      <xdr:row>58</xdr:row>
      <xdr:rowOff>161146</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100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152273</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72111" y="100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13719</xdr:rowOff>
    </xdr:from>
    <xdr:to>
      <xdr:col>46</xdr:col>
      <xdr:colOff>38100</xdr:colOff>
      <xdr:row>59</xdr:row>
      <xdr:rowOff>115319</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101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106446</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83111" y="102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28659</xdr:rowOff>
    </xdr:from>
    <xdr:to>
      <xdr:col>41</xdr:col>
      <xdr:colOff>101600</xdr:colOff>
      <xdr:row>59</xdr:row>
      <xdr:rowOff>130259</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101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121386</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94111" y="10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151904</xdr:rowOff>
    </xdr:from>
    <xdr:to>
      <xdr:col>36</xdr:col>
      <xdr:colOff>165100</xdr:colOff>
      <xdr:row>59</xdr:row>
      <xdr:rowOff>82054</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100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73181</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705111" y="10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52857</xdr:rowOff>
    </xdr:from>
    <xdr:to>
      <xdr:col>55</xdr:col>
      <xdr:colOff>0</xdr:colOff>
      <xdr:row>79</xdr:row>
      <xdr:rowOff>84235</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597407"/>
          <a:ext cx="838200" cy="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52857</xdr:rowOff>
    </xdr:from>
    <xdr:to>
      <xdr:col>50</xdr:col>
      <xdr:colOff>114300</xdr:colOff>
      <xdr:row>79</xdr:row>
      <xdr:rowOff>97096</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8750300" y="1359740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97096</xdr:rowOff>
    </xdr:from>
    <xdr:to>
      <xdr:col>45</xdr:col>
      <xdr:colOff>177800</xdr:colOff>
      <xdr:row>79</xdr:row>
      <xdr:rowOff>97958</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64164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91731</xdr:rowOff>
    </xdr:from>
    <xdr:to>
      <xdr:col>41</xdr:col>
      <xdr:colOff>50800</xdr:colOff>
      <xdr:row>79</xdr:row>
      <xdr:rowOff>97958</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6972300" y="13636281"/>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33435</xdr:rowOff>
    </xdr:from>
    <xdr:to>
      <xdr:col>55</xdr:col>
      <xdr:colOff>50800</xdr:colOff>
      <xdr:row>79</xdr:row>
      <xdr:rowOff>135035</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2057</xdr:rowOff>
    </xdr:from>
    <xdr:to>
      <xdr:col>50</xdr:col>
      <xdr:colOff>165100</xdr:colOff>
      <xdr:row>79</xdr:row>
      <xdr:rowOff>103657</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5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94784</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372111" y="1363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46296</xdr:rowOff>
    </xdr:from>
    <xdr:to>
      <xdr:col>46</xdr:col>
      <xdr:colOff>38100</xdr:colOff>
      <xdr:row>79</xdr:row>
      <xdr:rowOff>147896</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5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139023</xdr:rowOff>
    </xdr:from>
    <xdr:ext cx="469744"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515428" y="1368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47158</xdr:rowOff>
    </xdr:from>
    <xdr:to>
      <xdr:col>41</xdr:col>
      <xdr:colOff>101600</xdr:colOff>
      <xdr:row>79</xdr:row>
      <xdr:rowOff>148758</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5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139885</xdr:rowOff>
    </xdr:from>
    <xdr:ext cx="378565"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672017" y="1368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40931</xdr:rowOff>
    </xdr:from>
    <xdr:to>
      <xdr:col>36</xdr:col>
      <xdr:colOff>165100</xdr:colOff>
      <xdr:row>79</xdr:row>
      <xdr:rowOff>142531</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5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133658</xdr:rowOff>
    </xdr:from>
    <xdr:ext cx="469744"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37428" y="1367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102952</xdr:rowOff>
    </xdr:from>
    <xdr:to>
      <xdr:col>55</xdr:col>
      <xdr:colOff>0</xdr:colOff>
      <xdr:row>96</xdr:row>
      <xdr:rowOff>103409</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9639300" y="1656215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103409</xdr:rowOff>
    </xdr:from>
    <xdr:to>
      <xdr:col>50</xdr:col>
      <xdr:colOff>114300</xdr:colOff>
      <xdr:row>97</xdr:row>
      <xdr:rowOff>85196</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8750300" y="16562609"/>
          <a:ext cx="889000" cy="1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85196</xdr:rowOff>
    </xdr:from>
    <xdr:to>
      <xdr:col>45</xdr:col>
      <xdr:colOff>177800</xdr:colOff>
      <xdr:row>97</xdr:row>
      <xdr:rowOff>132688</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7861300" y="16715846"/>
          <a:ext cx="8890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5707</xdr:rowOff>
    </xdr:from>
    <xdr:to>
      <xdr:col>41</xdr:col>
      <xdr:colOff>50800</xdr:colOff>
      <xdr:row>97</xdr:row>
      <xdr:rowOff>132688</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6972300" y="16636357"/>
          <a:ext cx="889000" cy="12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52152</xdr:rowOff>
    </xdr:from>
    <xdr:to>
      <xdr:col>55</xdr:col>
      <xdr:colOff>50800</xdr:colOff>
      <xdr:row>96</xdr:row>
      <xdr:rowOff>153752</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10426700" y="165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30579</xdr:rowOff>
    </xdr:from>
    <xdr:ext cx="534377" cy="259045"/>
    <xdr:sp macro="" textlink="">
      <xdr:nvSpPr>
        <xdr:cNvPr id="481" name="普通建設事業費 （ うち更新整備　）該当値テキスト">
          <a:extLst>
            <a:ext uri="{FF2B5EF4-FFF2-40B4-BE49-F238E27FC236}">
              <a16:creationId xmlns="" xmlns:a16="http://schemas.microsoft.com/office/drawing/2014/main" id="{00000000-0008-0000-0600-0000E1010000}"/>
            </a:ext>
          </a:extLst>
        </xdr:cNvPr>
        <xdr:cNvSpPr txBox="1"/>
      </xdr:nvSpPr>
      <xdr:spPr>
        <a:xfrm>
          <a:off x="10528300" y="164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52609</xdr:rowOff>
    </xdr:from>
    <xdr:to>
      <xdr:col>50</xdr:col>
      <xdr:colOff>165100</xdr:colOff>
      <xdr:row>96</xdr:row>
      <xdr:rowOff>154209</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9588500" y="1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145336</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372111" y="166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34396</xdr:rowOff>
    </xdr:from>
    <xdr:to>
      <xdr:col>46</xdr:col>
      <xdr:colOff>38100</xdr:colOff>
      <xdr:row>97</xdr:row>
      <xdr:rowOff>135996</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8699500" y="166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127123</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483111" y="1675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81888</xdr:rowOff>
    </xdr:from>
    <xdr:to>
      <xdr:col>41</xdr:col>
      <xdr:colOff>101600</xdr:colOff>
      <xdr:row>98</xdr:row>
      <xdr:rowOff>12038</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7810500" y="167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3165</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7594111" y="168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126357</xdr:rowOff>
    </xdr:from>
    <xdr:to>
      <xdr:col>36</xdr:col>
      <xdr:colOff>165100</xdr:colOff>
      <xdr:row>97</xdr:row>
      <xdr:rowOff>56507</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6921500" y="165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47634</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705111" y="166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12107</xdr:rowOff>
    </xdr:from>
    <xdr:to>
      <xdr:col>85</xdr:col>
      <xdr:colOff>127000</xdr:colOff>
      <xdr:row>38</xdr:row>
      <xdr:rowOff>18473</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5481300" y="6527207"/>
          <a:ext cx="8382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12107</xdr:rowOff>
    </xdr:from>
    <xdr:to>
      <xdr:col>81</xdr:col>
      <xdr:colOff>50800</xdr:colOff>
      <xdr:row>38</xdr:row>
      <xdr:rowOff>23502</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4592300" y="6527207"/>
          <a:ext cx="88900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23502</xdr:rowOff>
    </xdr:from>
    <xdr:to>
      <xdr:col>76</xdr:col>
      <xdr:colOff>114300</xdr:colOff>
      <xdr:row>38</xdr:row>
      <xdr:rowOff>25400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3703300" y="6538602"/>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139123</xdr:rowOff>
    </xdr:from>
    <xdr:to>
      <xdr:col>85</xdr:col>
      <xdr:colOff>177800</xdr:colOff>
      <xdr:row>38</xdr:row>
      <xdr:rowOff>69273</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6268700" y="64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54050</xdr:rowOff>
    </xdr:from>
    <xdr:ext cx="469744" cy="259045"/>
    <xdr:sp macro="" textlink="">
      <xdr:nvSpPr>
        <xdr:cNvPr id="534" name="災害復旧事業費該当値テキスト">
          <a:extLst>
            <a:ext uri="{FF2B5EF4-FFF2-40B4-BE49-F238E27FC236}">
              <a16:creationId xmlns="" xmlns:a16="http://schemas.microsoft.com/office/drawing/2014/main" id="{00000000-0008-0000-0600-000016020000}"/>
            </a:ext>
          </a:extLst>
        </xdr:cNvPr>
        <xdr:cNvSpPr txBox="1"/>
      </xdr:nvSpPr>
      <xdr:spPr>
        <a:xfrm>
          <a:off x="16370300" y="639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132757</xdr:rowOff>
    </xdr:from>
    <xdr:to>
      <xdr:col>81</xdr:col>
      <xdr:colOff>101600</xdr:colOff>
      <xdr:row>38</xdr:row>
      <xdr:rowOff>62907</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5430500" y="64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54034</xdr:rowOff>
    </xdr:from>
    <xdr:ext cx="469744"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46428" y="656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144152</xdr:rowOff>
    </xdr:from>
    <xdr:to>
      <xdr:col>76</xdr:col>
      <xdr:colOff>165100</xdr:colOff>
      <xdr:row>38</xdr:row>
      <xdr:rowOff>74302</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4541500" y="64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65429</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03017" y="6580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79271</xdr:rowOff>
    </xdr:from>
    <xdr:to>
      <xdr:col>85</xdr:col>
      <xdr:colOff>127000</xdr:colOff>
      <xdr:row>77</xdr:row>
      <xdr:rowOff>104280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3280921"/>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104280</xdr:rowOff>
    </xdr:from>
    <xdr:to>
      <xdr:col>81</xdr:col>
      <xdr:colOff>50800</xdr:colOff>
      <xdr:row>77</xdr:row>
      <xdr:rowOff>125893</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3305930"/>
          <a:ext cx="8890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125893</xdr:rowOff>
    </xdr:from>
    <xdr:to>
      <xdr:col>76</xdr:col>
      <xdr:colOff>114300</xdr:colOff>
      <xdr:row>77</xdr:row>
      <xdr:rowOff>145662</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3703300" y="13327543"/>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145662</xdr:rowOff>
    </xdr:from>
    <xdr:to>
      <xdr:col>71</xdr:col>
      <xdr:colOff>177800</xdr:colOff>
      <xdr:row>77</xdr:row>
      <xdr:rowOff>147647</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2814300" y="13347312"/>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28471</xdr:rowOff>
    </xdr:from>
    <xdr:to>
      <xdr:col>85</xdr:col>
      <xdr:colOff>177800</xdr:colOff>
      <xdr:row>77</xdr:row>
      <xdr:rowOff>130071</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32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6898</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2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53480</xdr:rowOff>
    </xdr:from>
    <xdr:to>
      <xdr:col>81</xdr:col>
      <xdr:colOff>101600</xdr:colOff>
      <xdr:row>77</xdr:row>
      <xdr:rowOff>155080</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32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146207</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33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75093</xdr:rowOff>
    </xdr:from>
    <xdr:to>
      <xdr:col>76</xdr:col>
      <xdr:colOff>165100</xdr:colOff>
      <xdr:row>78</xdr:row>
      <xdr:rowOff>5243</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167820</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3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94862</xdr:rowOff>
    </xdr:from>
    <xdr:to>
      <xdr:col>72</xdr:col>
      <xdr:colOff>38100</xdr:colOff>
      <xdr:row>78</xdr:row>
      <xdr:rowOff>25012</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32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16139</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33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96847</xdr:rowOff>
    </xdr:from>
    <xdr:to>
      <xdr:col>67</xdr:col>
      <xdr:colOff>101600</xdr:colOff>
      <xdr:row>78</xdr:row>
      <xdr:rowOff>26997</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32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18124</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33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27271</xdr:rowOff>
    </xdr:from>
    <xdr:to>
      <xdr:col>85</xdr:col>
      <xdr:colOff>127000</xdr:colOff>
      <xdr:row>99</xdr:row>
      <xdr:rowOff>92987</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5481300" y="17000821"/>
          <a:ext cx="838200" cy="6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65937</xdr:rowOff>
    </xdr:from>
    <xdr:to>
      <xdr:col>81</xdr:col>
      <xdr:colOff>50800</xdr:colOff>
      <xdr:row>99</xdr:row>
      <xdr:rowOff>92987</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4592300" y="17039487"/>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65937</xdr:rowOff>
    </xdr:from>
    <xdr:to>
      <xdr:col>76</xdr:col>
      <xdr:colOff>114300</xdr:colOff>
      <xdr:row>99</xdr:row>
      <xdr:rowOff>79552</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3703300" y="17039487"/>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23281</xdr:rowOff>
    </xdr:from>
    <xdr:to>
      <xdr:col>71</xdr:col>
      <xdr:colOff>177800</xdr:colOff>
      <xdr:row>99</xdr:row>
      <xdr:rowOff>79552</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2814300" y="16996831"/>
          <a:ext cx="889000" cy="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147921</xdr:rowOff>
    </xdr:from>
    <xdr:to>
      <xdr:col>85</xdr:col>
      <xdr:colOff>177800</xdr:colOff>
      <xdr:row>99</xdr:row>
      <xdr:rowOff>78071</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6268700" y="169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62848</xdr:rowOff>
    </xdr:from>
    <xdr:ext cx="534377" cy="259045"/>
    <xdr:sp macro="" textlink="">
      <xdr:nvSpPr>
        <xdr:cNvPr id="697" name="積立金該当値テキスト">
          <a:extLst>
            <a:ext uri="{FF2B5EF4-FFF2-40B4-BE49-F238E27FC236}">
              <a16:creationId xmlns="" xmlns:a16="http://schemas.microsoft.com/office/drawing/2014/main" id="{00000000-0008-0000-0600-0000B9020000}"/>
            </a:ext>
          </a:extLst>
        </xdr:cNvPr>
        <xdr:cNvSpPr txBox="1"/>
      </xdr:nvSpPr>
      <xdr:spPr>
        <a:xfrm>
          <a:off x="16370300" y="168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42187</xdr:rowOff>
    </xdr:from>
    <xdr:to>
      <xdr:col>81</xdr:col>
      <xdr:colOff>101600</xdr:colOff>
      <xdr:row>99</xdr:row>
      <xdr:rowOff>143787</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5430500" y="170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134914</xdr:rowOff>
    </xdr:from>
    <xdr:ext cx="469744"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46428" y="1710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15137</xdr:rowOff>
    </xdr:from>
    <xdr:to>
      <xdr:col>76</xdr:col>
      <xdr:colOff>165100</xdr:colOff>
      <xdr:row>99</xdr:row>
      <xdr:rowOff>116737</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4541500" y="169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107864</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325111" y="1708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28752</xdr:rowOff>
    </xdr:from>
    <xdr:to>
      <xdr:col>72</xdr:col>
      <xdr:colOff>38100</xdr:colOff>
      <xdr:row>99</xdr:row>
      <xdr:rowOff>130352</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3652500" y="170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121479</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468428" y="1709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143931</xdr:rowOff>
    </xdr:from>
    <xdr:to>
      <xdr:col>67</xdr:col>
      <xdr:colOff>101600</xdr:colOff>
      <xdr:row>99</xdr:row>
      <xdr:rowOff>74081</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2763500" y="169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65208</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547111" y="170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89800</xdr:rowOff>
    </xdr:from>
    <xdr:to>
      <xdr:col>116</xdr:col>
      <xdr:colOff>63500</xdr:colOff>
      <xdr:row>76</xdr:row>
      <xdr:rowOff>54580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1323300" y="12948550"/>
          <a:ext cx="838200" cy="13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0" name="繰出金平均値テキスト">
          <a:extLst>
            <a:ext uri="{FF2B5EF4-FFF2-40B4-BE49-F238E27FC236}">
              <a16:creationId xmlns="" xmlns:a16="http://schemas.microsoft.com/office/drawing/2014/main" id="{00000000-0008-0000-0600-000052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54580</xdr:rowOff>
    </xdr:from>
    <xdr:to>
      <xdr:col>111</xdr:col>
      <xdr:colOff>177800</xdr:colOff>
      <xdr:row>76</xdr:row>
      <xdr:rowOff>100234</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0434300" y="13084780"/>
          <a:ext cx="889000" cy="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83922</xdr:rowOff>
    </xdr:from>
    <xdr:to>
      <xdr:col>107</xdr:col>
      <xdr:colOff>50800</xdr:colOff>
      <xdr:row>76</xdr:row>
      <xdr:rowOff>100234</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19545300" y="13114122"/>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83922</xdr:rowOff>
    </xdr:from>
    <xdr:to>
      <xdr:col>102</xdr:col>
      <xdr:colOff>114300</xdr:colOff>
      <xdr:row>76</xdr:row>
      <xdr:rowOff>166120</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8656300" y="13114122"/>
          <a:ext cx="8890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39000</xdr:rowOff>
    </xdr:from>
    <xdr:to>
      <xdr:col>116</xdr:col>
      <xdr:colOff>114300</xdr:colOff>
      <xdr:row>75</xdr:row>
      <xdr:rowOff>140600</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2110700" y="128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61877</xdr:rowOff>
    </xdr:from>
    <xdr:ext cx="534377" cy="259045"/>
    <xdr:sp macro="" textlink="">
      <xdr:nvSpPr>
        <xdr:cNvPr id="869" name="繰出金該当値テキスト">
          <a:extLst>
            <a:ext uri="{FF2B5EF4-FFF2-40B4-BE49-F238E27FC236}">
              <a16:creationId xmlns="" xmlns:a16="http://schemas.microsoft.com/office/drawing/2014/main" id="{00000000-0008-0000-0600-000065030000}"/>
            </a:ext>
          </a:extLst>
        </xdr:cNvPr>
        <xdr:cNvSpPr txBox="1"/>
      </xdr:nvSpPr>
      <xdr:spPr>
        <a:xfrm>
          <a:off x="22212300" y="127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3780</xdr:rowOff>
    </xdr:from>
    <xdr:to>
      <xdr:col>112</xdr:col>
      <xdr:colOff>38100</xdr:colOff>
      <xdr:row>76</xdr:row>
      <xdr:rowOff>105380</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1272500" y="130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96507</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056111" y="131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49434</xdr:rowOff>
    </xdr:from>
    <xdr:to>
      <xdr:col>107</xdr:col>
      <xdr:colOff>101600</xdr:colOff>
      <xdr:row>76</xdr:row>
      <xdr:rowOff>151034</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0383500" y="130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142161</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0167111" y="1317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33122</xdr:rowOff>
    </xdr:from>
    <xdr:to>
      <xdr:col>102</xdr:col>
      <xdr:colOff>165100</xdr:colOff>
      <xdr:row>76</xdr:row>
      <xdr:rowOff>134722</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19494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125849</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278111" y="131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115320</xdr:rowOff>
    </xdr:from>
    <xdr:to>
      <xdr:col>98</xdr:col>
      <xdr:colOff>38100</xdr:colOff>
      <xdr:row>77</xdr:row>
      <xdr:rowOff>45470</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8605500" y="13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36597</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389111" y="1323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667,781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110,062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円となっており、類似団体平均と比較しても低い水準となっている。類似団体と比較し職員数が少なく、ラスパイレス指数も低いことが主な要因である。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59,693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円となっており類似団体と比較して一人当たりコストが低い状況となっているものの、今後公共施設等総合管理計画に基づき施設整備等の増加が見込まれている。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7,115
7,045
7.05
4,905,879
4,751,263
154,399
2,289,017
3,500,474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9208</xdr:rowOff>
    </xdr:from>
    <xdr:to>
      <xdr:col>24</xdr:col>
      <xdr:colOff>63500</xdr:colOff>
      <xdr:row>33</xdr:row>
      <xdr:rowOff>108648</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667058"/>
          <a:ext cx="838200" cy="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108648</xdr:rowOff>
    </xdr:from>
    <xdr:to>
      <xdr:col>19</xdr:col>
      <xdr:colOff>177800</xdr:colOff>
      <xdr:row>34</xdr:row>
      <xdr:rowOff>33591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766498"/>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33591</xdr:rowOff>
    </xdr:from>
    <xdr:to>
      <xdr:col>15</xdr:col>
      <xdr:colOff>50800</xdr:colOff>
      <xdr:row>34</xdr:row>
      <xdr:rowOff>121984</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862891"/>
          <a:ext cx="8890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118745</xdr:rowOff>
    </xdr:from>
    <xdr:to>
      <xdr:col>10</xdr:col>
      <xdr:colOff>114300</xdr:colOff>
      <xdr:row>34</xdr:row>
      <xdr:rowOff>121984</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94804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129858</xdr:rowOff>
    </xdr:from>
    <xdr:to>
      <xdr:col>24</xdr:col>
      <xdr:colOff>114300</xdr:colOff>
      <xdr:row>33</xdr:row>
      <xdr:rowOff>60008</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6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152735</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4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57848</xdr:rowOff>
    </xdr:from>
    <xdr:to>
      <xdr:col>20</xdr:col>
      <xdr:colOff>38100</xdr:colOff>
      <xdr:row>33</xdr:row>
      <xdr:rowOff>159448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7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4525</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4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154241</xdr:rowOff>
    </xdr:from>
    <xdr:to>
      <xdr:col>15</xdr:col>
      <xdr:colOff>101600</xdr:colOff>
      <xdr:row>34</xdr:row>
      <xdr:rowOff>84391</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100918</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5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71184</xdr:rowOff>
    </xdr:from>
    <xdr:to>
      <xdr:col>10</xdr:col>
      <xdr:colOff>165100</xdr:colOff>
      <xdr:row>35</xdr:row>
      <xdr:rowOff>1334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9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17861</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6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67945</xdr:rowOff>
    </xdr:from>
    <xdr:to>
      <xdr:col>6</xdr:col>
      <xdr:colOff>38100</xdr:colOff>
      <xdr:row>34</xdr:row>
      <xdr:rowOff>169545</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14622</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67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99609</xdr:rowOff>
    </xdr:from>
    <xdr:to>
      <xdr:col>24</xdr:col>
      <xdr:colOff>63500</xdr:colOff>
      <xdr:row>58</xdr:row>
      <xdr:rowOff>94277</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9872259"/>
          <a:ext cx="838200" cy="16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94277</xdr:rowOff>
    </xdr:from>
    <xdr:to>
      <xdr:col>19</xdr:col>
      <xdr:colOff>177800</xdr:colOff>
      <xdr:row>58</xdr:row>
      <xdr:rowOff>133266</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10038377"/>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133266</xdr:rowOff>
    </xdr:from>
    <xdr:to>
      <xdr:col>15</xdr:col>
      <xdr:colOff>50800</xdr:colOff>
      <xdr:row>58</xdr:row>
      <xdr:rowOff>153894</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10077366"/>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110619</xdr:rowOff>
    </xdr:from>
    <xdr:to>
      <xdr:col>10</xdr:col>
      <xdr:colOff>114300</xdr:colOff>
      <xdr:row>58</xdr:row>
      <xdr:rowOff>153894</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054719"/>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48809</xdr:rowOff>
    </xdr:from>
    <xdr:to>
      <xdr:col>24</xdr:col>
      <xdr:colOff>114300</xdr:colOff>
      <xdr:row>57</xdr:row>
      <xdr:rowOff>150409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82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27236</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79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43477</xdr:rowOff>
    </xdr:from>
    <xdr:to>
      <xdr:col>20</xdr:col>
      <xdr:colOff>38100</xdr:colOff>
      <xdr:row>58</xdr:row>
      <xdr:rowOff>145077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9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136204</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1008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82466</xdr:rowOff>
    </xdr:from>
    <xdr:to>
      <xdr:col>15</xdr:col>
      <xdr:colOff>101600</xdr:colOff>
      <xdr:row>59</xdr:row>
      <xdr:rowOff>12616</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100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3743</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101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103094</xdr:rowOff>
    </xdr:from>
    <xdr:to>
      <xdr:col>10</xdr:col>
      <xdr:colOff>165100</xdr:colOff>
      <xdr:row>59</xdr:row>
      <xdr:rowOff>33244</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24371</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1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59819</xdr:rowOff>
    </xdr:from>
    <xdr:to>
      <xdr:col>6</xdr:col>
      <xdr:colOff>38100</xdr:colOff>
      <xdr:row>58</xdr:row>
      <xdr:rowOff>161419</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100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152546</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09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153316</xdr:rowOff>
    </xdr:from>
    <xdr:to>
      <xdr:col>24</xdr:col>
      <xdr:colOff>63500</xdr:colOff>
      <xdr:row>78</xdr:row>
      <xdr:rowOff>31435</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354966"/>
          <a:ext cx="8382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31435</xdr:rowOff>
    </xdr:from>
    <xdr:to>
      <xdr:col>19</xdr:col>
      <xdr:colOff>177800</xdr:colOff>
      <xdr:row>78</xdr:row>
      <xdr:rowOff>107452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404535"/>
          <a:ext cx="889000" cy="7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59773</xdr:rowOff>
    </xdr:from>
    <xdr:to>
      <xdr:col>15</xdr:col>
      <xdr:colOff>50800</xdr:colOff>
      <xdr:row>78</xdr:row>
      <xdr:rowOff>107452</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3432873"/>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59773</xdr:rowOff>
    </xdr:from>
    <xdr:to>
      <xdr:col>10</xdr:col>
      <xdr:colOff>114300</xdr:colOff>
      <xdr:row>78</xdr:row>
      <xdr:rowOff>77712</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432873"/>
          <a:ext cx="8890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102516</xdr:rowOff>
    </xdr:from>
    <xdr:to>
      <xdr:col>24</xdr:col>
      <xdr:colOff>114300</xdr:colOff>
      <xdr:row>78</xdr:row>
      <xdr:rowOff>32666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3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17443</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2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152085</xdr:rowOff>
    </xdr:from>
    <xdr:to>
      <xdr:col>20</xdr:col>
      <xdr:colOff>38100</xdr:colOff>
      <xdr:row>78</xdr:row>
      <xdr:rowOff>82235</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3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73362</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4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56652</xdr:rowOff>
    </xdr:from>
    <xdr:to>
      <xdr:col>15</xdr:col>
      <xdr:colOff>101600</xdr:colOff>
      <xdr:row>78</xdr:row>
      <xdr:rowOff>158252</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4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149379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52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8973</xdr:rowOff>
    </xdr:from>
    <xdr:to>
      <xdr:col>10</xdr:col>
      <xdr:colOff>165100</xdr:colOff>
      <xdr:row>78</xdr:row>
      <xdr:rowOff>110573</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3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101700</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47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26912</xdr:rowOff>
    </xdr:from>
    <xdr:to>
      <xdr:col>6</xdr:col>
      <xdr:colOff>38100</xdr:colOff>
      <xdr:row>78</xdr:row>
      <xdr:rowOff>128512</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119639</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49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43080</xdr:rowOff>
    </xdr:from>
    <xdr:to>
      <xdr:col>24</xdr:col>
      <xdr:colOff>63500</xdr:colOff>
      <xdr:row>98</xdr:row>
      <xdr:rowOff>63816</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845180"/>
          <a:ext cx="838200" cy="2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45988</xdr:rowOff>
    </xdr:from>
    <xdr:to>
      <xdr:col>19</xdr:col>
      <xdr:colOff>177800</xdr:colOff>
      <xdr:row>98</xdr:row>
      <xdr:rowOff>63816</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6848088"/>
          <a:ext cx="889000" cy="1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45988</xdr:rowOff>
    </xdr:from>
    <xdr:to>
      <xdr:col>15</xdr:col>
      <xdr:colOff>50800</xdr:colOff>
      <xdr:row>98</xdr:row>
      <xdr:rowOff>53809</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848088"/>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53809</xdr:rowOff>
    </xdr:from>
    <xdr:to>
      <xdr:col>10</xdr:col>
      <xdr:colOff>114300</xdr:colOff>
      <xdr:row>98</xdr:row>
      <xdr:rowOff>117233</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855909"/>
          <a:ext cx="889000" cy="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163730</xdr:rowOff>
    </xdr:from>
    <xdr:to>
      <xdr:col>24</xdr:col>
      <xdr:colOff>114300</xdr:colOff>
      <xdr:row>98</xdr:row>
      <xdr:rowOff>93880</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7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123107</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8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13016</xdr:rowOff>
    </xdr:from>
    <xdr:to>
      <xdr:col>20</xdr:col>
      <xdr:colOff>38100</xdr:colOff>
      <xdr:row>98</xdr:row>
      <xdr:rowOff>114616</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8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131143</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59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166638</xdr:rowOff>
    </xdr:from>
    <xdr:to>
      <xdr:col>15</xdr:col>
      <xdr:colOff>101600</xdr:colOff>
      <xdr:row>98</xdr:row>
      <xdr:rowOff>96788</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113315</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5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3009</xdr:rowOff>
    </xdr:from>
    <xdr:to>
      <xdr:col>10</xdr:col>
      <xdr:colOff>165100</xdr:colOff>
      <xdr:row>98</xdr:row>
      <xdr:rowOff>104609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8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121136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5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66433</xdr:rowOff>
    </xdr:from>
    <xdr:to>
      <xdr:col>6</xdr:col>
      <xdr:colOff>38100</xdr:colOff>
      <xdr:row>98</xdr:row>
      <xdr:rowOff>168033</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86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159160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96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75068</xdr:rowOff>
    </xdr:from>
    <xdr:to>
      <xdr:col>55</xdr:col>
      <xdr:colOff>0</xdr:colOff>
      <xdr:row>58</xdr:row>
      <xdr:rowOff>163871</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9639300" y="10019168"/>
          <a:ext cx="838200" cy="8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136858</xdr:rowOff>
    </xdr:from>
    <xdr:to>
      <xdr:col>50</xdr:col>
      <xdr:colOff>114300</xdr:colOff>
      <xdr:row>58</xdr:row>
      <xdr:rowOff>163871</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10080958"/>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136858</xdr:rowOff>
    </xdr:from>
    <xdr:to>
      <xdr:col>45</xdr:col>
      <xdr:colOff>177800</xdr:colOff>
      <xdr:row>58</xdr:row>
      <xdr:rowOff>170988</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7861300" y="10080958"/>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163093</xdr:rowOff>
    </xdr:from>
    <xdr:to>
      <xdr:col>41</xdr:col>
      <xdr:colOff>50800</xdr:colOff>
      <xdr:row>58</xdr:row>
      <xdr:rowOff>170988</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10107193"/>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24268</xdr:rowOff>
    </xdr:from>
    <xdr:to>
      <xdr:col>55</xdr:col>
      <xdr:colOff>50800</xdr:colOff>
      <xdr:row>58</xdr:row>
      <xdr:rowOff>125868</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9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110645</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88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113071</xdr:rowOff>
    </xdr:from>
    <xdr:to>
      <xdr:col>50</xdr:col>
      <xdr:colOff>165100</xdr:colOff>
      <xdr:row>59</xdr:row>
      <xdr:rowOff>43221</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100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34348</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404428" y="1014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86058</xdr:rowOff>
    </xdr:from>
    <xdr:to>
      <xdr:col>46</xdr:col>
      <xdr:colOff>38100</xdr:colOff>
      <xdr:row>59</xdr:row>
      <xdr:rowOff>16208</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100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7335</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101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120188</xdr:rowOff>
    </xdr:from>
    <xdr:to>
      <xdr:col>41</xdr:col>
      <xdr:colOff>101600</xdr:colOff>
      <xdr:row>59</xdr:row>
      <xdr:rowOff>50338</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100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41465</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626428" y="1015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112293</xdr:rowOff>
    </xdr:from>
    <xdr:to>
      <xdr:col>36</xdr:col>
      <xdr:colOff>165100</xdr:colOff>
      <xdr:row>59</xdr:row>
      <xdr:rowOff>42443</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33570</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37428" y="1014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4556</xdr:rowOff>
    </xdr:from>
    <xdr:to>
      <xdr:col>55</xdr:col>
      <xdr:colOff>0</xdr:colOff>
      <xdr:row>78</xdr:row>
      <xdr:rowOff>84251</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9639300" y="13377656"/>
          <a:ext cx="838200" cy="7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84251</xdr:rowOff>
    </xdr:from>
    <xdr:to>
      <xdr:col>50</xdr:col>
      <xdr:colOff>114300</xdr:colOff>
      <xdr:row>78</xdr:row>
      <xdr:rowOff>85590</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8750300" y="13457351"/>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85590</xdr:rowOff>
    </xdr:from>
    <xdr:to>
      <xdr:col>45</xdr:col>
      <xdr:colOff>177800</xdr:colOff>
      <xdr:row>78</xdr:row>
      <xdr:rowOff>92892</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7861300" y="1345869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74467</xdr:rowOff>
    </xdr:from>
    <xdr:to>
      <xdr:col>41</xdr:col>
      <xdr:colOff>50800</xdr:colOff>
      <xdr:row>78</xdr:row>
      <xdr:rowOff>92892</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6972300" y="13447567"/>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125206</xdr:rowOff>
    </xdr:from>
    <xdr:to>
      <xdr:col>55</xdr:col>
      <xdr:colOff>50800</xdr:colOff>
      <xdr:row>78</xdr:row>
      <xdr:rowOff>55356</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3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103633</xdr:rowOff>
    </xdr:from>
    <xdr:ext cx="534377"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3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33451</xdr:rowOff>
    </xdr:from>
    <xdr:to>
      <xdr:col>50</xdr:col>
      <xdr:colOff>165100</xdr:colOff>
      <xdr:row>78</xdr:row>
      <xdr:rowOff>135051</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4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126178</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372111" y="134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34790</xdr:rowOff>
    </xdr:from>
    <xdr:to>
      <xdr:col>46</xdr:col>
      <xdr:colOff>38100</xdr:colOff>
      <xdr:row>78</xdr:row>
      <xdr:rowOff>136390</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4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127517</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483111" y="135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42092</xdr:rowOff>
    </xdr:from>
    <xdr:to>
      <xdr:col>41</xdr:col>
      <xdr:colOff>101600</xdr:colOff>
      <xdr:row>78</xdr:row>
      <xdr:rowOff>143692</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4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134819</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594111" y="135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23667</xdr:rowOff>
    </xdr:from>
    <xdr:to>
      <xdr:col>36</xdr:col>
      <xdr:colOff>165100</xdr:colOff>
      <xdr:row>78</xdr:row>
      <xdr:rowOff>125267</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116394</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05111" y="134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36792</xdr:rowOff>
    </xdr:from>
    <xdr:to>
      <xdr:col>55</xdr:col>
      <xdr:colOff>0</xdr:colOff>
      <xdr:row>98</xdr:row>
      <xdr:rowOff>50174</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9639300" y="16838892"/>
          <a:ext cx="8382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2167</xdr:rowOff>
    </xdr:from>
    <xdr:to>
      <xdr:col>50</xdr:col>
      <xdr:colOff>114300</xdr:colOff>
      <xdr:row>98</xdr:row>
      <xdr:rowOff>50174</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8750300" y="1680426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2167</xdr:rowOff>
    </xdr:from>
    <xdr:to>
      <xdr:col>45</xdr:col>
      <xdr:colOff>177800</xdr:colOff>
      <xdr:row>98</xdr:row>
      <xdr:rowOff>65765</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804267"/>
          <a:ext cx="889000" cy="6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52225</xdr:rowOff>
    </xdr:from>
    <xdr:to>
      <xdr:col>41</xdr:col>
      <xdr:colOff>50800</xdr:colOff>
      <xdr:row>98</xdr:row>
      <xdr:rowOff>65765</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6972300" y="16854325"/>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157442</xdr:rowOff>
    </xdr:from>
    <xdr:to>
      <xdr:col>55</xdr:col>
      <xdr:colOff>50800</xdr:colOff>
      <xdr:row>98</xdr:row>
      <xdr:rowOff>87592</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7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72369</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7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170824</xdr:rowOff>
    </xdr:from>
    <xdr:to>
      <xdr:col>50</xdr:col>
      <xdr:colOff>165100</xdr:colOff>
      <xdr:row>98</xdr:row>
      <xdr:rowOff>100974</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8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92101</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8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122817</xdr:rowOff>
    </xdr:from>
    <xdr:to>
      <xdr:col>46</xdr:col>
      <xdr:colOff>38100</xdr:colOff>
      <xdr:row>98</xdr:row>
      <xdr:rowOff>52967</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7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44094</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8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14965</xdr:rowOff>
    </xdr:from>
    <xdr:to>
      <xdr:col>41</xdr:col>
      <xdr:colOff>101600</xdr:colOff>
      <xdr:row>98</xdr:row>
      <xdr:rowOff>116565</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8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107692</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9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1425</xdr:rowOff>
    </xdr:from>
    <xdr:to>
      <xdr:col>36</xdr:col>
      <xdr:colOff>165100</xdr:colOff>
      <xdr:row>98</xdr:row>
      <xdr:rowOff>103025</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8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94152</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8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107924</xdr:rowOff>
    </xdr:from>
    <xdr:to>
      <xdr:col>85</xdr:col>
      <xdr:colOff>127000</xdr:colOff>
      <xdr:row>37</xdr:row>
      <xdr:rowOff>166008</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5481300" y="5937224"/>
          <a:ext cx="838200" cy="57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107924</xdr:rowOff>
    </xdr:from>
    <xdr:to>
      <xdr:col>81</xdr:col>
      <xdr:colOff>50800</xdr:colOff>
      <xdr:row>38</xdr:row>
      <xdr:rowOff>121165</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4592300" y="5937224"/>
          <a:ext cx="889000" cy="69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69024</xdr:rowOff>
    </xdr:from>
    <xdr:to>
      <xdr:col>76</xdr:col>
      <xdr:colOff>114300</xdr:colOff>
      <xdr:row>38</xdr:row>
      <xdr:rowOff>121165</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3703300" y="6584124"/>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123031</xdr:rowOff>
    </xdr:from>
    <xdr:to>
      <xdr:col>71</xdr:col>
      <xdr:colOff>177800</xdr:colOff>
      <xdr:row>38</xdr:row>
      <xdr:rowOff>69024</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2814300" y="6295231"/>
          <a:ext cx="889000" cy="2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115208</xdr:rowOff>
    </xdr:from>
    <xdr:to>
      <xdr:col>85</xdr:col>
      <xdr:colOff>177800</xdr:colOff>
      <xdr:row>38</xdr:row>
      <xdr:rowOff>45358</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6268700" y="64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93635</xdr:rowOff>
    </xdr:from>
    <xdr:ext cx="534377" cy="259045"/>
    <xdr:sp macro="" textlink="">
      <xdr:nvSpPr>
        <xdr:cNvPr id="541" name="消防費該当値テキスト">
          <a:extLst>
            <a:ext uri="{FF2B5EF4-FFF2-40B4-BE49-F238E27FC236}">
              <a16:creationId xmlns="" xmlns:a16="http://schemas.microsoft.com/office/drawing/2014/main" id="{00000000-0008-0000-0700-00001D020000}"/>
            </a:ext>
          </a:extLst>
        </xdr:cNvPr>
        <xdr:cNvSpPr txBox="1"/>
      </xdr:nvSpPr>
      <xdr:spPr>
        <a:xfrm>
          <a:off x="16370300" y="64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57124</xdr:rowOff>
    </xdr:from>
    <xdr:to>
      <xdr:col>81</xdr:col>
      <xdr:colOff>101600</xdr:colOff>
      <xdr:row>34</xdr:row>
      <xdr:rowOff>158724</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5430500" y="5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3801</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14111" y="56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70365</xdr:rowOff>
    </xdr:from>
    <xdr:to>
      <xdr:col>76</xdr:col>
      <xdr:colOff>165100</xdr:colOff>
      <xdr:row>39</xdr:row>
      <xdr:rowOff>515</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4541500" y="65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163092</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4325111" y="66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18224</xdr:rowOff>
    </xdr:from>
    <xdr:to>
      <xdr:col>72</xdr:col>
      <xdr:colOff>38100</xdr:colOff>
      <xdr:row>38</xdr:row>
      <xdr:rowOff>119824</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3652500" y="65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110951</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436111" y="66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72231</xdr:rowOff>
    </xdr:from>
    <xdr:to>
      <xdr:col>67</xdr:col>
      <xdr:colOff>101600</xdr:colOff>
      <xdr:row>37</xdr:row>
      <xdr:rowOff>2381</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2763500" y="62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18908</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547111" y="60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46586</xdr:rowOff>
    </xdr:from>
    <xdr:to>
      <xdr:col>85</xdr:col>
      <xdr:colOff>127000</xdr:colOff>
      <xdr:row>57</xdr:row>
      <xdr:rowOff>49947</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5481300" y="9819236"/>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49947</xdr:rowOff>
    </xdr:from>
    <xdr:to>
      <xdr:col>81</xdr:col>
      <xdr:colOff>50800</xdr:colOff>
      <xdr:row>57</xdr:row>
      <xdr:rowOff>114394</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4592300" y="9822597"/>
          <a:ext cx="8890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114394</xdr:rowOff>
    </xdr:from>
    <xdr:to>
      <xdr:col>76</xdr:col>
      <xdr:colOff>114300</xdr:colOff>
      <xdr:row>57</xdr:row>
      <xdr:rowOff>121714</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3703300" y="9887044"/>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121714</xdr:rowOff>
    </xdr:from>
    <xdr:to>
      <xdr:col>71</xdr:col>
      <xdr:colOff>177800</xdr:colOff>
      <xdr:row>57</xdr:row>
      <xdr:rowOff>129440</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2814300" y="9894364"/>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167236</xdr:rowOff>
    </xdr:from>
    <xdr:to>
      <xdr:col>85</xdr:col>
      <xdr:colOff>177800</xdr:colOff>
      <xdr:row>57</xdr:row>
      <xdr:rowOff>97386</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6268700" y="97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82163</xdr:rowOff>
    </xdr:from>
    <xdr:ext cx="534377" cy="259045"/>
    <xdr:sp macro="" textlink="">
      <xdr:nvSpPr>
        <xdr:cNvPr id="596" name="教育費該当値テキスト">
          <a:extLst>
            <a:ext uri="{FF2B5EF4-FFF2-40B4-BE49-F238E27FC236}">
              <a16:creationId xmlns="" xmlns:a16="http://schemas.microsoft.com/office/drawing/2014/main" id="{00000000-0008-0000-0700-000054020000}"/>
            </a:ext>
          </a:extLst>
        </xdr:cNvPr>
        <xdr:cNvSpPr txBox="1"/>
      </xdr:nvSpPr>
      <xdr:spPr>
        <a:xfrm>
          <a:off x="16370300" y="96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170597</xdr:rowOff>
    </xdr:from>
    <xdr:to>
      <xdr:col>81</xdr:col>
      <xdr:colOff>101600</xdr:colOff>
      <xdr:row>57</xdr:row>
      <xdr:rowOff>100747</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5430500" y="97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91874</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14111" y="986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63594</xdr:rowOff>
    </xdr:from>
    <xdr:to>
      <xdr:col>76</xdr:col>
      <xdr:colOff>165100</xdr:colOff>
      <xdr:row>57</xdr:row>
      <xdr:rowOff>165194</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4541500" y="98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156321</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325111" y="99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70914</xdr:rowOff>
    </xdr:from>
    <xdr:to>
      <xdr:col>72</xdr:col>
      <xdr:colOff>38100</xdr:colOff>
      <xdr:row>58</xdr:row>
      <xdr:rowOff>1064</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3652500" y="98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163641</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99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78640</xdr:rowOff>
    </xdr:from>
    <xdr:to>
      <xdr:col>67</xdr:col>
      <xdr:colOff>101600</xdr:colOff>
      <xdr:row>58</xdr:row>
      <xdr:rowOff>8790</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2763500" y="98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171367</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99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12106</xdr:rowOff>
    </xdr:from>
    <xdr:to>
      <xdr:col>85</xdr:col>
      <xdr:colOff>127000</xdr:colOff>
      <xdr:row>78</xdr:row>
      <xdr:rowOff>18473</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5481300" y="13385206"/>
          <a:ext cx="8382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12106</xdr:rowOff>
    </xdr:from>
    <xdr:to>
      <xdr:col>81</xdr:col>
      <xdr:colOff>50800</xdr:colOff>
      <xdr:row>78</xdr:row>
      <xdr:rowOff>23502</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4592300" y="13385206"/>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23502</xdr:rowOff>
    </xdr:from>
    <xdr:to>
      <xdr:col>76</xdr:col>
      <xdr:colOff>114300</xdr:colOff>
      <xdr:row>78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3703300" y="13396602"/>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139123</xdr:rowOff>
    </xdr:from>
    <xdr:to>
      <xdr:col>85</xdr:col>
      <xdr:colOff>177800</xdr:colOff>
      <xdr:row>78</xdr:row>
      <xdr:rowOff>69273</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6268700" y="13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54050</xdr:rowOff>
    </xdr:from>
    <xdr:ext cx="469744" cy="259045"/>
    <xdr:sp macro="" textlink="">
      <xdr:nvSpPr>
        <xdr:cNvPr id="649" name="災害復旧費該当値テキスト">
          <a:extLst>
            <a:ext uri="{FF2B5EF4-FFF2-40B4-BE49-F238E27FC236}">
              <a16:creationId xmlns="" xmlns:a16="http://schemas.microsoft.com/office/drawing/2014/main" id="{00000000-0008-0000-0700-000089020000}"/>
            </a:ext>
          </a:extLst>
        </xdr:cNvPr>
        <xdr:cNvSpPr txBox="1"/>
      </xdr:nvSpPr>
      <xdr:spPr>
        <a:xfrm>
          <a:off x="16370300" y="1325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132756</xdr:rowOff>
    </xdr:from>
    <xdr:to>
      <xdr:col>81</xdr:col>
      <xdr:colOff>101600</xdr:colOff>
      <xdr:row>78</xdr:row>
      <xdr:rowOff>62906</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5430500" y="133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54033</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46428" y="134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144152</xdr:rowOff>
    </xdr:from>
    <xdr:to>
      <xdr:col>76</xdr:col>
      <xdr:colOff>165100</xdr:colOff>
      <xdr:row>78</xdr:row>
      <xdr:rowOff>74302</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4541500" y="133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65429</xdr:rowOff>
    </xdr:from>
    <xdr:ext cx="378565"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03017" y="1343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79271</xdr:rowOff>
    </xdr:from>
    <xdr:to>
      <xdr:col>85</xdr:col>
      <xdr:colOff>127000</xdr:colOff>
      <xdr:row>97</xdr:row>
      <xdr:rowOff>104280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5481300" y="16709921"/>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104280</xdr:rowOff>
    </xdr:from>
    <xdr:to>
      <xdr:col>81</xdr:col>
      <xdr:colOff>50800</xdr:colOff>
      <xdr:row>97</xdr:row>
      <xdr:rowOff>125893</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flipV="1">
          <a:off x="14592300" y="16734930"/>
          <a:ext cx="8890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125893</xdr:rowOff>
    </xdr:from>
    <xdr:to>
      <xdr:col>76</xdr:col>
      <xdr:colOff>114300</xdr:colOff>
      <xdr:row>97</xdr:row>
      <xdr:rowOff>145662</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3703300" y="16756543"/>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145662</xdr:rowOff>
    </xdr:from>
    <xdr:to>
      <xdr:col>71</xdr:col>
      <xdr:colOff>177800</xdr:colOff>
      <xdr:row>97</xdr:row>
      <xdr:rowOff>147647</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2814300" y="16776312"/>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28471</xdr:rowOff>
    </xdr:from>
    <xdr:to>
      <xdr:col>85</xdr:col>
      <xdr:colOff>177800</xdr:colOff>
      <xdr:row>97</xdr:row>
      <xdr:rowOff>130071</xdr:rowOff>
    </xdr:to>
    <xdr:sp macro="" textlink="">
      <xdr:nvSpPr>
        <xdr:cNvPr id="703" name="楕円 702">
          <a:extLst>
            <a:ext uri="{FF2B5EF4-FFF2-40B4-BE49-F238E27FC236}">
              <a16:creationId xmlns="" xmlns:a16="http://schemas.microsoft.com/office/drawing/2014/main" id="{00000000-0008-0000-0700-0000BF020000}"/>
            </a:ext>
          </a:extLst>
        </xdr:cNvPr>
        <xdr:cNvSpPr/>
      </xdr:nvSpPr>
      <xdr:spPr>
        <a:xfrm>
          <a:off x="16268700" y="166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6898</xdr:rowOff>
    </xdr:from>
    <xdr:ext cx="534377" cy="259045"/>
    <xdr:sp macro="" textlink="">
      <xdr:nvSpPr>
        <xdr:cNvPr id="704" name="公債費該当値テキスト">
          <a:extLst>
            <a:ext uri="{FF2B5EF4-FFF2-40B4-BE49-F238E27FC236}">
              <a16:creationId xmlns="" xmlns:a16="http://schemas.microsoft.com/office/drawing/2014/main" id="{00000000-0008-0000-0700-0000C0020000}"/>
            </a:ext>
          </a:extLst>
        </xdr:cNvPr>
        <xdr:cNvSpPr txBox="1"/>
      </xdr:nvSpPr>
      <xdr:spPr>
        <a:xfrm>
          <a:off x="16370300" y="166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53480</xdr:rowOff>
    </xdr:from>
    <xdr:to>
      <xdr:col>81</xdr:col>
      <xdr:colOff>101600</xdr:colOff>
      <xdr:row>97</xdr:row>
      <xdr:rowOff>155080</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5430500" y="166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146207</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14111" y="167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75093</xdr:rowOff>
    </xdr:from>
    <xdr:to>
      <xdr:col>76</xdr:col>
      <xdr:colOff>165100</xdr:colOff>
      <xdr:row>98</xdr:row>
      <xdr:rowOff>5243</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4541500" y="167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167820</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79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94862</xdr:rowOff>
    </xdr:from>
    <xdr:to>
      <xdr:col>72</xdr:col>
      <xdr:colOff>38100</xdr:colOff>
      <xdr:row>98</xdr:row>
      <xdr:rowOff>25012</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36525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16139</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436111" y="168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96847</xdr:rowOff>
    </xdr:from>
    <xdr:to>
      <xdr:col>67</xdr:col>
      <xdr:colOff>101600</xdr:colOff>
      <xdr:row>98</xdr:row>
      <xdr:rowOff>26997</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2763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18124</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547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及び衛生費以外の費目については類似団体平均を下回っている。消防費については、令和２年度自立分散型エネルギー設備等導入推進事業及び消防車両購入事業の皆減したもの。衛生費については湯河原町真鶴町衛生組合への施設整備の負担金が増加したもの。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35,756</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幅に下回っている。これは新規の公共事業については控えている状況であることが要因となっている。しかし、今後公共施設等総合管理計画に基づき施設整備等が増加していくと考えられる。</a:t>
          </a:r>
        </a:p>
        <a:p>
          <a:r>
            <a:rPr kumimoji="1" lang="ja-JP" altLang="en-US" sz="1300">
              <a:latin typeface="ＭＳ Ｐゴシック" panose="020B0600070205080204" pitchFamily="50" charset="-128"/>
              <a:ea typeface="ＭＳ Ｐゴシック" panose="020B0600070205080204" pitchFamily="50" charset="-128"/>
            </a:rPr>
            <a:t>　また、総務費及び農林水産業費について類似団体平均を大幅に下回っている。内容としては総務費では庁舎の宿直業務をはじめ町有地の草刈りなど類似団体で委託をしているような業務を直営で行っているため、物件費が類似団体に比べ少ないことが要因と思われる。また、農林水産業費については水産業費を除く農林畜産業での普通建設事業費がないことが要因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万円まで落ち込んだが適切な財源の確保及び歳出の精査により平成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14,000</a:t>
          </a:r>
          <a:r>
            <a:rPr kumimoji="1" lang="ja-JP" altLang="en-US" sz="1400">
              <a:latin typeface="ＭＳ ゴシック" pitchFamily="49" charset="-128"/>
              <a:ea typeface="ＭＳ ゴシック" pitchFamily="49" charset="-128"/>
            </a:rPr>
            <a:t>万円、平成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万円、平成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万円の積立を行った。その後、歳入の減による財政調整のため令和元年度</a:t>
          </a:r>
          <a:r>
            <a:rPr kumimoji="1" lang="en-US" altLang="ja-JP" sz="1400">
              <a:latin typeface="ＭＳ ゴシック" pitchFamily="49" charset="-128"/>
              <a:ea typeface="ＭＳ ゴシック" pitchFamily="49" charset="-128"/>
            </a:rPr>
            <a:t>6,000</a:t>
          </a:r>
          <a:r>
            <a:rPr kumimoji="1" lang="ja-JP" altLang="en-US" sz="1400">
              <a:latin typeface="ＭＳ ゴシック" pitchFamily="49" charset="-128"/>
              <a:ea typeface="ＭＳ ゴシック" pitchFamily="49" charset="-128"/>
            </a:rPr>
            <a:t>万円を取崩し、令和２年度には１億</a:t>
          </a:r>
          <a:r>
            <a:rPr kumimoji="1" lang="en-US" altLang="ja-JP" sz="1400">
              <a:latin typeface="ＭＳ ゴシック" pitchFamily="49" charset="-128"/>
              <a:ea typeface="ＭＳ ゴシック" pitchFamily="49" charset="-128"/>
            </a:rPr>
            <a:t>6,000</a:t>
          </a:r>
          <a:r>
            <a:rPr kumimoji="1" lang="ja-JP" altLang="en-US" sz="1400">
              <a:latin typeface="ＭＳ ゴシック" pitchFamily="49" charset="-128"/>
              <a:ea typeface="ＭＳ ゴシック" pitchFamily="49" charset="-128"/>
            </a:rPr>
            <a:t>万円を取崩し、１億</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万円の積立を行った。</a:t>
          </a:r>
        </a:p>
        <a:p>
          <a:r>
            <a:rPr kumimoji="1" lang="ja-JP" altLang="en-US" sz="1400">
              <a:latin typeface="ＭＳ ゴシック" pitchFamily="49" charset="-128"/>
              <a:ea typeface="ＭＳ ゴシック" pitchFamily="49" charset="-128"/>
            </a:rPr>
            <a:t>　今後についても、生産労働人口の減が否めなく歳入の減が見込まれるが、歳出の更なる抑制に努め、適正な財源の確保に努める。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連結実質赤字額は、今年度も発生していない。</a:t>
          </a:r>
        </a:p>
        <a:p>
          <a:r>
            <a:rPr kumimoji="1" lang="ja-JP" altLang="en-US" sz="1400">
              <a:latin typeface="ＭＳ ゴシック" pitchFamily="49" charset="-128"/>
              <a:ea typeface="ＭＳ ゴシック" pitchFamily="49" charset="-128"/>
            </a:rPr>
            <a:t>　引き続き、各会計において赤字が発生しないよう適切な財政運営を行う。</a:t>
          </a:r>
        </a:p>
        <a:p>
          <a:r>
            <a:rPr kumimoji="1" lang="ja-JP" altLang="en-US" sz="1400">
              <a:latin typeface="ＭＳ ゴシック" pitchFamily="49" charset="-128"/>
              <a:ea typeface="ＭＳ ゴシック" pitchFamily="49" charset="-128"/>
            </a:rPr>
            <a:t>　真鶴魚座・ケープ真鶴特別会計で平成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年度から指定管理者制度の導入を行っている。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4905879</v>
      </c>
      <c r="BO4" s="433"/>
      <c r="BP4" s="433"/>
      <c r="BQ4" s="433"/>
      <c r="BR4" s="433"/>
      <c r="BS4" s="433"/>
      <c r="BT4" s="433"/>
      <c r="BU4" s="434"/>
      <c r="BV4" s="432">
        <v>4077414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6.7</v>
      </c>
      <c r="CU4" s="439"/>
      <c r="CV4" s="439"/>
      <c r="CW4" s="439"/>
      <c r="CX4" s="439"/>
      <c r="CY4" s="439"/>
      <c r="CZ4" s="439"/>
      <c r="DA4" s="440"/>
      <c r="DB4" s="438">
        <v>8.1</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4751263</v>
      </c>
      <c r="BO5" s="470"/>
      <c r="BP5" s="470"/>
      <c r="BQ5" s="470"/>
      <c r="BR5" s="470"/>
      <c r="BS5" s="470"/>
      <c r="BT5" s="470"/>
      <c r="BU5" s="471"/>
      <c r="BV5" s="469">
        <v>3904277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99.5</v>
      </c>
      <c r="CU5" s="467"/>
      <c r="CV5" s="467"/>
      <c r="CW5" s="467"/>
      <c r="CX5" s="467"/>
      <c r="CY5" s="467"/>
      <c r="CZ5" s="467"/>
      <c r="DA5" s="468"/>
      <c r="DB5" s="466">
        <v>94.4</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154616</v>
      </c>
      <c r="BO6" s="470"/>
      <c r="BP6" s="470"/>
      <c r="BQ6" s="470"/>
      <c r="BR6" s="470"/>
      <c r="BS6" s="470"/>
      <c r="BT6" s="470"/>
      <c r="BU6" s="471"/>
      <c r="BV6" s="469">
        <v>173137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104.1</v>
      </c>
      <c r="CU6" s="507"/>
      <c r="CV6" s="507"/>
      <c r="CW6" s="507"/>
      <c r="CX6" s="507"/>
      <c r="CY6" s="507"/>
      <c r="CZ6" s="507"/>
      <c r="DA6" s="508"/>
      <c r="DB6" s="506">
        <v>99.1</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217</v>
      </c>
      <c r="BO7" s="470"/>
      <c r="BP7" s="470"/>
      <c r="BQ7" s="470"/>
      <c r="BR7" s="470"/>
      <c r="BS7" s="470"/>
      <c r="BT7" s="470"/>
      <c r="BU7" s="471"/>
      <c r="BV7" s="469">
        <v>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2289017</v>
      </c>
      <c r="CU7" s="470"/>
      <c r="CV7" s="470"/>
      <c r="CW7" s="470"/>
      <c r="CX7" s="470"/>
      <c r="CY7" s="470"/>
      <c r="CZ7" s="470"/>
      <c r="DA7" s="471"/>
      <c r="DB7" s="469">
        <v>2146767</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154399</v>
      </c>
      <c r="BO8" s="470"/>
      <c r="BP8" s="470"/>
      <c r="BQ8" s="470"/>
      <c r="BR8" s="470"/>
      <c r="BS8" s="470"/>
      <c r="BT8" s="470"/>
      <c r="BU8" s="471"/>
      <c r="BV8" s="469">
        <v>173135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0.45</v>
      </c>
      <c r="CU8" s="510"/>
      <c r="CV8" s="510"/>
      <c r="CW8" s="510"/>
      <c r="CX8" s="510"/>
      <c r="CY8" s="510"/>
      <c r="CZ8" s="510"/>
      <c r="DA8" s="511"/>
      <c r="DB8" s="509">
        <v>0.47</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6722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-18736</v>
      </c>
      <c r="BO9" s="470"/>
      <c r="BP9" s="470"/>
      <c r="BQ9" s="470"/>
      <c r="BR9" s="470"/>
      <c r="BS9" s="470"/>
      <c r="BT9" s="470"/>
      <c r="BU9" s="471"/>
      <c r="BV9" s="469">
        <v>-43059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11.4</v>
      </c>
      <c r="CU9" s="467"/>
      <c r="CV9" s="467"/>
      <c r="CW9" s="467"/>
      <c r="CX9" s="467"/>
      <c r="CY9" s="467"/>
      <c r="CZ9" s="467"/>
      <c r="DA9" s="468"/>
      <c r="DB9" s="466">
        <v>11.8</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7333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130000</v>
      </c>
      <c r="BO10" s="470"/>
      <c r="BP10" s="470"/>
      <c r="BQ10" s="470"/>
      <c r="BR10" s="470"/>
      <c r="BS10" s="470"/>
      <c r="BT10" s="470"/>
      <c r="BU10" s="471"/>
      <c r="BV10" s="469">
        <v>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7115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127</v>
      </c>
      <c r="AV12" s="502"/>
      <c r="AW12" s="502"/>
      <c r="AX12" s="502"/>
      <c r="AY12" s="503" t="s">
        <v>136</v>
      </c>
      <c r="AZ12" s="504"/>
      <c r="BA12" s="504"/>
      <c r="BB12" s="504"/>
      <c r="BC12" s="504"/>
      <c r="BD12" s="504"/>
      <c r="BE12" s="504"/>
      <c r="BF12" s="504"/>
      <c r="BG12" s="504"/>
      <c r="BH12" s="504"/>
      <c r="BI12" s="504"/>
      <c r="BJ12" s="504"/>
      <c r="BK12" s="504"/>
      <c r="BL12" s="504"/>
      <c r="BM12" s="505"/>
      <c r="BN12" s="469">
        <v>160000</v>
      </c>
      <c r="BO12" s="470"/>
      <c r="BP12" s="470"/>
      <c r="BQ12" s="470"/>
      <c r="BR12" s="470"/>
      <c r="BS12" s="470"/>
      <c r="BT12" s="470"/>
      <c r="BU12" s="471"/>
      <c r="BV12" s="469">
        <v>60000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7045</v>
      </c>
      <c r="S13" s="554"/>
      <c r="T13" s="554"/>
      <c r="U13" s="554"/>
      <c r="V13" s="555"/>
      <c r="W13" s="485" t="s">
        <v>140</v>
      </c>
      <c r="X13" s="486"/>
      <c r="Y13" s="486"/>
      <c r="Z13" s="486"/>
      <c r="AA13" s="486"/>
      <c r="AB13" s="476"/>
      <c r="AC13" s="520">
        <v>101</v>
      </c>
      <c r="AD13" s="521"/>
      <c r="AE13" s="521"/>
      <c r="AF13" s="521"/>
      <c r="AG13" s="563"/>
      <c r="AH13" s="520">
        <v>123</v>
      </c>
      <c r="AI13" s="521"/>
      <c r="AJ13" s="521"/>
      <c r="AK13" s="521"/>
      <c r="AL13" s="522"/>
      <c r="AM13" s="498" t="s">
        <v>141</v>
      </c>
      <c r="AN13" s="499"/>
      <c r="AO13" s="499"/>
      <c r="AP13" s="499"/>
      <c r="AQ13" s="499"/>
      <c r="AR13" s="499"/>
      <c r="AS13" s="499"/>
      <c r="AT13" s="500"/>
      <c r="AU13" s="501" t="s">
        <v>121</v>
      </c>
      <c r="AV13" s="502"/>
      <c r="AW13" s="502"/>
      <c r="AX13" s="502"/>
      <c r="AY13" s="503" t="s">
        <v>142</v>
      </c>
      <c r="AZ13" s="504"/>
      <c r="BA13" s="504"/>
      <c r="BB13" s="504"/>
      <c r="BC13" s="504"/>
      <c r="BD13" s="504"/>
      <c r="BE13" s="504"/>
      <c r="BF13" s="504"/>
      <c r="BG13" s="504"/>
      <c r="BH13" s="504"/>
      <c r="BI13" s="504"/>
      <c r="BJ13" s="504"/>
      <c r="BK13" s="504"/>
      <c r="BL13" s="504"/>
      <c r="BM13" s="505"/>
      <c r="BN13" s="469">
        <v>-48736</v>
      </c>
      <c r="BO13" s="470"/>
      <c r="BP13" s="470"/>
      <c r="BQ13" s="470"/>
      <c r="BR13" s="470"/>
      <c r="BS13" s="470"/>
      <c r="BT13" s="470"/>
      <c r="BU13" s="471"/>
      <c r="BV13" s="469">
        <v>-103059</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11.9</v>
      </c>
      <c r="CU13" s="467"/>
      <c r="CV13" s="467"/>
      <c r="CW13" s="467"/>
      <c r="CX13" s="467"/>
      <c r="CY13" s="467"/>
      <c r="CZ13" s="467"/>
      <c r="DA13" s="468"/>
      <c r="DB13" s="466">
        <v>11.1</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7204</v>
      </c>
      <c r="S14" s="554"/>
      <c r="T14" s="554"/>
      <c r="U14" s="554"/>
      <c r="V14" s="555"/>
      <c r="W14" s="459"/>
      <c r="X14" s="460"/>
      <c r="Y14" s="460"/>
      <c r="Z14" s="460"/>
      <c r="AA14" s="460"/>
      <c r="AB14" s="449"/>
      <c r="AC14" s="556">
        <v>2.9</v>
      </c>
      <c r="AD14" s="557"/>
      <c r="AE14" s="557"/>
      <c r="AF14" s="557"/>
      <c r="AG14" s="558"/>
      <c r="AH14" s="556">
        <v>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140.1</v>
      </c>
      <c r="CU14" s="568"/>
      <c r="CV14" s="568"/>
      <c r="CW14" s="568"/>
      <c r="CX14" s="568"/>
      <c r="CY14" s="568"/>
      <c r="CZ14" s="568"/>
      <c r="DA14" s="569"/>
      <c r="DB14" s="567">
        <v>152.19999999999999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7145</v>
      </c>
      <c r="S15" s="554"/>
      <c r="T15" s="554"/>
      <c r="U15" s="554"/>
      <c r="V15" s="555"/>
      <c r="W15" s="485" t="s">
        <v>146</v>
      </c>
      <c r="X15" s="486"/>
      <c r="Y15" s="486"/>
      <c r="Z15" s="486"/>
      <c r="AA15" s="486"/>
      <c r="AB15" s="476"/>
      <c r="AC15" s="520">
        <v>720</v>
      </c>
      <c r="AD15" s="521"/>
      <c r="AE15" s="521"/>
      <c r="AF15" s="521"/>
      <c r="AG15" s="563"/>
      <c r="AH15" s="520">
        <v>868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857231</v>
      </c>
      <c r="BO15" s="433"/>
      <c r="BP15" s="433"/>
      <c r="BQ15" s="433"/>
      <c r="BR15" s="433"/>
      <c r="BS15" s="433"/>
      <c r="BT15" s="433"/>
      <c r="BU15" s="434"/>
      <c r="BV15" s="432">
        <v>824459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21</v>
      </c>
      <c r="AD16" s="557"/>
      <c r="AE16" s="557"/>
      <c r="AF16" s="557"/>
      <c r="AG16" s="558"/>
      <c r="AH16" s="556">
        <v>22.1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1959746</v>
      </c>
      <c r="BO16" s="470"/>
      <c r="BP16" s="470"/>
      <c r="BQ16" s="470"/>
      <c r="BR16" s="470"/>
      <c r="BS16" s="470"/>
      <c r="BT16" s="470"/>
      <c r="BU16" s="471"/>
      <c r="BV16" s="469">
        <v>1815367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2603</v>
      </c>
      <c r="AD17" s="521"/>
      <c r="AE17" s="521"/>
      <c r="AF17" s="521"/>
      <c r="AG17" s="563"/>
      <c r="AH17" s="520">
        <v>2930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1088320</v>
      </c>
      <c r="BO17" s="470"/>
      <c r="BP17" s="470"/>
      <c r="BQ17" s="470"/>
      <c r="BR17" s="470"/>
      <c r="BS17" s="470"/>
      <c r="BT17" s="470"/>
      <c r="BU17" s="471"/>
      <c r="BV17" s="469">
        <v>1053504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7.05</v>
      </c>
      <c r="M18" s="585"/>
      <c r="N18" s="585"/>
      <c r="O18" s="585"/>
      <c r="P18" s="585"/>
      <c r="Q18" s="585"/>
      <c r="R18" s="586"/>
      <c r="S18" s="586"/>
      <c r="T18" s="586"/>
      <c r="U18" s="586"/>
      <c r="V18" s="587"/>
      <c r="W18" s="487"/>
      <c r="X18" s="488"/>
      <c r="Y18" s="488"/>
      <c r="Z18" s="488"/>
      <c r="AA18" s="488"/>
      <c r="AB18" s="479"/>
      <c r="AC18" s="588">
        <v>76</v>
      </c>
      <c r="AD18" s="589"/>
      <c r="AE18" s="589"/>
      <c r="AF18" s="589"/>
      <c r="AG18" s="590"/>
      <c r="AH18" s="588">
        <v>74.7</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2303333</v>
      </c>
      <c r="BO18" s="470"/>
      <c r="BP18" s="470"/>
      <c r="BQ18" s="470"/>
      <c r="BR18" s="470"/>
      <c r="BS18" s="470"/>
      <c r="BT18" s="470"/>
      <c r="BU18" s="471"/>
      <c r="BV18" s="469">
        <v>2077574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953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3128916</v>
      </c>
      <c r="BO19" s="470"/>
      <c r="BP19" s="470"/>
      <c r="BQ19" s="470"/>
      <c r="BR19" s="470"/>
      <c r="BS19" s="470"/>
      <c r="BT19" s="470"/>
      <c r="BU19" s="471"/>
      <c r="BV19" s="469">
        <v>2706842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2963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3500474</v>
      </c>
      <c r="BO23" s="470"/>
      <c r="BP23" s="470"/>
      <c r="BQ23" s="470"/>
      <c r="BR23" s="470"/>
      <c r="BS23" s="470"/>
      <c r="BT23" s="470"/>
      <c r="BU23" s="471"/>
      <c r="BV23" s="469">
        <v>3480782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5810</v>
      </c>
      <c r="R24" s="521"/>
      <c r="S24" s="521"/>
      <c r="T24" s="521"/>
      <c r="U24" s="521"/>
      <c r="V24" s="563"/>
      <c r="W24" s="622"/>
      <c r="X24" s="610"/>
      <c r="Y24" s="611"/>
      <c r="Z24" s="519" t="s">
        <v>170</v>
      </c>
      <c r="AA24" s="499"/>
      <c r="AB24" s="499"/>
      <c r="AC24" s="499"/>
      <c r="AD24" s="499"/>
      <c r="AE24" s="499"/>
      <c r="AF24" s="499"/>
      <c r="AG24" s="500"/>
      <c r="AH24" s="520">
        <v>80</v>
      </c>
      <c r="AI24" s="521"/>
      <c r="AJ24" s="521"/>
      <c r="AK24" s="521"/>
      <c r="AL24" s="563"/>
      <c r="AM24" s="520">
        <v>225680</v>
      </c>
      <c r="AN24" s="521"/>
      <c r="AO24" s="521"/>
      <c r="AP24" s="521"/>
      <c r="AQ24" s="521"/>
      <c r="AR24" s="563"/>
      <c r="AS24" s="520">
        <v>2821</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2972293</v>
      </c>
      <c r="BO24" s="470"/>
      <c r="BP24" s="470"/>
      <c r="BQ24" s="470"/>
      <c r="BR24" s="470"/>
      <c r="BS24" s="470"/>
      <c r="BT24" s="470"/>
      <c r="BU24" s="471"/>
      <c r="BV24" s="469">
        <v>2904510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5280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138</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887199</v>
      </c>
      <c r="BO25" s="433"/>
      <c r="BP25" s="433"/>
      <c r="BQ25" s="433"/>
      <c r="BR25" s="433"/>
      <c r="BS25" s="433"/>
      <c r="BT25" s="433"/>
      <c r="BU25" s="434"/>
      <c r="BV25" s="432">
        <v>953200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5000</v>
      </c>
      <c r="R26" s="521"/>
      <c r="S26" s="521"/>
      <c r="T26" s="521"/>
      <c r="U26" s="521"/>
      <c r="V26" s="563"/>
      <c r="W26" s="622"/>
      <c r="X26" s="610"/>
      <c r="Y26" s="611"/>
      <c r="Z26" s="519" t="s">
        <v>178</v>
      </c>
      <c r="AA26" s="632"/>
      <c r="AB26" s="632"/>
      <c r="AC26" s="632"/>
      <c r="AD26" s="632"/>
      <c r="AE26" s="632"/>
      <c r="AF26" s="632"/>
      <c r="AG26" s="633"/>
      <c r="AH26" s="520">
        <v>1</v>
      </c>
      <c r="AI26" s="521"/>
      <c r="AJ26" s="521"/>
      <c r="AK26" s="521"/>
      <c r="AL26" s="563"/>
      <c r="AM26" s="520" t="s">
        <v>179</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181</v>
      </c>
      <c r="F27" s="499"/>
      <c r="G27" s="499"/>
      <c r="H27" s="499"/>
      <c r="I27" s="499"/>
      <c r="J27" s="499"/>
      <c r="K27" s="500"/>
      <c r="L27" s="520">
        <v>1</v>
      </c>
      <c r="M27" s="521"/>
      <c r="N27" s="521"/>
      <c r="O27" s="521"/>
      <c r="P27" s="563"/>
      <c r="Q27" s="520">
        <v>3370</v>
      </c>
      <c r="R27" s="521"/>
      <c r="S27" s="521"/>
      <c r="T27" s="521"/>
      <c r="U27" s="521"/>
      <c r="V27" s="563"/>
      <c r="W27" s="622"/>
      <c r="X27" s="610"/>
      <c r="Y27" s="611"/>
      <c r="Z27" s="519" t="s">
        <v>182</v>
      </c>
      <c r="AA27" s="499"/>
      <c r="AB27" s="499"/>
      <c r="AC27" s="499"/>
      <c r="AD27" s="499"/>
      <c r="AE27" s="499"/>
      <c r="AF27" s="499"/>
      <c r="AG27" s="500"/>
      <c r="AH27" s="520">
        <v>4</v>
      </c>
      <c r="AI27" s="521"/>
      <c r="AJ27" s="521"/>
      <c r="AK27" s="521"/>
      <c r="AL27" s="563"/>
      <c r="AM27" s="520">
        <v>12442</v>
      </c>
      <c r="AN27" s="521"/>
      <c r="AO27" s="521"/>
      <c r="AP27" s="521"/>
      <c r="AQ27" s="521"/>
      <c r="AR27" s="563"/>
      <c r="AS27" s="520">
        <v>3111</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184</v>
      </c>
      <c r="F28" s="499"/>
      <c r="G28" s="499"/>
      <c r="H28" s="499"/>
      <c r="I28" s="499"/>
      <c r="J28" s="499"/>
      <c r="K28" s="500"/>
      <c r="L28" s="520">
        <v>1</v>
      </c>
      <c r="M28" s="521"/>
      <c r="N28" s="521"/>
      <c r="O28" s="521"/>
      <c r="P28" s="563"/>
      <c r="Q28" s="520">
        <v>2570</v>
      </c>
      <c r="R28" s="521"/>
      <c r="S28" s="521"/>
      <c r="T28" s="521"/>
      <c r="U28" s="521"/>
      <c r="V28" s="563"/>
      <c r="W28" s="622"/>
      <c r="X28" s="610"/>
      <c r="Y28" s="611"/>
      <c r="Z28" s="519" t="s">
        <v>185</v>
      </c>
      <c r="AA28" s="499"/>
      <c r="AB28" s="499"/>
      <c r="AC28" s="499"/>
      <c r="AD28" s="499"/>
      <c r="AE28" s="499"/>
      <c r="AF28" s="499"/>
      <c r="AG28" s="500"/>
      <c r="AH28" s="520" t="s">
        <v>174</v>
      </c>
      <c r="AI28" s="521"/>
      <c r="AJ28" s="521"/>
      <c r="AK28" s="521"/>
      <c r="AL28" s="563"/>
      <c r="AM28" s="520" t="s">
        <v>174</v>
      </c>
      <c r="AN28" s="521"/>
      <c r="AO28" s="521"/>
      <c r="AP28" s="521"/>
      <c r="AQ28" s="521"/>
      <c r="AR28" s="563"/>
      <c r="AS28" s="520" t="s">
        <v>174</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260000</v>
      </c>
      <c r="BO28" s="433"/>
      <c r="BP28" s="433"/>
      <c r="BQ28" s="433"/>
      <c r="BR28" s="433"/>
      <c r="BS28" s="433"/>
      <c r="BT28" s="433"/>
      <c r="BU28" s="434"/>
      <c r="BV28" s="432">
        <v>290000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187</v>
      </c>
      <c r="F29" s="499"/>
      <c r="G29" s="499"/>
      <c r="H29" s="499"/>
      <c r="I29" s="499"/>
      <c r="J29" s="499"/>
      <c r="K29" s="500"/>
      <c r="L29" s="520">
        <v>9</v>
      </c>
      <c r="M29" s="521"/>
      <c r="N29" s="521"/>
      <c r="O29" s="521"/>
      <c r="P29" s="563"/>
      <c r="Q29" s="520">
        <v>2420</v>
      </c>
      <c r="R29" s="521"/>
      <c r="S29" s="521"/>
      <c r="T29" s="521"/>
      <c r="U29" s="521"/>
      <c r="V29" s="563"/>
      <c r="W29" s="623"/>
      <c r="X29" s="624"/>
      <c r="Y29" s="625"/>
      <c r="Z29" s="519" t="s">
        <v>188</v>
      </c>
      <c r="AA29" s="499"/>
      <c r="AB29" s="499"/>
      <c r="AC29" s="499"/>
      <c r="AD29" s="499"/>
      <c r="AE29" s="499"/>
      <c r="AF29" s="499"/>
      <c r="AG29" s="500"/>
      <c r="AH29" s="520">
        <v>84</v>
      </c>
      <c r="AI29" s="521"/>
      <c r="AJ29" s="521"/>
      <c r="AK29" s="521"/>
      <c r="AL29" s="563"/>
      <c r="AM29" s="520">
        <v>238122</v>
      </c>
      <c r="AN29" s="521"/>
      <c r="AO29" s="521"/>
      <c r="AP29" s="521"/>
      <c r="AQ29" s="521"/>
      <c r="AR29" s="563"/>
      <c r="AS29" s="520">
        <v>2835</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v>
      </c>
      <c r="BO29" s="470"/>
      <c r="BP29" s="470"/>
      <c r="BQ29" s="470"/>
      <c r="BR29" s="470"/>
      <c r="BS29" s="470"/>
      <c r="BT29" s="470"/>
      <c r="BU29" s="471"/>
      <c r="BV29" s="469">
        <v>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92.9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78185</v>
      </c>
      <c r="BO30" s="646"/>
      <c r="BP30" s="646"/>
      <c r="BQ30" s="646"/>
      <c r="BR30" s="646"/>
      <c r="BS30" s="646"/>
      <c r="BT30" s="646"/>
      <c r="BU30" s="647"/>
      <c r="BV30" s="645">
        <v>78134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200</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200</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湯河原町真鶴町衛生組合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（公財）かながわ海岸美化財団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真鶴魚座・ケープ真鶴特別会計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国民健康保険事業特別会計（施設勘定）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神奈川県市町村職員退職手当組合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（公財）かながわ健康財団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介護保険事業特別会計（保険事業勘定）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神奈川県後期高齢者医療広域連合（一般会計）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介護保険事業特別会計（介護サービス事業勘定）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神奈川県後期高齢者医療広域連合（事業会計）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神奈川県町村情報システム共同事業組合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R7oO1uPWNA+4SKEn14a/6ltS7gK5co9mFKz7ScFv1APe1221ubkuK1/BEzcTCUocrG1mzFTmzcgn1Ij0FSY2lA==" saltValue="2dCfUrk5dVlcSpJfGJAF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2"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50" t="s">
        <v>576</v>
      </c>
      <c r="D34" s="1250"/>
      <c r="E34" s="1251"/>
      <c r="F34" s="32">
        <v>11.38</v>
      </c>
      <c r="G34" s="33">
        <v>13.03</v>
      </c>
      <c r="H34" s="33">
        <v>9.9700000000000006</v>
      </c>
      <c r="I34" s="33">
        <v>8.0399999999999991</v>
      </c>
      <c r="J34" s="34">
        <v>6.61</v>
      </c>
      <c r="K34" s="22"/>
      <c r="L34" s="22"/>
      <c r="M34" s="22"/>
      <c r="N34" s="22"/>
      <c r="O34" s="22"/>
      <c r="P34" s="22"/>
    </row>
    <row r="35" spans="1:16" ht="39" customHeight="1" x14ac:dyDescent="0.2">
      <c r="A35" s="22"/>
      <c r="B35" s="35"/>
      <c r="C35" s="1244" t="s">
        <v>577</v>
      </c>
      <c r="D35" s="1245"/>
      <c r="E35" s="1246"/>
      <c r="F35" s="36">
        <v>4.54</v>
      </c>
      <c r="G35" s="37">
        <v>6.44</v>
      </c>
      <c r="H35" s="37">
        <v>3.66</v>
      </c>
      <c r="I35" s="37">
        <v>2.2000000000000002</v>
      </c>
      <c r="J35" s="38">
        <v>2.96</v>
      </c>
      <c r="K35" s="22"/>
      <c r="L35" s="22"/>
      <c r="M35" s="22"/>
      <c r="N35" s="22"/>
      <c r="O35" s="22"/>
      <c r="P35" s="22"/>
    </row>
    <row r="36" spans="1:16" ht="39" customHeight="1" x14ac:dyDescent="0.2">
      <c r="A36" s="22"/>
      <c r="B36" s="35"/>
      <c r="C36" s="1244" t="s">
        <v>578</v>
      </c>
      <c r="D36" s="1245"/>
      <c r="E36" s="1246"/>
      <c r="F36" s="36">
        <v>1.51</v>
      </c>
      <c r="G36" s="37">
        <v>1.41</v>
      </c>
      <c r="H36" s="37">
        <v>3.08</v>
      </c>
      <c r="I36" s="37">
        <v>1.94</v>
      </c>
      <c r="J36" s="38">
        <v>2.56</v>
      </c>
      <c r="K36" s="22"/>
      <c r="L36" s="22"/>
      <c r="M36" s="22"/>
      <c r="N36" s="22"/>
      <c r="O36" s="22"/>
      <c r="P36" s="22"/>
    </row>
    <row r="37" spans="1:16" ht="39" customHeight="1" x14ac:dyDescent="0.2">
      <c r="A37" s="22"/>
      <c r="B37" s="35"/>
      <c r="C37" s="1244" t="s">
        <v>579</v>
      </c>
      <c r="D37" s="1245"/>
      <c r="E37" s="1246"/>
      <c r="F37" s="36">
        <v>1.1000000000000001</v>
      </c>
      <c r="G37" s="37">
        <v>1.1200000000000001</v>
      </c>
      <c r="H37" s="37">
        <v>1.18</v>
      </c>
      <c r="I37" s="37">
        <v>0.85</v>
      </c>
      <c r="J37" s="38">
        <v>0.66</v>
      </c>
      <c r="K37" s="22"/>
      <c r="L37" s="22"/>
      <c r="M37" s="22"/>
      <c r="N37" s="22"/>
      <c r="O37" s="22"/>
      <c r="P37" s="22"/>
    </row>
    <row r="38" spans="1:16" ht="39" customHeight="1" x14ac:dyDescent="0.2">
      <c r="A38" s="22"/>
      <c r="B38" s="35"/>
      <c r="C38" s="1244" t="s">
        <v>580</v>
      </c>
      <c r="D38" s="1245"/>
      <c r="E38" s="1246"/>
      <c r="F38" s="36">
        <v>0.23</v>
      </c>
      <c r="G38" s="37">
        <v>0.23</v>
      </c>
      <c r="H38" s="37">
        <v>0.26</v>
      </c>
      <c r="I38" s="37">
        <v>0.02</v>
      </c>
      <c r="J38" s="38">
        <v>0.12</v>
      </c>
      <c r="K38" s="22"/>
      <c r="L38" s="22"/>
      <c r="M38" s="22"/>
      <c r="N38" s="22"/>
      <c r="O38" s="22"/>
      <c r="P38" s="22"/>
    </row>
    <row r="39" spans="1:16" ht="39" customHeight="1" x14ac:dyDescent="0.2">
      <c r="A39" s="22"/>
      <c r="B39" s="35"/>
      <c r="C39" s="1244" t="s">
        <v>581</v>
      </c>
      <c r="D39" s="1245"/>
      <c r="E39" s="1246"/>
      <c r="F39" s="36">
        <v>0.02</v>
      </c>
      <c r="G39" s="37">
        <v>0.1</v>
      </c>
      <c r="H39" s="37">
        <v>0.08</v>
      </c>
      <c r="I39" s="37">
        <v>0.16</v>
      </c>
      <c r="J39" s="38">
        <v>0.12</v>
      </c>
      <c r="K39" s="22"/>
      <c r="L39" s="22"/>
      <c r="M39" s="22"/>
      <c r="N39" s="22"/>
      <c r="O39" s="22"/>
      <c r="P39" s="22"/>
    </row>
    <row r="40" spans="1:16" ht="39" customHeight="1" x14ac:dyDescent="0.2">
      <c r="A40" s="22"/>
      <c r="B40" s="35"/>
      <c r="C40" s="1244" t="s">
        <v>582</v>
      </c>
      <c r="D40" s="1245"/>
      <c r="E40" s="1246"/>
      <c r="F40" s="36">
        <v>0.06</v>
      </c>
      <c r="G40" s="37">
        <v>0.03</v>
      </c>
      <c r="H40" s="37">
        <v>0.05</v>
      </c>
      <c r="I40" s="37">
        <v>0.28999999999999998</v>
      </c>
      <c r="J40" s="38">
        <v>7.0000000000000007E-2</v>
      </c>
      <c r="K40" s="22"/>
      <c r="L40" s="22"/>
      <c r="M40" s="22"/>
      <c r="N40" s="22"/>
      <c r="O40" s="22"/>
      <c r="P40" s="22"/>
    </row>
    <row r="41" spans="1:16" ht="39" customHeight="1" x14ac:dyDescent="0.2">
      <c r="A41" s="22"/>
      <c r="B41" s="35"/>
      <c r="C41" s="1244" t="s">
        <v>583</v>
      </c>
      <c r="D41" s="1245"/>
      <c r="E41" s="1246"/>
      <c r="F41" s="36">
        <v>0.03</v>
      </c>
      <c r="G41" s="37">
        <v>0.02</v>
      </c>
      <c r="H41" s="37">
        <v>0.06</v>
      </c>
      <c r="I41" s="37">
        <v>0.09</v>
      </c>
      <c r="J41" s="38">
        <v>0.05</v>
      </c>
      <c r="K41" s="22"/>
      <c r="L41" s="22"/>
      <c r="M41" s="22"/>
      <c r="N41" s="22"/>
      <c r="O41" s="22"/>
      <c r="P41" s="22"/>
    </row>
    <row r="42" spans="1:16" ht="39" customHeight="1" x14ac:dyDescent="0.2">
      <c r="A42" s="22"/>
      <c r="B42" s="39"/>
      <c r="C42" s="1244" t="s">
        <v>584</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585</v>
      </c>
      <c r="D43" s="1248"/>
      <c r="E43" s="1249"/>
      <c r="F43" s="41">
        <v>0.1</v>
      </c>
      <c r="G43" s="42">
        <v>0.11</v>
      </c>
      <c r="H43" s="42">
        <v>0.06</v>
      </c>
      <c r="I43" s="42">
        <v>0.05</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eWOxym5Tlygkddl298UZ/nQa1fNWwyhD8nFlk0x8Atr9tPqnFsaBrtKQZxgQHmQprbAs6oHfsieEfsuuz7umg==" saltValue="8X5RKFZjcNpiO1n9cZKP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276</v>
      </c>
      <c r="L45" s="60">
        <v>276</v>
      </c>
      <c r="M45" s="60">
        <v>303</v>
      </c>
      <c r="N45" s="60">
        <v>326</v>
      </c>
      <c r="O45" s="61">
        <v>361</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2">
      <c r="A48" s="48"/>
      <c r="B48" s="1254"/>
      <c r="C48" s="1255"/>
      <c r="D48" s="62"/>
      <c r="E48" s="1260" t="s">
        <v>15</v>
      </c>
      <c r="F48" s="1260"/>
      <c r="G48" s="1260"/>
      <c r="H48" s="1260"/>
      <c r="I48" s="1260"/>
      <c r="J48" s="1261"/>
      <c r="K48" s="63">
        <v>84</v>
      </c>
      <c r="L48" s="64">
        <v>85</v>
      </c>
      <c r="M48" s="64">
        <v>90</v>
      </c>
      <c r="N48" s="64">
        <v>91</v>
      </c>
      <c r="O48" s="65">
        <v>95</v>
      </c>
      <c r="P48" s="48"/>
      <c r="Q48" s="48"/>
      <c r="R48" s="48"/>
      <c r="S48" s="48"/>
      <c r="T48" s="48"/>
      <c r="U48" s="48"/>
    </row>
    <row r="49" spans="1:21" ht="30.75" customHeight="1" x14ac:dyDescent="0.2">
      <c r="A49" s="48"/>
      <c r="B49" s="1254"/>
      <c r="C49" s="1255"/>
      <c r="D49" s="62"/>
      <c r="E49" s="1260" t="s">
        <v>16</v>
      </c>
      <c r="F49" s="1260"/>
      <c r="G49" s="1260"/>
      <c r="H49" s="1260"/>
      <c r="I49" s="1260"/>
      <c r="J49" s="1261"/>
      <c r="K49" s="63">
        <v>8</v>
      </c>
      <c r="L49" s="64">
        <v>72</v>
      </c>
      <c r="M49" s="64">
        <v>77</v>
      </c>
      <c r="N49" s="64">
        <v>83</v>
      </c>
      <c r="O49" s="65">
        <v>105</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526</v>
      </c>
      <c r="L50" s="64" t="s">
        <v>526</v>
      </c>
      <c r="M50" s="64" t="s">
        <v>526</v>
      </c>
      <c r="N50" s="64" t="s">
        <v>526</v>
      </c>
      <c r="O50" s="65" t="s">
        <v>526</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526</v>
      </c>
      <c r="L51" s="64" t="s">
        <v>526</v>
      </c>
      <c r="M51" s="64" t="s">
        <v>526</v>
      </c>
      <c r="N51" s="64">
        <v>0</v>
      </c>
      <c r="O51" s="65">
        <v>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223</v>
      </c>
      <c r="L52" s="64">
        <v>242</v>
      </c>
      <c r="M52" s="64">
        <v>253</v>
      </c>
      <c r="N52" s="64">
        <v>284</v>
      </c>
      <c r="O52" s="65">
        <v>311</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145</v>
      </c>
      <c r="L53" s="69">
        <v>191</v>
      </c>
      <c r="M53" s="69">
        <v>217</v>
      </c>
      <c r="N53" s="69">
        <v>216</v>
      </c>
      <c r="O53" s="70">
        <v>250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anx5JldP9XTp/tiOHIpvzreFwL/fZQPqRMBawR0Oa34wQKUTTrGtkivpzK0spSujiN8VSkPSu8ggd48YbTDw==" saltValue="DDu+IDmSYh8t37ssAWMy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78" t="s">
        <v>30</v>
      </c>
      <c r="C41" s="1279"/>
      <c r="D41" s="102"/>
      <c r="E41" s="1284" t="s">
        <v>31</v>
      </c>
      <c r="F41" s="1284"/>
      <c r="G41" s="1284"/>
      <c r="H41" s="1285"/>
      <c r="I41" s="103">
        <v>2935</v>
      </c>
      <c r="J41" s="104">
        <v>3075</v>
      </c>
      <c r="K41" s="104">
        <v>3235</v>
      </c>
      <c r="L41" s="104">
        <v>3481</v>
      </c>
      <c r="M41" s="105">
        <v>3500</v>
      </c>
    </row>
    <row r="42" spans="2:13" ht="27.75" customHeight="1" x14ac:dyDescent="0.2">
      <c r="B42" s="1280"/>
      <c r="C42" s="1281"/>
      <c r="D42" s="106"/>
      <c r="E42" s="1286" t="s">
        <v>32</v>
      </c>
      <c r="F42" s="1286"/>
      <c r="G42" s="1286"/>
      <c r="H42" s="1287"/>
      <c r="I42" s="107" t="s">
        <v>526</v>
      </c>
      <c r="J42" s="108" t="s">
        <v>526</v>
      </c>
      <c r="K42" s="108" t="s">
        <v>526</v>
      </c>
      <c r="L42" s="108" t="s">
        <v>526</v>
      </c>
      <c r="M42" s="109" t="s">
        <v>526</v>
      </c>
    </row>
    <row r="43" spans="2:13" ht="27.75" customHeight="1" x14ac:dyDescent="0.2">
      <c r="B43" s="1280"/>
      <c r="C43" s="1281"/>
      <c r="D43" s="106"/>
      <c r="E43" s="1286" t="s">
        <v>33</v>
      </c>
      <c r="F43" s="1286"/>
      <c r="G43" s="1286"/>
      <c r="H43" s="1287"/>
      <c r="I43" s="107">
        <v>1727</v>
      </c>
      <c r="J43" s="108">
        <v>1728</v>
      </c>
      <c r="K43" s="108">
        <v>1730</v>
      </c>
      <c r="L43" s="108">
        <v>1743</v>
      </c>
      <c r="M43" s="109">
        <v>1654</v>
      </c>
    </row>
    <row r="44" spans="2:13" ht="27.75" customHeight="1" x14ac:dyDescent="0.2">
      <c r="B44" s="1280"/>
      <c r="C44" s="1281"/>
      <c r="D44" s="106"/>
      <c r="E44" s="1286" t="s">
        <v>34</v>
      </c>
      <c r="F44" s="1286"/>
      <c r="G44" s="1286"/>
      <c r="H44" s="1287"/>
      <c r="I44" s="107">
        <v>1203</v>
      </c>
      <c r="J44" s="108">
        <v>1138</v>
      </c>
      <c r="K44" s="108">
        <v>1067</v>
      </c>
      <c r="L44" s="108">
        <v>990</v>
      </c>
      <c r="M44" s="109">
        <v>890</v>
      </c>
    </row>
    <row r="45" spans="2:13" ht="27.75" customHeight="1" x14ac:dyDescent="0.2">
      <c r="B45" s="1280"/>
      <c r="C45" s="1281"/>
      <c r="D45" s="106"/>
      <c r="E45" s="1286" t="s">
        <v>35</v>
      </c>
      <c r="F45" s="1286"/>
      <c r="G45" s="1286"/>
      <c r="H45" s="1287"/>
      <c r="I45" s="107">
        <v>934</v>
      </c>
      <c r="J45" s="108">
        <v>888</v>
      </c>
      <c r="K45" s="108">
        <v>816</v>
      </c>
      <c r="L45" s="108">
        <v>827</v>
      </c>
      <c r="M45" s="109">
        <v>861</v>
      </c>
    </row>
    <row r="46" spans="2:13" ht="27.75" customHeight="1" x14ac:dyDescent="0.2">
      <c r="B46" s="1280"/>
      <c r="C46" s="1281"/>
      <c r="D46" s="110"/>
      <c r="E46" s="1286" t="s">
        <v>36</v>
      </c>
      <c r="F46" s="1286"/>
      <c r="G46" s="1286"/>
      <c r="H46" s="1287"/>
      <c r="I46" s="107" t="s">
        <v>526</v>
      </c>
      <c r="J46" s="108" t="s">
        <v>526</v>
      </c>
      <c r="K46" s="108" t="s">
        <v>526</v>
      </c>
      <c r="L46" s="108" t="s">
        <v>526</v>
      </c>
      <c r="M46" s="109" t="s">
        <v>526</v>
      </c>
    </row>
    <row r="47" spans="2:13" ht="27.75" customHeight="1" x14ac:dyDescent="0.2">
      <c r="B47" s="1280"/>
      <c r="C47" s="1281"/>
      <c r="D47" s="111"/>
      <c r="E47" s="1288" t="s">
        <v>37</v>
      </c>
      <c r="F47" s="1289"/>
      <c r="G47" s="1289"/>
      <c r="H47" s="1290"/>
      <c r="I47" s="107" t="s">
        <v>526</v>
      </c>
      <c r="J47" s="108" t="s">
        <v>526</v>
      </c>
      <c r="K47" s="108" t="s">
        <v>526</v>
      </c>
      <c r="L47" s="108" t="s">
        <v>526</v>
      </c>
      <c r="M47" s="109" t="s">
        <v>526</v>
      </c>
    </row>
    <row r="48" spans="2:13" ht="27.75" customHeight="1" x14ac:dyDescent="0.2">
      <c r="B48" s="1280"/>
      <c r="C48" s="1281"/>
      <c r="D48" s="106"/>
      <c r="E48" s="1286" t="s">
        <v>38</v>
      </c>
      <c r="F48" s="1286"/>
      <c r="G48" s="1286"/>
      <c r="H48" s="1287"/>
      <c r="I48" s="107" t="s">
        <v>526</v>
      </c>
      <c r="J48" s="108" t="s">
        <v>526</v>
      </c>
      <c r="K48" s="108" t="s">
        <v>526</v>
      </c>
      <c r="L48" s="108" t="s">
        <v>526</v>
      </c>
      <c r="M48" s="109" t="s">
        <v>526</v>
      </c>
    </row>
    <row r="49" spans="2:13" ht="27.75" customHeight="1" x14ac:dyDescent="0.2">
      <c r="B49" s="1282"/>
      <c r="C49" s="1283"/>
      <c r="D49" s="106"/>
      <c r="E49" s="1286" t="s">
        <v>39</v>
      </c>
      <c r="F49" s="1286"/>
      <c r="G49" s="1286"/>
      <c r="H49" s="1287"/>
      <c r="I49" s="107" t="s">
        <v>526</v>
      </c>
      <c r="J49" s="108" t="s">
        <v>526</v>
      </c>
      <c r="K49" s="108" t="s">
        <v>526</v>
      </c>
      <c r="L49" s="108" t="s">
        <v>526</v>
      </c>
      <c r="M49" s="109" t="s">
        <v>526</v>
      </c>
    </row>
    <row r="50" spans="2:13" ht="27.75" customHeight="1" x14ac:dyDescent="0.2">
      <c r="B50" s="1291" t="s">
        <v>40</v>
      </c>
      <c r="C50" s="1292"/>
      <c r="D50" s="112"/>
      <c r="E50" s="1286" t="s">
        <v>41</v>
      </c>
      <c r="F50" s="1286"/>
      <c r="G50" s="1286"/>
      <c r="H50" s="1287"/>
      <c r="I50" s="107">
        <v>436</v>
      </c>
      <c r="J50" s="108">
        <v>481</v>
      </c>
      <c r="K50" s="108">
        <v>595</v>
      </c>
      <c r="L50" s="108">
        <v>556</v>
      </c>
      <c r="M50" s="109">
        <v>512</v>
      </c>
    </row>
    <row r="51" spans="2:13" ht="27.75" customHeight="1" x14ac:dyDescent="0.2">
      <c r="B51" s="1280"/>
      <c r="C51" s="1281"/>
      <c r="D51" s="106"/>
      <c r="E51" s="1286" t="s">
        <v>42</v>
      </c>
      <c r="F51" s="1286"/>
      <c r="G51" s="1286"/>
      <c r="H51" s="1287"/>
      <c r="I51" s="107">
        <v>77</v>
      </c>
      <c r="J51" s="108">
        <v>67</v>
      </c>
      <c r="K51" s="108">
        <v>55</v>
      </c>
      <c r="L51" s="108">
        <v>47</v>
      </c>
      <c r="M51" s="109">
        <v>40</v>
      </c>
    </row>
    <row r="52" spans="2:13" ht="27.75" customHeight="1" x14ac:dyDescent="0.2">
      <c r="B52" s="1282"/>
      <c r="C52" s="1283"/>
      <c r="D52" s="106"/>
      <c r="E52" s="1286" t="s">
        <v>43</v>
      </c>
      <c r="F52" s="1286"/>
      <c r="G52" s="1286"/>
      <c r="H52" s="1287"/>
      <c r="I52" s="107">
        <v>3188</v>
      </c>
      <c r="J52" s="108">
        <v>3297</v>
      </c>
      <c r="K52" s="108">
        <v>3344</v>
      </c>
      <c r="L52" s="108">
        <v>3592</v>
      </c>
      <c r="M52" s="109">
        <v>3574</v>
      </c>
    </row>
    <row r="53" spans="2:13" ht="27.75" customHeight="1" thickBot="1" x14ac:dyDescent="0.25">
      <c r="B53" s="1293" t="s">
        <v>44</v>
      </c>
      <c r="C53" s="1294"/>
      <c r="D53" s="113"/>
      <c r="E53" s="1295" t="s">
        <v>45</v>
      </c>
      <c r="F53" s="1295"/>
      <c r="G53" s="1295"/>
      <c r="H53" s="1296"/>
      <c r="I53" s="114">
        <v>3098</v>
      </c>
      <c r="J53" s="115">
        <v>2983</v>
      </c>
      <c r="K53" s="115">
        <v>2854</v>
      </c>
      <c r="L53" s="115">
        <v>2846</v>
      </c>
      <c r="M53" s="116">
        <v>2779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vo4dsXopIrM+LuGWmV2qsqSZPRyKuSWi78/x84Np6/BftAR8WY93J/JM7fz6oQv0VRqvAhPB9Fng6pARcYB5g==" saltValue="KabTbfFj0tzP30eQ3iCb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570</v>
      </c>
      <c r="G54" s="125" t="s">
        <v>571</v>
      </c>
      <c r="H54" s="126" t="s">
        <v>572</v>
      </c>
    </row>
    <row r="55" spans="2:8" ht="52.5" customHeight="1" x14ac:dyDescent="0.2">
      <c r="B55" s="127"/>
      <c r="C55" s="1305" t="s">
        <v>48</v>
      </c>
      <c r="D55" s="1305"/>
      <c r="E55" s="1306"/>
      <c r="F55" s="128">
        <v>350</v>
      </c>
      <c r="G55" s="128">
        <v>290</v>
      </c>
      <c r="H55" s="129">
        <v>260</v>
      </c>
    </row>
    <row r="56" spans="2:8" ht="52.5" customHeight="1" x14ac:dyDescent="0.2">
      <c r="B56" s="130"/>
      <c r="C56" s="1307" t="s">
        <v>49</v>
      </c>
      <c r="D56" s="1307"/>
      <c r="E56" s="1308"/>
      <c r="F56" s="131">
        <v>0</v>
      </c>
      <c r="G56" s="131">
        <v>0</v>
      </c>
      <c r="H56" s="132">
        <v>0</v>
      </c>
    </row>
    <row r="57" spans="2:8" ht="53.25" customHeight="1" x14ac:dyDescent="0.2">
      <c r="B57" s="130"/>
      <c r="C57" s="1309" t="s">
        <v>50</v>
      </c>
      <c r="D57" s="1309"/>
      <c r="E57" s="1310"/>
      <c r="F57" s="133">
        <v>108</v>
      </c>
      <c r="G57" s="133">
        <v>78</v>
      </c>
      <c r="H57" s="134">
        <v>78</v>
      </c>
    </row>
    <row r="58" spans="2:8" ht="45.75" customHeight="1" x14ac:dyDescent="0.2">
      <c r="B58" s="135"/>
      <c r="C58" s="1297" t="s">
        <v>592</v>
      </c>
      <c r="D58" s="1298"/>
      <c r="E58" s="1299"/>
      <c r="F58" s="136">
        <v>24</v>
      </c>
      <c r="G58" s="136">
        <v>24</v>
      </c>
      <c r="H58" s="137">
        <v>31</v>
      </c>
    </row>
    <row r="59" spans="2:8" ht="45.75" customHeight="1" x14ac:dyDescent="0.2">
      <c r="B59" s="135"/>
      <c r="C59" s="1297" t="s">
        <v>593</v>
      </c>
      <c r="D59" s="1298"/>
      <c r="E59" s="1299"/>
      <c r="F59" s="136">
        <v>10</v>
      </c>
      <c r="G59" s="136">
        <v>10</v>
      </c>
      <c r="H59" s="137">
        <v>10</v>
      </c>
    </row>
    <row r="60" spans="2:8" ht="45.75" customHeight="1" x14ac:dyDescent="0.2">
      <c r="B60" s="135"/>
      <c r="C60" s="1297" t="s">
        <v>594</v>
      </c>
      <c r="D60" s="1298"/>
      <c r="E60" s="1299"/>
      <c r="F60" s="136">
        <v>10</v>
      </c>
      <c r="G60" s="136">
        <v>10</v>
      </c>
      <c r="H60" s="137">
        <v>10</v>
      </c>
    </row>
    <row r="61" spans="2:8" ht="45.75" customHeight="1" x14ac:dyDescent="0.2">
      <c r="B61" s="135"/>
      <c r="C61" s="1297" t="s">
        <v>595</v>
      </c>
      <c r="D61" s="1298"/>
      <c r="E61" s="1299"/>
      <c r="F61" s="136" t="s">
        <v>597</v>
      </c>
      <c r="G61" s="136" t="s">
        <v>597</v>
      </c>
      <c r="H61" s="137">
        <v>10</v>
      </c>
    </row>
    <row r="62" spans="2:8" ht="45.75" customHeight="1" thickBot="1" x14ac:dyDescent="0.25">
      <c r="B62" s="138"/>
      <c r="C62" s="1300" t="s">
        <v>596</v>
      </c>
      <c r="D62" s="1301"/>
      <c r="E62" s="1302"/>
      <c r="F62" s="139">
        <v>10</v>
      </c>
      <c r="G62" s="139">
        <v>7</v>
      </c>
      <c r="H62" s="140">
        <v>5</v>
      </c>
    </row>
    <row r="63" spans="2:8" ht="52.5" customHeight="1" thickBot="1" x14ac:dyDescent="0.25">
      <c r="B63" s="141"/>
      <c r="C63" s="1303" t="s">
        <v>51</v>
      </c>
      <c r="D63" s="1303"/>
      <c r="E63" s="1304"/>
      <c r="F63" s="142">
        <v>458</v>
      </c>
      <c r="G63" s="142">
        <v>368</v>
      </c>
      <c r="H63" s="143">
        <v>338</v>
      </c>
    </row>
    <row r="64" spans="2:8" ht="15" customHeight="1" x14ac:dyDescent="0.2"/>
  </sheetData>
  <sheetProtection algorithmName="SHA-512" hashValue="70bqdD7gkqPhzIBMkWY2JFLsan9PJZnk3u/WLwfEwS71DrBZdBwpZiCb0BxcuA2WAHZDzgQ6kIo3fiPlyhKU6A==" saltValue="uoyXAZszj5NGxddR2NZ5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614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11" t="s">
        <v>616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610</v>
      </c>
    </row>
    <row r="50" spans="1:109" ht="13.2" x14ac:dyDescent="0.2">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568</v>
      </c>
      <c r="BQ50" s="1324"/>
      <c r="BR50" s="1324"/>
      <c r="BS50" s="1324"/>
      <c r="BT50" s="1324"/>
      <c r="BU50" s="1324"/>
      <c r="BV50" s="1324"/>
      <c r="BW50" s="1324"/>
      <c r="BX50" s="1324" t="s">
        <v>569</v>
      </c>
      <c r="BY50" s="1324"/>
      <c r="BZ50" s="1324"/>
      <c r="CA50" s="1324"/>
      <c r="CB50" s="1324"/>
      <c r="CC50" s="1324"/>
      <c r="CD50" s="1324"/>
      <c r="CE50" s="1324"/>
      <c r="CF50" s="1324" t="s">
        <v>570</v>
      </c>
      <c r="CG50" s="1324"/>
      <c r="CH50" s="1324"/>
      <c r="CI50" s="1324"/>
      <c r="CJ50" s="1324"/>
      <c r="CK50" s="1324"/>
      <c r="CL50" s="1324"/>
      <c r="CM50" s="1324"/>
      <c r="CN50" s="1324" t="s">
        <v>571</v>
      </c>
      <c r="CO50" s="1324"/>
      <c r="CP50" s="1324"/>
      <c r="CQ50" s="1324"/>
      <c r="CR50" s="1324"/>
      <c r="CS50" s="1324"/>
      <c r="CT50" s="1324"/>
      <c r="CU50" s="1324"/>
      <c r="CV50" s="1324" t="s">
        <v>572</v>
      </c>
      <c r="CW50" s="1324"/>
      <c r="CX50" s="1324"/>
      <c r="CY50" s="1324"/>
      <c r="CZ50" s="1324"/>
      <c r="DA50" s="1324"/>
      <c r="DB50" s="1324"/>
      <c r="DC50" s="1324"/>
    </row>
    <row r="51" spans="1:109" ht="13.5" customHeight="1" x14ac:dyDescent="0.2">
      <c r="B51" s="389"/>
      <c r="G51" s="1329"/>
      <c r="H51" s="1329"/>
      <c r="I51" s="1330"/>
      <c r="J51" s="1330"/>
      <c r="K51" s="1327"/>
      <c r="L51" s="1327"/>
      <c r="M51" s="1327"/>
      <c r="N51" s="1327"/>
      <c r="AM51" s="396"/>
      <c r="AN51" s="1325" t="s">
        <v>609</v>
      </c>
      <c r="AO51" s="1325"/>
      <c r="AP51" s="1325"/>
      <c r="AQ51" s="1325"/>
      <c r="AR51" s="1325"/>
      <c r="AS51" s="1325"/>
      <c r="AT51" s="1325"/>
      <c r="AU51" s="1325"/>
      <c r="AV51" s="1325"/>
      <c r="AW51" s="1325"/>
      <c r="AX51" s="1325"/>
      <c r="AY51" s="1325"/>
      <c r="AZ51" s="1325"/>
      <c r="BA51" s="1325"/>
      <c r="BB51" s="1325" t="s">
        <v>607</v>
      </c>
      <c r="BC51" s="1325"/>
      <c r="BD51" s="1325"/>
      <c r="BE51" s="1325"/>
      <c r="BF51" s="1325"/>
      <c r="BG51" s="1325"/>
      <c r="BH51" s="1325"/>
      <c r="BI51" s="1325"/>
      <c r="BJ51" s="1325"/>
      <c r="BK51" s="1325"/>
      <c r="BL51" s="1325"/>
      <c r="BM51" s="1325"/>
      <c r="BN51" s="1325"/>
      <c r="BO51" s="1325"/>
      <c r="BP51" s="1326">
        <v>160</v>
      </c>
      <c r="BQ51" s="1326"/>
      <c r="BR51" s="1326"/>
      <c r="BS51" s="1326"/>
      <c r="BT51" s="1326"/>
      <c r="BU51" s="1326"/>
      <c r="BV51" s="1326"/>
      <c r="BW51" s="1326"/>
      <c r="BX51" s="1326">
        <v>158.6</v>
      </c>
      <c r="BY51" s="1326"/>
      <c r="BZ51" s="1326"/>
      <c r="CA51" s="1326"/>
      <c r="CB51" s="1326"/>
      <c r="CC51" s="1326"/>
      <c r="CD51" s="1326"/>
      <c r="CE51" s="1326"/>
      <c r="CF51" s="1326">
        <v>153</v>
      </c>
      <c r="CG51" s="1326"/>
      <c r="CH51" s="1326"/>
      <c r="CI51" s="1326"/>
      <c r="CJ51" s="1326"/>
      <c r="CK51" s="1326"/>
      <c r="CL51" s="1326"/>
      <c r="CM51" s="1326"/>
      <c r="CN51" s="1326">
        <v>152.19999999999999</v>
      </c>
      <c r="CO51" s="1326"/>
      <c r="CP51" s="1326"/>
      <c r="CQ51" s="1326"/>
      <c r="CR51" s="1326"/>
      <c r="CS51" s="1326"/>
      <c r="CT51" s="1326"/>
      <c r="CU51" s="1326"/>
      <c r="CV51" s="1326">
        <v>140.1</v>
      </c>
      <c r="CW51" s="1326"/>
      <c r="CX51" s="1326"/>
      <c r="CY51" s="1326"/>
      <c r="CZ51" s="1326"/>
      <c r="DA51" s="1326"/>
      <c r="DB51" s="1326"/>
      <c r="DC51" s="1326"/>
    </row>
    <row r="52" spans="1:109" ht="13.2" x14ac:dyDescent="0.2">
      <c r="B52" s="389"/>
      <c r="G52" s="1329"/>
      <c r="H52" s="1329"/>
      <c r="I52" s="1330"/>
      <c r="J52" s="1330"/>
      <c r="K52" s="1327"/>
      <c r="L52" s="1327"/>
      <c r="M52" s="1327"/>
      <c r="N52" s="1327"/>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2" x14ac:dyDescent="0.2">
      <c r="A53" s="404"/>
      <c r="B53" s="389"/>
      <c r="G53" s="1329"/>
      <c r="H53" s="1329"/>
      <c r="I53" s="1320"/>
      <c r="J53" s="1320"/>
      <c r="K53" s="1327"/>
      <c r="L53" s="1327"/>
      <c r="M53" s="1327"/>
      <c r="N53" s="1327"/>
      <c r="AM53" s="396"/>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6">
        <v>50.5</v>
      </c>
      <c r="BQ53" s="1326"/>
      <c r="BR53" s="1326"/>
      <c r="BS53" s="1326"/>
      <c r="BT53" s="1326"/>
      <c r="BU53" s="1326"/>
      <c r="BV53" s="1326"/>
      <c r="BW53" s="1326"/>
      <c r="BX53" s="1326">
        <v>52.5</v>
      </c>
      <c r="BY53" s="1326"/>
      <c r="BZ53" s="1326"/>
      <c r="CA53" s="1326"/>
      <c r="CB53" s="1326"/>
      <c r="CC53" s="1326"/>
      <c r="CD53" s="1326"/>
      <c r="CE53" s="1326"/>
      <c r="CF53" s="1326">
        <v>63.2</v>
      </c>
      <c r="CG53" s="1326"/>
      <c r="CH53" s="1326"/>
      <c r="CI53" s="1326"/>
      <c r="CJ53" s="1326"/>
      <c r="CK53" s="1326"/>
      <c r="CL53" s="1326"/>
      <c r="CM53" s="1326"/>
      <c r="CN53" s="1326">
        <v>62.4</v>
      </c>
      <c r="CO53" s="1326"/>
      <c r="CP53" s="1326"/>
      <c r="CQ53" s="1326"/>
      <c r="CR53" s="1326"/>
      <c r="CS53" s="1326"/>
      <c r="CT53" s="1326"/>
      <c r="CU53" s="1326"/>
      <c r="CV53" s="1326">
        <v>64.7</v>
      </c>
      <c r="CW53" s="1326"/>
      <c r="CX53" s="1326"/>
      <c r="CY53" s="1326"/>
      <c r="CZ53" s="1326"/>
      <c r="DA53" s="1326"/>
      <c r="DB53" s="1326"/>
      <c r="DC53" s="1326"/>
    </row>
    <row r="54" spans="1:109" ht="13.2" x14ac:dyDescent="0.2">
      <c r="A54" s="404"/>
      <c r="B54" s="389"/>
      <c r="G54" s="1329"/>
      <c r="H54" s="1329"/>
      <c r="I54" s="1320"/>
      <c r="J54" s="1320"/>
      <c r="K54" s="1327"/>
      <c r="L54" s="1327"/>
      <c r="M54" s="1327"/>
      <c r="N54" s="1327"/>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2" x14ac:dyDescent="0.2">
      <c r="A55" s="404"/>
      <c r="B55" s="389"/>
      <c r="G55" s="1320"/>
      <c r="H55" s="1320"/>
      <c r="I55" s="1320"/>
      <c r="J55" s="1320"/>
      <c r="K55" s="1327"/>
      <c r="L55" s="1327"/>
      <c r="M55" s="1327"/>
      <c r="N55" s="1327"/>
      <c r="AN55" s="1324" t="s">
        <v>608</v>
      </c>
      <c r="AO55" s="1324"/>
      <c r="AP55" s="1324"/>
      <c r="AQ55" s="1324"/>
      <c r="AR55" s="1324"/>
      <c r="AS55" s="1324"/>
      <c r="AT55" s="1324"/>
      <c r="AU55" s="1324"/>
      <c r="AV55" s="1324"/>
      <c r="AW55" s="1324"/>
      <c r="AX55" s="1324"/>
      <c r="AY55" s="1324"/>
      <c r="AZ55" s="1324"/>
      <c r="BA55" s="1324"/>
      <c r="BB55" s="1325" t="s">
        <v>607</v>
      </c>
      <c r="BC55" s="1325"/>
      <c r="BD55" s="1325"/>
      <c r="BE55" s="1325"/>
      <c r="BF55" s="1325"/>
      <c r="BG55" s="1325"/>
      <c r="BH55" s="1325"/>
      <c r="BI55" s="1325"/>
      <c r="BJ55" s="1325"/>
      <c r="BK55" s="1325"/>
      <c r="BL55" s="1325"/>
      <c r="BM55" s="1325"/>
      <c r="BN55" s="1325"/>
      <c r="BO55" s="1325"/>
      <c r="BP55" s="1326">
        <v>25.4</v>
      </c>
      <c r="BQ55" s="1326"/>
      <c r="BR55" s="1326"/>
      <c r="BS55" s="1326"/>
      <c r="BT55" s="1326"/>
      <c r="BU55" s="1326"/>
      <c r="BV55" s="1326"/>
      <c r="BW55" s="1326"/>
      <c r="BX55" s="1326">
        <v>23.4</v>
      </c>
      <c r="BY55" s="1326"/>
      <c r="BZ55" s="1326"/>
      <c r="CA55" s="1326"/>
      <c r="CB55" s="1326"/>
      <c r="CC55" s="1326"/>
      <c r="CD55" s="1326"/>
      <c r="CE55" s="1326"/>
      <c r="CF55" s="1326">
        <v>7.7</v>
      </c>
      <c r="CG55" s="1326"/>
      <c r="CH55" s="1326"/>
      <c r="CI55" s="1326"/>
      <c r="CJ55" s="1326"/>
      <c r="CK55" s="1326"/>
      <c r="CL55" s="1326"/>
      <c r="CM55" s="1326"/>
      <c r="CN55" s="1326">
        <v>3.2</v>
      </c>
      <c r="CO55" s="1326"/>
      <c r="CP55" s="1326"/>
      <c r="CQ55" s="1326"/>
      <c r="CR55" s="1326"/>
      <c r="CS55" s="1326"/>
      <c r="CT55" s="1326"/>
      <c r="CU55" s="1326"/>
      <c r="CV55" s="1326">
        <v>3.4</v>
      </c>
      <c r="CW55" s="1326"/>
      <c r="CX55" s="1326"/>
      <c r="CY55" s="1326"/>
      <c r="CZ55" s="1326"/>
      <c r="DA55" s="1326"/>
      <c r="DB55" s="1326"/>
      <c r="DC55" s="1326"/>
    </row>
    <row r="56" spans="1:109" ht="13.2" x14ac:dyDescent="0.2">
      <c r="A56" s="404"/>
      <c r="B56" s="389"/>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2" x14ac:dyDescent="0.2">
      <c r="B57" s="410"/>
      <c r="G57" s="1320"/>
      <c r="H57" s="1320"/>
      <c r="I57" s="1328"/>
      <c r="J57" s="1328"/>
      <c r="K57" s="1327"/>
      <c r="L57" s="1327"/>
      <c r="M57" s="1327"/>
      <c r="N57" s="1327"/>
      <c r="AM57" s="388"/>
      <c r="AN57" s="1324"/>
      <c r="AO57" s="1324"/>
      <c r="AP57" s="1324"/>
      <c r="AQ57" s="1324"/>
      <c r="AR57" s="1324"/>
      <c r="AS57" s="1324"/>
      <c r="AT57" s="1324"/>
      <c r="AU57" s="1324"/>
      <c r="AV57" s="1324"/>
      <c r="AW57" s="1324"/>
      <c r="AX57" s="1324"/>
      <c r="AY57" s="1324"/>
      <c r="AZ57" s="1324"/>
      <c r="BA57" s="1324"/>
      <c r="BB57" s="1325" t="s">
        <v>613</v>
      </c>
      <c r="BC57" s="1325"/>
      <c r="BD57" s="1325"/>
      <c r="BE57" s="1325"/>
      <c r="BF57" s="1325"/>
      <c r="BG57" s="1325"/>
      <c r="BH57" s="1325"/>
      <c r="BI57" s="1325"/>
      <c r="BJ57" s="1325"/>
      <c r="BK57" s="1325"/>
      <c r="BL57" s="1325"/>
      <c r="BM57" s="1325"/>
      <c r="BN57" s="1325"/>
      <c r="BO57" s="1325"/>
      <c r="BP57" s="1326">
        <v>58.8</v>
      </c>
      <c r="BQ57" s="1326"/>
      <c r="BR57" s="1326"/>
      <c r="BS57" s="1326"/>
      <c r="BT57" s="1326"/>
      <c r="BU57" s="1326"/>
      <c r="BV57" s="1326"/>
      <c r="BW57" s="1326"/>
      <c r="BX57" s="1326">
        <v>59.2</v>
      </c>
      <c r="BY57" s="1326"/>
      <c r="BZ57" s="1326"/>
      <c r="CA57" s="1326"/>
      <c r="CB57" s="1326"/>
      <c r="CC57" s="1326"/>
      <c r="CD57" s="1326"/>
      <c r="CE57" s="1326"/>
      <c r="CF57" s="1326">
        <v>63.4</v>
      </c>
      <c r="CG57" s="1326"/>
      <c r="CH57" s="1326"/>
      <c r="CI57" s="1326"/>
      <c r="CJ57" s="1326"/>
      <c r="CK57" s="1326"/>
      <c r="CL57" s="1326"/>
      <c r="CM57" s="1326"/>
      <c r="CN57" s="1326">
        <v>63.3</v>
      </c>
      <c r="CO57" s="1326"/>
      <c r="CP57" s="1326"/>
      <c r="CQ57" s="1326"/>
      <c r="CR57" s="1326"/>
      <c r="CS57" s="1326"/>
      <c r="CT57" s="1326"/>
      <c r="CU57" s="1326"/>
      <c r="CV57" s="1326">
        <v>62.8</v>
      </c>
      <c r="CW57" s="1326"/>
      <c r="CX57" s="1326"/>
      <c r="CY57" s="1326"/>
      <c r="CZ57" s="1326"/>
      <c r="DA57" s="1326"/>
      <c r="DB57" s="1326"/>
      <c r="DC57" s="1326"/>
      <c r="DD57" s="415"/>
      <c r="DE57" s="410"/>
    </row>
    <row r="58" spans="1:109" s="404" customFormat="1" ht="13.2" x14ac:dyDescent="0.2">
      <c r="A58" s="388"/>
      <c r="B58" s="410"/>
      <c r="G58" s="1320"/>
      <c r="H58" s="1320"/>
      <c r="I58" s="1328"/>
      <c r="J58" s="1328"/>
      <c r="K58" s="1327"/>
      <c r="L58" s="1327"/>
      <c r="M58" s="1327"/>
      <c r="N58" s="1327"/>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612</v>
      </c>
    </row>
    <row r="64" spans="1:109" ht="13.2" x14ac:dyDescent="0.2">
      <c r="B64" s="389"/>
      <c r="G64" s="405"/>
      <c r="I64" s="407"/>
      <c r="J64" s="407"/>
      <c r="K64" s="407"/>
      <c r="L64" s="407"/>
      <c r="M64" s="407"/>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610</v>
      </c>
    </row>
    <row r="72" spans="2:107" ht="13.2" x14ac:dyDescent="0.2">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568</v>
      </c>
      <c r="BQ72" s="1324"/>
      <c r="BR72" s="1324"/>
      <c r="BS72" s="1324"/>
      <c r="BT72" s="1324"/>
      <c r="BU72" s="1324"/>
      <c r="BV72" s="1324"/>
      <c r="BW72" s="1324"/>
      <c r="BX72" s="1324" t="s">
        <v>569</v>
      </c>
      <c r="BY72" s="1324"/>
      <c r="BZ72" s="1324"/>
      <c r="CA72" s="1324"/>
      <c r="CB72" s="1324"/>
      <c r="CC72" s="1324"/>
      <c r="CD72" s="1324"/>
      <c r="CE72" s="1324"/>
      <c r="CF72" s="1324" t="s">
        <v>570</v>
      </c>
      <c r="CG72" s="1324"/>
      <c r="CH72" s="1324"/>
      <c r="CI72" s="1324"/>
      <c r="CJ72" s="1324"/>
      <c r="CK72" s="1324"/>
      <c r="CL72" s="1324"/>
      <c r="CM72" s="1324"/>
      <c r="CN72" s="1324" t="s">
        <v>571</v>
      </c>
      <c r="CO72" s="1324"/>
      <c r="CP72" s="1324"/>
      <c r="CQ72" s="1324"/>
      <c r="CR72" s="1324"/>
      <c r="CS72" s="1324"/>
      <c r="CT72" s="1324"/>
      <c r="CU72" s="1324"/>
      <c r="CV72" s="1324" t="s">
        <v>572</v>
      </c>
      <c r="CW72" s="1324"/>
      <c r="CX72" s="1324"/>
      <c r="CY72" s="1324"/>
      <c r="CZ72" s="1324"/>
      <c r="DA72" s="1324"/>
      <c r="DB72" s="1324"/>
      <c r="DC72" s="1324"/>
    </row>
    <row r="73" spans="2:107" ht="13.2" x14ac:dyDescent="0.2">
      <c r="B73" s="389"/>
      <c r="G73" s="1329"/>
      <c r="H73" s="1329"/>
      <c r="I73" s="1329"/>
      <c r="J73" s="1329"/>
      <c r="K73" s="1331"/>
      <c r="L73" s="1331"/>
      <c r="M73" s="1331"/>
      <c r="N73" s="1331"/>
      <c r="AM73" s="396"/>
      <c r="AN73" s="1325" t="s">
        <v>609</v>
      </c>
      <c r="AO73" s="1325"/>
      <c r="AP73" s="1325"/>
      <c r="AQ73" s="1325"/>
      <c r="AR73" s="1325"/>
      <c r="AS73" s="1325"/>
      <c r="AT73" s="1325"/>
      <c r="AU73" s="1325"/>
      <c r="AV73" s="1325"/>
      <c r="AW73" s="1325"/>
      <c r="AX73" s="1325"/>
      <c r="AY73" s="1325"/>
      <c r="AZ73" s="1325"/>
      <c r="BA73" s="1325"/>
      <c r="BB73" s="1325" t="s">
        <v>607</v>
      </c>
      <c r="BC73" s="1325"/>
      <c r="BD73" s="1325"/>
      <c r="BE73" s="1325"/>
      <c r="BF73" s="1325"/>
      <c r="BG73" s="1325"/>
      <c r="BH73" s="1325"/>
      <c r="BI73" s="1325"/>
      <c r="BJ73" s="1325"/>
      <c r="BK73" s="1325"/>
      <c r="BL73" s="1325"/>
      <c r="BM73" s="1325"/>
      <c r="BN73" s="1325"/>
      <c r="BO73" s="1325"/>
      <c r="BP73" s="1326">
        <v>160</v>
      </c>
      <c r="BQ73" s="1326"/>
      <c r="BR73" s="1326"/>
      <c r="BS73" s="1326"/>
      <c r="BT73" s="1326"/>
      <c r="BU73" s="1326"/>
      <c r="BV73" s="1326"/>
      <c r="BW73" s="1326"/>
      <c r="BX73" s="1326">
        <v>158.6</v>
      </c>
      <c r="BY73" s="1326"/>
      <c r="BZ73" s="1326"/>
      <c r="CA73" s="1326"/>
      <c r="CB73" s="1326"/>
      <c r="CC73" s="1326"/>
      <c r="CD73" s="1326"/>
      <c r="CE73" s="1326"/>
      <c r="CF73" s="1326">
        <v>153</v>
      </c>
      <c r="CG73" s="1326"/>
      <c r="CH73" s="1326"/>
      <c r="CI73" s="1326"/>
      <c r="CJ73" s="1326"/>
      <c r="CK73" s="1326"/>
      <c r="CL73" s="1326"/>
      <c r="CM73" s="1326"/>
      <c r="CN73" s="1326">
        <v>152.19999999999999</v>
      </c>
      <c r="CO73" s="1326"/>
      <c r="CP73" s="1326"/>
      <c r="CQ73" s="1326"/>
      <c r="CR73" s="1326"/>
      <c r="CS73" s="1326"/>
      <c r="CT73" s="1326"/>
      <c r="CU73" s="1326"/>
      <c r="CV73" s="1326">
        <v>140.1</v>
      </c>
      <c r="CW73" s="1326"/>
      <c r="CX73" s="1326"/>
      <c r="CY73" s="1326"/>
      <c r="CZ73" s="1326"/>
      <c r="DA73" s="1326"/>
      <c r="DB73" s="1326"/>
      <c r="DC73" s="1326"/>
    </row>
    <row r="74" spans="2:107" ht="13.2" x14ac:dyDescent="0.2">
      <c r="B74" s="389"/>
      <c r="G74" s="1329"/>
      <c r="H74" s="1329"/>
      <c r="I74" s="1329"/>
      <c r="J74" s="1329"/>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2" x14ac:dyDescent="0.2">
      <c r="B75" s="389"/>
      <c r="G75" s="1329"/>
      <c r="H75" s="1329"/>
      <c r="I75" s="1320"/>
      <c r="J75" s="1320"/>
      <c r="K75" s="1327"/>
      <c r="L75" s="1327"/>
      <c r="M75" s="1327"/>
      <c r="N75" s="1327"/>
      <c r="AM75" s="396"/>
      <c r="AN75" s="1325"/>
      <c r="AO75" s="1325"/>
      <c r="AP75" s="1325"/>
      <c r="AQ75" s="1325"/>
      <c r="AR75" s="1325"/>
      <c r="AS75" s="1325"/>
      <c r="AT75" s="1325"/>
      <c r="AU75" s="1325"/>
      <c r="AV75" s="1325"/>
      <c r="AW75" s="1325"/>
      <c r="AX75" s="1325"/>
      <c r="AY75" s="1325"/>
      <c r="AZ75" s="1325"/>
      <c r="BA75" s="1325"/>
      <c r="BB75" s="1325" t="s">
        <v>606</v>
      </c>
      <c r="BC75" s="1325"/>
      <c r="BD75" s="1325"/>
      <c r="BE75" s="1325"/>
      <c r="BF75" s="1325"/>
      <c r="BG75" s="1325"/>
      <c r="BH75" s="1325"/>
      <c r="BI75" s="1325"/>
      <c r="BJ75" s="1325"/>
      <c r="BK75" s="1325"/>
      <c r="BL75" s="1325"/>
      <c r="BM75" s="1325"/>
      <c r="BN75" s="1325"/>
      <c r="BO75" s="1325"/>
      <c r="BP75" s="1326">
        <v>8.1999999999999993</v>
      </c>
      <c r="BQ75" s="1326"/>
      <c r="BR75" s="1326"/>
      <c r="BS75" s="1326"/>
      <c r="BT75" s="1326"/>
      <c r="BU75" s="1326"/>
      <c r="BV75" s="1326"/>
      <c r="BW75" s="1326"/>
      <c r="BX75" s="1326">
        <v>8.4</v>
      </c>
      <c r="BY75" s="1326"/>
      <c r="BZ75" s="1326"/>
      <c r="CA75" s="1326"/>
      <c r="CB75" s="1326"/>
      <c r="CC75" s="1326"/>
      <c r="CD75" s="1326"/>
      <c r="CE75" s="1326"/>
      <c r="CF75" s="1326">
        <v>9.6999999999999993</v>
      </c>
      <c r="CG75" s="1326"/>
      <c r="CH75" s="1326"/>
      <c r="CI75" s="1326"/>
      <c r="CJ75" s="1326"/>
      <c r="CK75" s="1326"/>
      <c r="CL75" s="1326"/>
      <c r="CM75" s="1326"/>
      <c r="CN75" s="1326">
        <v>11.1</v>
      </c>
      <c r="CO75" s="1326"/>
      <c r="CP75" s="1326"/>
      <c r="CQ75" s="1326"/>
      <c r="CR75" s="1326"/>
      <c r="CS75" s="1326"/>
      <c r="CT75" s="1326"/>
      <c r="CU75" s="1326"/>
      <c r="CV75" s="1326">
        <v>11.9</v>
      </c>
      <c r="CW75" s="1326"/>
      <c r="CX75" s="1326"/>
      <c r="CY75" s="1326"/>
      <c r="CZ75" s="1326"/>
      <c r="DA75" s="1326"/>
      <c r="DB75" s="1326"/>
      <c r="DC75" s="1326"/>
    </row>
    <row r="76" spans="2:107" ht="13.2" x14ac:dyDescent="0.2">
      <c r="B76" s="389"/>
      <c r="G76" s="1329"/>
      <c r="H76" s="1329"/>
      <c r="I76" s="1320"/>
      <c r="J76" s="1320"/>
      <c r="K76" s="1327"/>
      <c r="L76" s="1327"/>
      <c r="M76" s="1327"/>
      <c r="N76" s="1327"/>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2" x14ac:dyDescent="0.2">
      <c r="B77" s="389"/>
      <c r="G77" s="1320"/>
      <c r="H77" s="1320"/>
      <c r="I77" s="1320"/>
      <c r="J77" s="1320"/>
      <c r="K77" s="1331"/>
      <c r="L77" s="1331"/>
      <c r="M77" s="1331"/>
      <c r="N77" s="1331"/>
      <c r="AN77" s="1324" t="s">
        <v>608</v>
      </c>
      <c r="AO77" s="1324"/>
      <c r="AP77" s="1324"/>
      <c r="AQ77" s="1324"/>
      <c r="AR77" s="1324"/>
      <c r="AS77" s="1324"/>
      <c r="AT77" s="1324"/>
      <c r="AU77" s="1324"/>
      <c r="AV77" s="1324"/>
      <c r="AW77" s="1324"/>
      <c r="AX77" s="1324"/>
      <c r="AY77" s="1324"/>
      <c r="AZ77" s="1324"/>
      <c r="BA77" s="1324"/>
      <c r="BB77" s="1325" t="s">
        <v>607</v>
      </c>
      <c r="BC77" s="1325"/>
      <c r="BD77" s="1325"/>
      <c r="BE77" s="1325"/>
      <c r="BF77" s="1325"/>
      <c r="BG77" s="1325"/>
      <c r="BH77" s="1325"/>
      <c r="BI77" s="1325"/>
      <c r="BJ77" s="1325"/>
      <c r="BK77" s="1325"/>
      <c r="BL77" s="1325"/>
      <c r="BM77" s="1325"/>
      <c r="BN77" s="1325"/>
      <c r="BO77" s="1325"/>
      <c r="BP77" s="1326">
        <v>25.4</v>
      </c>
      <c r="BQ77" s="1326"/>
      <c r="BR77" s="1326"/>
      <c r="BS77" s="1326"/>
      <c r="BT77" s="1326"/>
      <c r="BU77" s="1326"/>
      <c r="BV77" s="1326"/>
      <c r="BW77" s="1326"/>
      <c r="BX77" s="1326">
        <v>23.4</v>
      </c>
      <c r="BY77" s="1326"/>
      <c r="BZ77" s="1326"/>
      <c r="CA77" s="1326"/>
      <c r="CB77" s="1326"/>
      <c r="CC77" s="1326"/>
      <c r="CD77" s="1326"/>
      <c r="CE77" s="1326"/>
      <c r="CF77" s="1326">
        <v>7.7</v>
      </c>
      <c r="CG77" s="1326"/>
      <c r="CH77" s="1326"/>
      <c r="CI77" s="1326"/>
      <c r="CJ77" s="1326"/>
      <c r="CK77" s="1326"/>
      <c r="CL77" s="1326"/>
      <c r="CM77" s="1326"/>
      <c r="CN77" s="1326">
        <v>3.2</v>
      </c>
      <c r="CO77" s="1326"/>
      <c r="CP77" s="1326"/>
      <c r="CQ77" s="1326"/>
      <c r="CR77" s="1326"/>
      <c r="CS77" s="1326"/>
      <c r="CT77" s="1326"/>
      <c r="CU77" s="1326"/>
      <c r="CV77" s="1326">
        <v>3.4</v>
      </c>
      <c r="CW77" s="1326"/>
      <c r="CX77" s="1326"/>
      <c r="CY77" s="1326"/>
      <c r="CZ77" s="1326"/>
      <c r="DA77" s="1326"/>
      <c r="DB77" s="1326"/>
      <c r="DC77" s="1326"/>
    </row>
    <row r="78" spans="2:107" ht="13.2" x14ac:dyDescent="0.2">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2" x14ac:dyDescent="0.2">
      <c r="B79" s="389"/>
      <c r="G79" s="1320"/>
      <c r="H79" s="1320"/>
      <c r="I79" s="1328"/>
      <c r="J79" s="1328"/>
      <c r="K79" s="1332"/>
      <c r="L79" s="1332"/>
      <c r="M79" s="1332"/>
      <c r="N79" s="1332"/>
      <c r="AN79" s="1324"/>
      <c r="AO79" s="1324"/>
      <c r="AP79" s="1324"/>
      <c r="AQ79" s="1324"/>
      <c r="AR79" s="1324"/>
      <c r="AS79" s="1324"/>
      <c r="AT79" s="1324"/>
      <c r="AU79" s="1324"/>
      <c r="AV79" s="1324"/>
      <c r="AW79" s="1324"/>
      <c r="AX79" s="1324"/>
      <c r="AY79" s="1324"/>
      <c r="AZ79" s="1324"/>
      <c r="BA79" s="1324"/>
      <c r="BB79" s="1325" t="s">
        <v>606</v>
      </c>
      <c r="BC79" s="1325"/>
      <c r="BD79" s="1325"/>
      <c r="BE79" s="1325"/>
      <c r="BF79" s="1325"/>
      <c r="BG79" s="1325"/>
      <c r="BH79" s="1325"/>
      <c r="BI79" s="1325"/>
      <c r="BJ79" s="1325"/>
      <c r="BK79" s="1325"/>
      <c r="BL79" s="1325"/>
      <c r="BM79" s="1325"/>
      <c r="BN79" s="1325"/>
      <c r="BO79" s="1325"/>
      <c r="BP79" s="1326">
        <v>8.6</v>
      </c>
      <c r="BQ79" s="1326"/>
      <c r="BR79" s="1326"/>
      <c r="BS79" s="1326"/>
      <c r="BT79" s="1326"/>
      <c r="BU79" s="1326"/>
      <c r="BV79" s="1326"/>
      <c r="BW79" s="1326"/>
      <c r="BX79" s="1326">
        <v>8.5</v>
      </c>
      <c r="BY79" s="1326"/>
      <c r="BZ79" s="1326"/>
      <c r="CA79" s="1326"/>
      <c r="CB79" s="1326"/>
      <c r="CC79" s="1326"/>
      <c r="CD79" s="1326"/>
      <c r="CE79" s="1326"/>
      <c r="CF79" s="1326">
        <v>8.6</v>
      </c>
      <c r="CG79" s="1326"/>
      <c r="CH79" s="1326"/>
      <c r="CI79" s="1326"/>
      <c r="CJ79" s="1326"/>
      <c r="CK79" s="1326"/>
      <c r="CL79" s="1326"/>
      <c r="CM79" s="1326"/>
      <c r="CN79" s="1326">
        <v>8.8000000000000007</v>
      </c>
      <c r="CO79" s="1326"/>
      <c r="CP79" s="1326"/>
      <c r="CQ79" s="1326"/>
      <c r="CR79" s="1326"/>
      <c r="CS79" s="1326"/>
      <c r="CT79" s="1326"/>
      <c r="CU79" s="1326"/>
      <c r="CV79" s="1326">
        <v>8.8000000000000007</v>
      </c>
      <c r="CW79" s="1326"/>
      <c r="CX79" s="1326"/>
      <c r="CY79" s="1326"/>
      <c r="CZ79" s="1326"/>
      <c r="DA79" s="1326"/>
      <c r="DB79" s="1326"/>
      <c r="DC79" s="1326"/>
    </row>
    <row r="80" spans="2:107" ht="13.2" x14ac:dyDescent="0.2">
      <c r="B80" s="389"/>
      <c r="G80" s="1320"/>
      <c r="H80" s="1320"/>
      <c r="I80" s="1328"/>
      <c r="J80" s="1328"/>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m78+HMUF+tMsSoH+FTf3xpR2roWcJXoj1KxO1Xr6zx8PTidlXMB/h4PMvCQmevorAgDdG/l8mG+VbSuG17aNGg==" saltValue="IXhRQRTeNmKwUtSOwFKUj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gmc6DgyY/R6wXh8tqi5qV27CQQPy+2bjM09umjr9wVw9LHeSToJUgihgSXQUKH7AwboR1G6/6fRFOoGhfm5rYw==" saltValue="zsSYHI75rr1dKdid1TP4X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DPktWJ8mrgam1pPjkAjvjBVcfbvzRzYIYW+Mr6zA1MWtc1DP2RiVdB0M1/3Cg+ySxHxVkS0PGvmLVvT5fUENWQ==" saltValue="BL6gr6PLvtQ4Uf/Yx/7+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41415</v>
      </c>
      <c r="E3" s="162"/>
      <c r="F3" s="163">
        <v>119882</v>
      </c>
      <c r="G3" s="164"/>
      <c r="H3" s="165"/>
    </row>
    <row r="4" spans="1:8" x14ac:dyDescent="0.2">
      <c r="A4" s="166"/>
      <c r="B4" s="167"/>
      <c r="C4" s="168"/>
      <c r="D4" s="169">
        <v>14153</v>
      </c>
      <c r="E4" s="170"/>
      <c r="F4" s="171">
        <v>66481</v>
      </c>
      <c r="G4" s="172"/>
      <c r="H4" s="173"/>
    </row>
    <row r="5" spans="1:8" x14ac:dyDescent="0.2">
      <c r="A5" s="154" t="s">
        <v>560</v>
      </c>
      <c r="B5" s="159"/>
      <c r="C5" s="160"/>
      <c r="D5" s="161">
        <v>11893</v>
      </c>
      <c r="E5" s="162"/>
      <c r="F5" s="163">
        <v>116162</v>
      </c>
      <c r="G5" s="164"/>
      <c r="H5" s="165"/>
    </row>
    <row r="6" spans="1:8" x14ac:dyDescent="0.2">
      <c r="A6" s="166"/>
      <c r="B6" s="167"/>
      <c r="C6" s="168"/>
      <c r="D6" s="169">
        <v>6472</v>
      </c>
      <c r="E6" s="170"/>
      <c r="F6" s="171">
        <v>61562</v>
      </c>
      <c r="G6" s="172"/>
      <c r="H6" s="173"/>
    </row>
    <row r="7" spans="1:8" x14ac:dyDescent="0.2">
      <c r="A7" s="154" t="s">
        <v>561</v>
      </c>
      <c r="B7" s="159"/>
      <c r="C7" s="160"/>
      <c r="D7" s="161">
        <v>21043</v>
      </c>
      <c r="E7" s="162"/>
      <c r="F7" s="163">
        <v>121449</v>
      </c>
      <c r="G7" s="164"/>
      <c r="H7" s="165"/>
    </row>
    <row r="8" spans="1:8" x14ac:dyDescent="0.2">
      <c r="A8" s="166"/>
      <c r="B8" s="167"/>
      <c r="C8" s="168"/>
      <c r="D8" s="169">
        <v>17212</v>
      </c>
      <c r="E8" s="170"/>
      <c r="F8" s="171">
        <v>62922</v>
      </c>
      <c r="G8" s="172"/>
      <c r="H8" s="173"/>
    </row>
    <row r="9" spans="1:8" x14ac:dyDescent="0.2">
      <c r="A9" s="154" t="s">
        <v>562</v>
      </c>
      <c r="B9" s="159"/>
      <c r="C9" s="160"/>
      <c r="D9" s="161">
        <v>97977</v>
      </c>
      <c r="E9" s="162"/>
      <c r="F9" s="163">
        <v>145139</v>
      </c>
      <c r="G9" s="164"/>
      <c r="H9" s="165"/>
    </row>
    <row r="10" spans="1:8" x14ac:dyDescent="0.2">
      <c r="A10" s="166"/>
      <c r="B10" s="167"/>
      <c r="C10" s="168"/>
      <c r="D10" s="169">
        <v>92151</v>
      </c>
      <c r="E10" s="170"/>
      <c r="F10" s="171">
        <v>83762</v>
      </c>
      <c r="G10" s="172"/>
      <c r="H10" s="173"/>
    </row>
    <row r="11" spans="1:8" x14ac:dyDescent="0.2">
      <c r="A11" s="154" t="s">
        <v>563</v>
      </c>
      <c r="B11" s="159"/>
      <c r="C11" s="160"/>
      <c r="D11" s="161">
        <v>59693</v>
      </c>
      <c r="E11" s="162"/>
      <c r="F11" s="163">
        <v>125391</v>
      </c>
      <c r="G11" s="164"/>
      <c r="H11" s="165"/>
    </row>
    <row r="12" spans="1:8" x14ac:dyDescent="0.2">
      <c r="A12" s="166"/>
      <c r="B12" s="167"/>
      <c r="C12" s="174"/>
      <c r="D12" s="169">
        <v>50475</v>
      </c>
      <c r="E12" s="170"/>
      <c r="F12" s="171">
        <v>68516</v>
      </c>
      <c r="G12" s="172"/>
      <c r="H12" s="173"/>
    </row>
    <row r="13" spans="1:8" x14ac:dyDescent="0.2">
      <c r="A13" s="154"/>
      <c r="B13" s="159"/>
      <c r="C13" s="175"/>
      <c r="D13" s="176">
        <v>46404</v>
      </c>
      <c r="E13" s="177"/>
      <c r="F13" s="178">
        <v>125605</v>
      </c>
      <c r="G13" s="179"/>
      <c r="H13" s="165"/>
    </row>
    <row r="14" spans="1:8" x14ac:dyDescent="0.2">
      <c r="A14" s="166"/>
      <c r="B14" s="167"/>
      <c r="C14" s="168"/>
      <c r="D14" s="169">
        <v>36093</v>
      </c>
      <c r="E14" s="170"/>
      <c r="F14" s="171">
        <v>68649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11.62</v>
      </c>
      <c r="C19" s="180">
        <f>ROUND(VALUE(SUBSTITUTE(実質収支比率等に係る経年分析!G$48,"▲","-")),2)</f>
        <v>13.28</v>
      </c>
      <c r="D19" s="180">
        <f>ROUND(VALUE(SUBSTITUTE(実質収支比率等に係る経年分析!H$48,"▲","-")),2)</f>
        <v>10.24</v>
      </c>
      <c r="E19" s="180">
        <f>ROUND(VALUE(SUBSTITUTE(実質収支比率等に係る経年分析!I$48,"▲","-")),2)</f>
        <v>8.06</v>
      </c>
      <c r="F19" s="180">
        <f>ROUND(VALUE(SUBSTITUTE(実質収支比率等に係る経年分析!J$48,"▲","-")),2)</f>
        <v>6.75</v>
      </c>
    </row>
    <row r="20" spans="1:11" x14ac:dyDescent="0.2">
      <c r="A20" s="180" t="s">
        <v>55</v>
      </c>
      <c r="B20" s="180">
        <f>ROUND(VALUE(SUBSTITUTE(実質収支比率等に係る経年分析!F$47,"▲","-")),2)</f>
        <v>14.45</v>
      </c>
      <c r="C20" s="180">
        <f>ROUND(VALUE(SUBSTITUTE(実質収支比率等に係る経年分析!G$47,"▲","-")),2)</f>
        <v>15.12</v>
      </c>
      <c r="D20" s="180">
        <f>ROUND(VALUE(SUBSTITUTE(実質収支比率等に係る経年分析!H$47,"▲","-")),2)</f>
        <v>16.57</v>
      </c>
      <c r="E20" s="180">
        <f>ROUND(VALUE(SUBSTITUTE(実質収支比率等に係る経年分析!I$47,"▲","-")),2)</f>
        <v>13.51</v>
      </c>
      <c r="F20" s="180">
        <f>ROUND(VALUE(SUBSTITUTE(実質収支比率等に係る経年分析!J$47,"▲","-")),2)</f>
        <v>11.36</v>
      </c>
    </row>
    <row r="21" spans="1:11" x14ac:dyDescent="0.2">
      <c r="A21" s="180" t="s">
        <v>56</v>
      </c>
      <c r="B21" s="180">
        <f>IF(ISNUMBER(VALUE(SUBSTITUTE(実質収支比率等に係る経年分析!F$49,"▲","-"))),ROUND(VALUE(SUBSTITUTE(実質収支比率等に係る経年分析!F$49,"▲","-")),2),NA())</f>
        <v>5.97</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-1.65</v>
      </c>
      <c r="E21" s="180">
        <f>IF(ISNUMBER(VALUE(SUBSTITUTE(実質収支比率等に係る経年分析!I$49,"▲","-"))),ROUND(VALUE(SUBSTITUTE(実質収支比率等に係る経年分析!I$49,"▲","-")),2),NA())</f>
        <v>-4.8</v>
      </c>
      <c r="F21" s="180">
        <f>IF(ISNUMBER(VALUE(SUBSTITUTE(実質収支比率等に係る経年分析!J$49,"▲","-"))),ROUND(VALUE(SUBSTITUTE(実質収支比率等に係る経年分析!J$49,"▲","-")),2),NA())</f>
        <v>-2.13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国民健康保険事業特別会計（施設勘定）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2">
      <c r="A32" s="181" t="str">
        <f>IF(連結実質赤字比率に係る赤字・黒字の構成分析!C$38="",NA(),連結実質赤字比率に係る赤字・黒字の構成分析!C$38)</f>
        <v>真鶴魚座・ケープ真鶴特別会計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2">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2">
      <c r="A34" s="181" t="str">
        <f>IF(連結実質赤字比率に係る赤字・黒字の構成分析!C$36="",NA(),連結実質赤字比率に係る赤字・黒字の構成分析!C$36)</f>
        <v>介護保険事業特別会計（保険事業勘定）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2">
      <c r="A35" s="181" t="str">
        <f>IF(連結実質赤字比率に係る赤字・黒字の構成分析!C$35="",NA(),連結実質赤字比率に係る赤字・黒字の構成分析!C$35)</f>
        <v>国民健康保険事業特別会計（事業勘定）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2.2000000000000002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223</v>
      </c>
      <c r="E42" s="182"/>
      <c r="F42" s="182"/>
      <c r="G42" s="182">
        <f>'実質公債費比率（分子）の構造'!L$52</f>
        <v>242</v>
      </c>
      <c r="H42" s="182"/>
      <c r="I42" s="182"/>
      <c r="J42" s="182">
        <f>'実質公債費比率（分子）の構造'!M$52</f>
        <v>253</v>
      </c>
      <c r="K42" s="182"/>
      <c r="L42" s="182"/>
      <c r="M42" s="182">
        <f>'実質公債費比率（分子）の構造'!N$52</f>
        <v>284</v>
      </c>
      <c r="N42" s="182"/>
      <c r="O42" s="182"/>
      <c r="P42" s="182">
        <f>'実質公債費比率（分子）の構造'!O$52</f>
        <v>311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8</v>
      </c>
      <c r="C45" s="182"/>
      <c r="D45" s="182"/>
      <c r="E45" s="182">
        <f>'実質公債費比率（分子）の構造'!L$49</f>
        <v>72</v>
      </c>
      <c r="F45" s="182"/>
      <c r="G45" s="182"/>
      <c r="H45" s="182">
        <f>'実質公債費比率（分子）の構造'!M$49</f>
        <v>77</v>
      </c>
      <c r="I45" s="182"/>
      <c r="J45" s="182"/>
      <c r="K45" s="182">
        <f>'実質公債費比率（分子）の構造'!N$49</f>
        <v>83</v>
      </c>
      <c r="L45" s="182"/>
      <c r="M45" s="182"/>
      <c r="N45" s="182">
        <f>'実質公債費比率（分子）の構造'!O$49</f>
        <v>105</v>
      </c>
      <c r="O45" s="182"/>
      <c r="P45" s="182"/>
    </row>
    <row r="46" spans="1:16" x14ac:dyDescent="0.2">
      <c r="A46" s="182" t="s">
        <v>67</v>
      </c>
      <c r="B46" s="182">
        <f>'実質公債費比率（分子）の構造'!K$48</f>
        <v>84</v>
      </c>
      <c r="C46" s="182"/>
      <c r="D46" s="182"/>
      <c r="E46" s="182">
        <f>'実質公債費比率（分子）の構造'!L$48</f>
        <v>85</v>
      </c>
      <c r="F46" s="182"/>
      <c r="G46" s="182"/>
      <c r="H46" s="182">
        <f>'実質公債費比率（分子）の構造'!M$48</f>
        <v>90</v>
      </c>
      <c r="I46" s="182"/>
      <c r="J46" s="182"/>
      <c r="K46" s="182">
        <f>'実質公債費比率（分子）の構造'!N$48</f>
        <v>91</v>
      </c>
      <c r="L46" s="182"/>
      <c r="M46" s="182"/>
      <c r="N46" s="182">
        <f>'実質公債費比率（分子）の構造'!O$48</f>
        <v>95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276</v>
      </c>
      <c r="C49" s="182"/>
      <c r="D49" s="182"/>
      <c r="E49" s="182">
        <f>'実質公債費比率（分子）の構造'!L$45</f>
        <v>276</v>
      </c>
      <c r="F49" s="182"/>
      <c r="G49" s="182"/>
      <c r="H49" s="182">
        <f>'実質公債費比率（分子）の構造'!M$45</f>
        <v>303</v>
      </c>
      <c r="I49" s="182"/>
      <c r="J49" s="182"/>
      <c r="K49" s="182">
        <f>'実質公債費比率（分子）の構造'!N$45</f>
        <v>326</v>
      </c>
      <c r="L49" s="182"/>
      <c r="M49" s="182"/>
      <c r="N49" s="182">
        <f>'実質公債費比率（分子）の構造'!O$45</f>
        <v>361</v>
      </c>
      <c r="O49" s="182"/>
      <c r="P49" s="182"/>
    </row>
    <row r="50" spans="1:16" x14ac:dyDescent="0.2">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191</v>
      </c>
      <c r="G50" s="182" t="e">
        <f>NA()</f>
        <v>#N/A</v>
      </c>
      <c r="H50" s="182" t="e">
        <f>NA()</f>
        <v>#N/A</v>
      </c>
      <c r="I50" s="182">
        <f>IF(ISNUMBER('実質公債費比率（分子）の構造'!M$53),'実質公債費比率（分子）の構造'!M$53,NA())</f>
        <v>217</v>
      </c>
      <c r="J50" s="182" t="e">
        <f>NA()</f>
        <v>#N/A</v>
      </c>
      <c r="K50" s="182" t="e">
        <f>NA()</f>
        <v>#N/A</v>
      </c>
      <c r="L50" s="182">
        <f>IF(ISNUMBER('実質公債費比率（分子）の構造'!N$53),'実質公債費比率（分子）の構造'!N$53,NA())</f>
        <v>216</v>
      </c>
      <c r="M50" s="182" t="e">
        <f>NA()</f>
        <v>#N/A</v>
      </c>
      <c r="N50" s="182" t="e">
        <f>NA()</f>
        <v>#N/A</v>
      </c>
      <c r="O50" s="182">
        <f>IF(ISNUMBER('実質公債費比率（分子）の構造'!O$53),'実質公債費比率（分子）の構造'!O$53,NA())</f>
        <v>250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3188</v>
      </c>
      <c r="E56" s="181"/>
      <c r="F56" s="181"/>
      <c r="G56" s="181">
        <f>'将来負担比率（分子）の構造'!J$52</f>
        <v>3297</v>
      </c>
      <c r="H56" s="181"/>
      <c r="I56" s="181"/>
      <c r="J56" s="181">
        <f>'将来負担比率（分子）の構造'!K$52</f>
        <v>3344</v>
      </c>
      <c r="K56" s="181"/>
      <c r="L56" s="181"/>
      <c r="M56" s="181">
        <f>'将来負担比率（分子）の構造'!L$52</f>
        <v>3592</v>
      </c>
      <c r="N56" s="181"/>
      <c r="O56" s="181"/>
      <c r="P56" s="181">
        <f>'将来負担比率（分子）の構造'!M$52</f>
        <v>3574</v>
      </c>
    </row>
    <row r="57" spans="1:16" x14ac:dyDescent="0.2">
      <c r="A57" s="181" t="s">
        <v>42</v>
      </c>
      <c r="B57" s="181"/>
      <c r="C57" s="181"/>
      <c r="D57" s="181">
        <f>'将来負担比率（分子）の構造'!I$51</f>
        <v>77</v>
      </c>
      <c r="E57" s="181"/>
      <c r="F57" s="181"/>
      <c r="G57" s="181">
        <f>'将来負担比率（分子）の構造'!J$51</f>
        <v>67</v>
      </c>
      <c r="H57" s="181"/>
      <c r="I57" s="181"/>
      <c r="J57" s="181">
        <f>'将来負担比率（分子）の構造'!K$51</f>
        <v>55</v>
      </c>
      <c r="K57" s="181"/>
      <c r="L57" s="181"/>
      <c r="M57" s="181">
        <f>'将来負担比率（分子）の構造'!L$51</f>
        <v>47</v>
      </c>
      <c r="N57" s="181"/>
      <c r="O57" s="181"/>
      <c r="P57" s="181">
        <f>'将来負担比率（分子）の構造'!M$51</f>
        <v>40</v>
      </c>
    </row>
    <row r="58" spans="1:16" x14ac:dyDescent="0.2">
      <c r="A58" s="181" t="s">
        <v>41</v>
      </c>
      <c r="B58" s="181"/>
      <c r="C58" s="181"/>
      <c r="D58" s="181">
        <f>'将来負担比率（分子）の構造'!I$50</f>
        <v>436</v>
      </c>
      <c r="E58" s="181"/>
      <c r="F58" s="181"/>
      <c r="G58" s="181">
        <f>'将来負担比率（分子）の構造'!J$50</f>
        <v>481</v>
      </c>
      <c r="H58" s="181"/>
      <c r="I58" s="181"/>
      <c r="J58" s="181">
        <f>'将来負担比率（分子）の構造'!K$50</f>
        <v>595</v>
      </c>
      <c r="K58" s="181"/>
      <c r="L58" s="181"/>
      <c r="M58" s="181">
        <f>'将来負担比率（分子）の構造'!L$50</f>
        <v>556</v>
      </c>
      <c r="N58" s="181"/>
      <c r="O58" s="181"/>
      <c r="P58" s="181">
        <f>'将来負担比率（分子）の構造'!M$50</f>
        <v>512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934</v>
      </c>
      <c r="C62" s="181"/>
      <c r="D62" s="181"/>
      <c r="E62" s="181">
        <f>'将来負担比率（分子）の構造'!J$45</f>
        <v>888</v>
      </c>
      <c r="F62" s="181"/>
      <c r="G62" s="181"/>
      <c r="H62" s="181">
        <f>'将来負担比率（分子）の構造'!K$45</f>
        <v>816</v>
      </c>
      <c r="I62" s="181"/>
      <c r="J62" s="181"/>
      <c r="K62" s="181">
        <f>'将来負担比率（分子）の構造'!L$45</f>
        <v>827</v>
      </c>
      <c r="L62" s="181"/>
      <c r="M62" s="181"/>
      <c r="N62" s="181">
        <f>'将来負担比率（分子）の構造'!M$45</f>
        <v>861</v>
      </c>
      <c r="O62" s="181"/>
      <c r="P62" s="181"/>
    </row>
    <row r="63" spans="1:16" x14ac:dyDescent="0.2">
      <c r="A63" s="181" t="s">
        <v>34</v>
      </c>
      <c r="B63" s="181">
        <f>'将来負担比率（分子）の構造'!I$44</f>
        <v>1203</v>
      </c>
      <c r="C63" s="181"/>
      <c r="D63" s="181"/>
      <c r="E63" s="181">
        <f>'将来負担比率（分子）の構造'!J$44</f>
        <v>1138</v>
      </c>
      <c r="F63" s="181"/>
      <c r="G63" s="181"/>
      <c r="H63" s="181">
        <f>'将来負担比率（分子）の構造'!K$44</f>
        <v>1067</v>
      </c>
      <c r="I63" s="181"/>
      <c r="J63" s="181"/>
      <c r="K63" s="181">
        <f>'将来負担比率（分子）の構造'!L$44</f>
        <v>990</v>
      </c>
      <c r="L63" s="181"/>
      <c r="M63" s="181"/>
      <c r="N63" s="181">
        <f>'将来負担比率（分子）の構造'!M$44</f>
        <v>890</v>
      </c>
      <c r="O63" s="181"/>
      <c r="P63" s="181"/>
    </row>
    <row r="64" spans="1:16" x14ac:dyDescent="0.2">
      <c r="A64" s="181" t="s">
        <v>33</v>
      </c>
      <c r="B64" s="181">
        <f>'将来負担比率（分子）の構造'!I$43</f>
        <v>1727</v>
      </c>
      <c r="C64" s="181"/>
      <c r="D64" s="181"/>
      <c r="E64" s="181">
        <f>'将来負担比率（分子）の構造'!J$43</f>
        <v>1728</v>
      </c>
      <c r="F64" s="181"/>
      <c r="G64" s="181"/>
      <c r="H64" s="181">
        <f>'将来負担比率（分子）の構造'!K$43</f>
        <v>1730</v>
      </c>
      <c r="I64" s="181"/>
      <c r="J64" s="181"/>
      <c r="K64" s="181">
        <f>'将来負担比率（分子）の構造'!L$43</f>
        <v>1743</v>
      </c>
      <c r="L64" s="181"/>
      <c r="M64" s="181"/>
      <c r="N64" s="181">
        <f>'将来負担比率（分子）の構造'!M$43</f>
        <v>1654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2935</v>
      </c>
      <c r="C66" s="181"/>
      <c r="D66" s="181"/>
      <c r="E66" s="181">
        <f>'将来負担比率（分子）の構造'!J$41</f>
        <v>3075</v>
      </c>
      <c r="F66" s="181"/>
      <c r="G66" s="181"/>
      <c r="H66" s="181">
        <f>'将来負担比率（分子）の構造'!K$41</f>
        <v>3235</v>
      </c>
      <c r="I66" s="181"/>
      <c r="J66" s="181"/>
      <c r="K66" s="181">
        <f>'将来負担比率（分子）の構造'!L$41</f>
        <v>3481</v>
      </c>
      <c r="L66" s="181"/>
      <c r="M66" s="181"/>
      <c r="N66" s="181">
        <f>'将来負担比率（分子）の構造'!M$41</f>
        <v>3500</v>
      </c>
      <c r="O66" s="181"/>
      <c r="P66" s="181"/>
    </row>
    <row r="67" spans="1:16" x14ac:dyDescent="0.2">
      <c r="A67" s="181" t="s">
        <v>75</v>
      </c>
      <c r="B67" s="181" t="e">
        <f>NA()</f>
        <v>#N/A</v>
      </c>
      <c r="C67" s="181">
        <f>IF(ISNUMBER('将来負担比率（分子）の構造'!I$53), IF('将来負担比率（分子）の構造'!I$53 &lt; 0, 0, '将来負担比率（分子）の構造'!I$53), NA())</f>
        <v>3098</v>
      </c>
      <c r="D67" s="181" t="e">
        <f>NA()</f>
        <v>#N/A</v>
      </c>
      <c r="E67" s="181" t="e">
        <f>NA()</f>
        <v>#N/A</v>
      </c>
      <c r="F67" s="181">
        <f>IF(ISNUMBER('将来負担比率（分子）の構造'!J$53), IF('将来負担比率（分子）の構造'!J$53 &lt; 0, 0, '将来負担比率（分子）の構造'!J$53), NA())</f>
        <v>2983</v>
      </c>
      <c r="G67" s="181" t="e">
        <f>NA()</f>
        <v>#N/A</v>
      </c>
      <c r="H67" s="181" t="e">
        <f>NA()</f>
        <v>#N/A</v>
      </c>
      <c r="I67" s="181">
        <f>IF(ISNUMBER('将来負担比率（分子）の構造'!K$53), IF('将来負担比率（分子）の構造'!K$53 &lt; 0, 0, '将来負担比率（分子）の構造'!K$53), NA())</f>
        <v>2854</v>
      </c>
      <c r="J67" s="181" t="e">
        <f>NA()</f>
        <v>#N/A</v>
      </c>
      <c r="K67" s="181" t="e">
        <f>NA()</f>
        <v>#N/A</v>
      </c>
      <c r="L67" s="181">
        <f>IF(ISNUMBER('将来負担比率（分子）の構造'!L$53), IF('将来負担比率（分子）の構造'!L$53 &lt; 0, 0, '将来負担比率（分子）の構造'!L$53), NA())</f>
        <v>2846</v>
      </c>
      <c r="M67" s="181" t="e">
        <f>NA()</f>
        <v>#N/A</v>
      </c>
      <c r="N67" s="181" t="e">
        <f>NA()</f>
        <v>#N/A</v>
      </c>
      <c r="O67" s="181">
        <f>IF(ISNUMBER('将来負担比率（分子）の構造'!M$53), IF('将来負担比率（分子）の構造'!M$53 &lt; 0, 0, '将来負担比率（分子）の構造'!M$53), NA())</f>
        <v>2779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350</v>
      </c>
      <c r="C72" s="185">
        <f>基金残高に係る経年分析!G55</f>
        <v>290</v>
      </c>
      <c r="D72" s="185">
        <f>基金残高に係る経年分析!H55</f>
        <v>260</v>
      </c>
    </row>
    <row r="73" spans="1:16" x14ac:dyDescent="0.2">
      <c r="A73" s="184" t="s">
        <v>78</v>
      </c>
      <c r="B73" s="185">
        <f>基金残高に係る経年分析!F56</f>
        <v>0</v>
      </c>
      <c r="C73" s="185">
        <f>基金残高に係る経年分析!G56</f>
        <v>0</v>
      </c>
      <c r="D73" s="185">
        <f>基金残高に係る経年分析!H56</f>
        <v>0</v>
      </c>
    </row>
    <row r="74" spans="1:16" x14ac:dyDescent="0.2">
      <c r="A74" s="184" t="s">
        <v>79</v>
      </c>
      <c r="B74" s="185">
        <f>基金残高に係る経年分析!F57</f>
        <v>108</v>
      </c>
      <c r="C74" s="185">
        <f>基金残高に係る経年分析!G57</f>
        <v>78</v>
      </c>
      <c r="D74" s="185">
        <f>基金残高に係る経年分析!H57</f>
        <v>78</v>
      </c>
    </row>
  </sheetData>
  <sheetProtection algorithmName="SHA-512" hashValue="j37s0PT1oW2oExv2heugQ+2e+en/FR/0IyLMG3z0O1L0yEXY3ddW7fkBvIaCgyP9y8ciS+xtIm1qJebB5eeUBA==" saltValue="/HmH2MPi5nOIHZ3AxGWQ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227</v>
      </c>
      <c r="C5" s="672"/>
      <c r="D5" s="672"/>
      <c r="E5" s="672"/>
      <c r="F5" s="672"/>
      <c r="G5" s="672"/>
      <c r="H5" s="672"/>
      <c r="I5" s="672"/>
      <c r="J5" s="672"/>
      <c r="K5" s="672"/>
      <c r="L5" s="672"/>
      <c r="M5" s="672"/>
      <c r="N5" s="672"/>
      <c r="O5" s="672"/>
      <c r="P5" s="672"/>
      <c r="Q5" s="673"/>
      <c r="R5" s="674">
        <v>899984</v>
      </c>
      <c r="S5" s="675"/>
      <c r="T5" s="675"/>
      <c r="U5" s="675"/>
      <c r="V5" s="675"/>
      <c r="W5" s="675"/>
      <c r="X5" s="675"/>
      <c r="Y5" s="676"/>
      <c r="Z5" s="677">
        <v>18.3</v>
      </c>
      <c r="AA5" s="677"/>
      <c r="AB5" s="677"/>
      <c r="AC5" s="677"/>
      <c r="AD5" s="678">
        <v>899984</v>
      </c>
      <c r="AE5" s="678"/>
      <c r="AF5" s="678"/>
      <c r="AG5" s="678"/>
      <c r="AH5" s="678"/>
      <c r="AI5" s="678"/>
      <c r="AJ5" s="678"/>
      <c r="AK5" s="678"/>
      <c r="AL5" s="679">
        <v>40.700000000000003</v>
      </c>
      <c r="AM5" s="680"/>
      <c r="AN5" s="680"/>
      <c r="AO5" s="681"/>
      <c r="AP5" s="671" t="s">
        <v>228</v>
      </c>
      <c r="AQ5" s="672"/>
      <c r="AR5" s="672"/>
      <c r="AS5" s="672"/>
      <c r="AT5" s="672"/>
      <c r="AU5" s="672"/>
      <c r="AV5" s="672"/>
      <c r="AW5" s="672"/>
      <c r="AX5" s="672"/>
      <c r="AY5" s="672"/>
      <c r="AZ5" s="672"/>
      <c r="BA5" s="672"/>
      <c r="BB5" s="672"/>
      <c r="BC5" s="672"/>
      <c r="BD5" s="672"/>
      <c r="BE5" s="672"/>
      <c r="BF5" s="673"/>
      <c r="BG5" s="685">
        <v>899984</v>
      </c>
      <c r="BH5" s="686"/>
      <c r="BI5" s="686"/>
      <c r="BJ5" s="686"/>
      <c r="BK5" s="686"/>
      <c r="BL5" s="686"/>
      <c r="BM5" s="686"/>
      <c r="BN5" s="687"/>
      <c r="BO5" s="688">
        <v>100</v>
      </c>
      <c r="BP5" s="688"/>
      <c r="BQ5" s="688"/>
      <c r="BR5" s="688"/>
      <c r="BS5" s="689" t="s">
        <v>174</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2">
      <c r="B6" s="682" t="s">
        <v>232</v>
      </c>
      <c r="C6" s="683"/>
      <c r="D6" s="683"/>
      <c r="E6" s="683"/>
      <c r="F6" s="683"/>
      <c r="G6" s="683"/>
      <c r="H6" s="683"/>
      <c r="I6" s="683"/>
      <c r="J6" s="683"/>
      <c r="K6" s="683"/>
      <c r="L6" s="683"/>
      <c r="M6" s="683"/>
      <c r="N6" s="683"/>
      <c r="O6" s="683"/>
      <c r="P6" s="683"/>
      <c r="Q6" s="684"/>
      <c r="R6" s="685">
        <v>19466</v>
      </c>
      <c r="S6" s="686"/>
      <c r="T6" s="686"/>
      <c r="U6" s="686"/>
      <c r="V6" s="686"/>
      <c r="W6" s="686"/>
      <c r="X6" s="686"/>
      <c r="Y6" s="687"/>
      <c r="Z6" s="688">
        <v>0.4</v>
      </c>
      <c r="AA6" s="688"/>
      <c r="AB6" s="688"/>
      <c r="AC6" s="688"/>
      <c r="AD6" s="689">
        <v>19466</v>
      </c>
      <c r="AE6" s="689"/>
      <c r="AF6" s="689"/>
      <c r="AG6" s="689"/>
      <c r="AH6" s="689"/>
      <c r="AI6" s="689"/>
      <c r="AJ6" s="689"/>
      <c r="AK6" s="689"/>
      <c r="AL6" s="690">
        <v>0.9</v>
      </c>
      <c r="AM6" s="691"/>
      <c r="AN6" s="691"/>
      <c r="AO6" s="692"/>
      <c r="AP6" s="682" t="s">
        <v>233</v>
      </c>
      <c r="AQ6" s="683"/>
      <c r="AR6" s="683"/>
      <c r="AS6" s="683"/>
      <c r="AT6" s="683"/>
      <c r="AU6" s="683"/>
      <c r="AV6" s="683"/>
      <c r="AW6" s="683"/>
      <c r="AX6" s="683"/>
      <c r="AY6" s="683"/>
      <c r="AZ6" s="683"/>
      <c r="BA6" s="683"/>
      <c r="BB6" s="683"/>
      <c r="BC6" s="683"/>
      <c r="BD6" s="683"/>
      <c r="BE6" s="683"/>
      <c r="BF6" s="684"/>
      <c r="BG6" s="685">
        <v>899984</v>
      </c>
      <c r="BH6" s="686"/>
      <c r="BI6" s="686"/>
      <c r="BJ6" s="686"/>
      <c r="BK6" s="686"/>
      <c r="BL6" s="686"/>
      <c r="BM6" s="686"/>
      <c r="BN6" s="687"/>
      <c r="BO6" s="688">
        <v>100</v>
      </c>
      <c r="BP6" s="688"/>
      <c r="BQ6" s="688"/>
      <c r="BR6" s="688"/>
      <c r="BS6" s="689" t="s">
        <v>138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82430</v>
      </c>
      <c r="CS6" s="686"/>
      <c r="CT6" s="686"/>
      <c r="CU6" s="686"/>
      <c r="CV6" s="686"/>
      <c r="CW6" s="686"/>
      <c r="CX6" s="686"/>
      <c r="CY6" s="687"/>
      <c r="CZ6" s="679">
        <v>1.7</v>
      </c>
      <c r="DA6" s="680"/>
      <c r="DB6" s="680"/>
      <c r="DC6" s="699"/>
      <c r="DD6" s="694">
        <v>5467</v>
      </c>
      <c r="DE6" s="686"/>
      <c r="DF6" s="686"/>
      <c r="DG6" s="686"/>
      <c r="DH6" s="686"/>
      <c r="DI6" s="686"/>
      <c r="DJ6" s="686"/>
      <c r="DK6" s="686"/>
      <c r="DL6" s="686"/>
      <c r="DM6" s="686"/>
      <c r="DN6" s="686"/>
      <c r="DO6" s="686"/>
      <c r="DP6" s="687"/>
      <c r="DQ6" s="694">
        <v>82430</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494</v>
      </c>
      <c r="S7" s="686"/>
      <c r="T7" s="686"/>
      <c r="U7" s="686"/>
      <c r="V7" s="686"/>
      <c r="W7" s="686"/>
      <c r="X7" s="686"/>
      <c r="Y7" s="687"/>
      <c r="Z7" s="688">
        <v>0</v>
      </c>
      <c r="AA7" s="688"/>
      <c r="AB7" s="688"/>
      <c r="AC7" s="688"/>
      <c r="AD7" s="689">
        <v>494</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359521</v>
      </c>
      <c r="BH7" s="686"/>
      <c r="BI7" s="686"/>
      <c r="BJ7" s="686"/>
      <c r="BK7" s="686"/>
      <c r="BL7" s="686"/>
      <c r="BM7" s="686"/>
      <c r="BN7" s="687"/>
      <c r="BO7" s="688">
        <v>39.9</v>
      </c>
      <c r="BP7" s="688"/>
      <c r="BQ7" s="688"/>
      <c r="BR7" s="688"/>
      <c r="BS7" s="689" t="s">
        <v>237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1490969</v>
      </c>
      <c r="CS7" s="686"/>
      <c r="CT7" s="686"/>
      <c r="CU7" s="686"/>
      <c r="CV7" s="686"/>
      <c r="CW7" s="686"/>
      <c r="CX7" s="686"/>
      <c r="CY7" s="687"/>
      <c r="CZ7" s="688">
        <v>31.4</v>
      </c>
      <c r="DA7" s="688"/>
      <c r="DB7" s="688"/>
      <c r="DC7" s="688"/>
      <c r="DD7" s="694">
        <v>4661</v>
      </c>
      <c r="DE7" s="686"/>
      <c r="DF7" s="686"/>
      <c r="DG7" s="686"/>
      <c r="DH7" s="686"/>
      <c r="DI7" s="686"/>
      <c r="DJ7" s="686"/>
      <c r="DK7" s="686"/>
      <c r="DL7" s="686"/>
      <c r="DM7" s="686"/>
      <c r="DN7" s="686"/>
      <c r="DO7" s="686"/>
      <c r="DP7" s="687"/>
      <c r="DQ7" s="694">
        <v>636584</v>
      </c>
      <c r="DR7" s="686"/>
      <c r="DS7" s="686"/>
      <c r="DT7" s="686"/>
      <c r="DU7" s="686"/>
      <c r="DV7" s="686"/>
      <c r="DW7" s="686"/>
      <c r="DX7" s="686"/>
      <c r="DY7" s="686"/>
      <c r="DZ7" s="686"/>
      <c r="EA7" s="686"/>
      <c r="EB7" s="686"/>
      <c r="EC7" s="695"/>
    </row>
    <row r="8" spans="2:143" ht="11.25" customHeight="1" x14ac:dyDescent="0.2">
      <c r="B8" s="682" t="s">
        <v>239</v>
      </c>
      <c r="C8" s="683"/>
      <c r="D8" s="683"/>
      <c r="E8" s="683"/>
      <c r="F8" s="683"/>
      <c r="G8" s="683"/>
      <c r="H8" s="683"/>
      <c r="I8" s="683"/>
      <c r="J8" s="683"/>
      <c r="K8" s="683"/>
      <c r="L8" s="683"/>
      <c r="M8" s="683"/>
      <c r="N8" s="683"/>
      <c r="O8" s="683"/>
      <c r="P8" s="683"/>
      <c r="Q8" s="684"/>
      <c r="R8" s="685">
        <v>4174</v>
      </c>
      <c r="S8" s="686"/>
      <c r="T8" s="686"/>
      <c r="U8" s="686"/>
      <c r="V8" s="686"/>
      <c r="W8" s="686"/>
      <c r="X8" s="686"/>
      <c r="Y8" s="687"/>
      <c r="Z8" s="688">
        <v>0.1</v>
      </c>
      <c r="AA8" s="688"/>
      <c r="AB8" s="688"/>
      <c r="AC8" s="688"/>
      <c r="AD8" s="689">
        <v>4174</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13612</v>
      </c>
      <c r="BH8" s="686"/>
      <c r="BI8" s="686"/>
      <c r="BJ8" s="686"/>
      <c r="BK8" s="686"/>
      <c r="BL8" s="686"/>
      <c r="BM8" s="686"/>
      <c r="BN8" s="687"/>
      <c r="BO8" s="688">
        <v>1.5</v>
      </c>
      <c r="BP8" s="688"/>
      <c r="BQ8" s="688"/>
      <c r="BR8" s="688"/>
      <c r="BS8" s="694" t="s">
        <v>237</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930025</v>
      </c>
      <c r="CS8" s="686"/>
      <c r="CT8" s="686"/>
      <c r="CU8" s="686"/>
      <c r="CV8" s="686"/>
      <c r="CW8" s="686"/>
      <c r="CX8" s="686"/>
      <c r="CY8" s="687"/>
      <c r="CZ8" s="688">
        <v>19.600000000000001</v>
      </c>
      <c r="DA8" s="688"/>
      <c r="DB8" s="688"/>
      <c r="DC8" s="688"/>
      <c r="DD8" s="694">
        <v>11371</v>
      </c>
      <c r="DE8" s="686"/>
      <c r="DF8" s="686"/>
      <c r="DG8" s="686"/>
      <c r="DH8" s="686"/>
      <c r="DI8" s="686"/>
      <c r="DJ8" s="686"/>
      <c r="DK8" s="686"/>
      <c r="DL8" s="686"/>
      <c r="DM8" s="686"/>
      <c r="DN8" s="686"/>
      <c r="DO8" s="686"/>
      <c r="DP8" s="687"/>
      <c r="DQ8" s="694">
        <v>543944</v>
      </c>
      <c r="DR8" s="686"/>
      <c r="DS8" s="686"/>
      <c r="DT8" s="686"/>
      <c r="DU8" s="686"/>
      <c r="DV8" s="686"/>
      <c r="DW8" s="686"/>
      <c r="DX8" s="686"/>
      <c r="DY8" s="686"/>
      <c r="DZ8" s="686"/>
      <c r="EA8" s="686"/>
      <c r="EB8" s="686"/>
      <c r="EC8" s="695"/>
    </row>
    <row r="9" spans="2:143" ht="11.25" customHeight="1" x14ac:dyDescent="0.2">
      <c r="B9" s="682" t="s">
        <v>242</v>
      </c>
      <c r="C9" s="683"/>
      <c r="D9" s="683"/>
      <c r="E9" s="683"/>
      <c r="F9" s="683"/>
      <c r="G9" s="683"/>
      <c r="H9" s="683"/>
      <c r="I9" s="683"/>
      <c r="J9" s="683"/>
      <c r="K9" s="683"/>
      <c r="L9" s="683"/>
      <c r="M9" s="683"/>
      <c r="N9" s="683"/>
      <c r="O9" s="683"/>
      <c r="P9" s="683"/>
      <c r="Q9" s="684"/>
      <c r="R9" s="685">
        <v>4911</v>
      </c>
      <c r="S9" s="686"/>
      <c r="T9" s="686"/>
      <c r="U9" s="686"/>
      <c r="V9" s="686"/>
      <c r="W9" s="686"/>
      <c r="X9" s="686"/>
      <c r="Y9" s="687"/>
      <c r="Z9" s="688">
        <v>0.1</v>
      </c>
      <c r="AA9" s="688"/>
      <c r="AB9" s="688"/>
      <c r="AC9" s="688"/>
      <c r="AD9" s="689">
        <v>4911</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318922</v>
      </c>
      <c r="BH9" s="686"/>
      <c r="BI9" s="686"/>
      <c r="BJ9" s="686"/>
      <c r="BK9" s="686"/>
      <c r="BL9" s="686"/>
      <c r="BM9" s="686"/>
      <c r="BN9" s="687"/>
      <c r="BO9" s="688">
        <v>35.4</v>
      </c>
      <c r="BP9" s="688"/>
      <c r="BQ9" s="688"/>
      <c r="BR9" s="688"/>
      <c r="BS9" s="694" t="s">
        <v>138</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645465</v>
      </c>
      <c r="CS9" s="686"/>
      <c r="CT9" s="686"/>
      <c r="CU9" s="686"/>
      <c r="CV9" s="686"/>
      <c r="CW9" s="686"/>
      <c r="CX9" s="686"/>
      <c r="CY9" s="687"/>
      <c r="CZ9" s="688">
        <v>13.6</v>
      </c>
      <c r="DA9" s="688"/>
      <c r="DB9" s="688"/>
      <c r="DC9" s="688"/>
      <c r="DD9" s="694">
        <v>130117</v>
      </c>
      <c r="DE9" s="686"/>
      <c r="DF9" s="686"/>
      <c r="DG9" s="686"/>
      <c r="DH9" s="686"/>
      <c r="DI9" s="686"/>
      <c r="DJ9" s="686"/>
      <c r="DK9" s="686"/>
      <c r="DL9" s="686"/>
      <c r="DM9" s="686"/>
      <c r="DN9" s="686"/>
      <c r="DO9" s="686"/>
      <c r="DP9" s="687"/>
      <c r="DQ9" s="694">
        <v>435196</v>
      </c>
      <c r="DR9" s="686"/>
      <c r="DS9" s="686"/>
      <c r="DT9" s="686"/>
      <c r="DU9" s="686"/>
      <c r="DV9" s="686"/>
      <c r="DW9" s="686"/>
      <c r="DX9" s="686"/>
      <c r="DY9" s="686"/>
      <c r="DZ9" s="686"/>
      <c r="EA9" s="686"/>
      <c r="EB9" s="686"/>
      <c r="EC9" s="695"/>
    </row>
    <row r="10" spans="2:143" ht="11.25" customHeight="1" x14ac:dyDescent="0.2">
      <c r="B10" s="682" t="s">
        <v>245</v>
      </c>
      <c r="C10" s="683"/>
      <c r="D10" s="683"/>
      <c r="E10" s="683"/>
      <c r="F10" s="683"/>
      <c r="G10" s="683"/>
      <c r="H10" s="683"/>
      <c r="I10" s="683"/>
      <c r="J10" s="683"/>
      <c r="K10" s="683"/>
      <c r="L10" s="683"/>
      <c r="M10" s="683"/>
      <c r="N10" s="683"/>
      <c r="O10" s="683"/>
      <c r="P10" s="683"/>
      <c r="Q10" s="684"/>
      <c r="R10" s="685" t="s">
        <v>246</v>
      </c>
      <c r="S10" s="686"/>
      <c r="T10" s="686"/>
      <c r="U10" s="686"/>
      <c r="V10" s="686"/>
      <c r="W10" s="686"/>
      <c r="X10" s="686"/>
      <c r="Y10" s="687"/>
      <c r="Z10" s="688" t="s">
        <v>174</v>
      </c>
      <c r="AA10" s="688"/>
      <c r="AB10" s="688"/>
      <c r="AC10" s="688"/>
      <c r="AD10" s="689" t="s">
        <v>138</v>
      </c>
      <c r="AE10" s="689"/>
      <c r="AF10" s="689"/>
      <c r="AG10" s="689"/>
      <c r="AH10" s="689"/>
      <c r="AI10" s="689"/>
      <c r="AJ10" s="689"/>
      <c r="AK10" s="689"/>
      <c r="AL10" s="690" t="s">
        <v>138</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17446</v>
      </c>
      <c r="BH10" s="686"/>
      <c r="BI10" s="686"/>
      <c r="BJ10" s="686"/>
      <c r="BK10" s="686"/>
      <c r="BL10" s="686"/>
      <c r="BM10" s="686"/>
      <c r="BN10" s="687"/>
      <c r="BO10" s="688">
        <v>1.9</v>
      </c>
      <c r="BP10" s="688"/>
      <c r="BQ10" s="688"/>
      <c r="BR10" s="688"/>
      <c r="BS10" s="694" t="s">
        <v>138</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t="s">
        <v>138</v>
      </c>
      <c r="CS10" s="686"/>
      <c r="CT10" s="686"/>
      <c r="CU10" s="686"/>
      <c r="CV10" s="686"/>
      <c r="CW10" s="686"/>
      <c r="CX10" s="686"/>
      <c r="CY10" s="687"/>
      <c r="CZ10" s="688" t="s">
        <v>138</v>
      </c>
      <c r="DA10" s="688"/>
      <c r="DB10" s="688"/>
      <c r="DC10" s="688"/>
      <c r="DD10" s="694" t="s">
        <v>138</v>
      </c>
      <c r="DE10" s="686"/>
      <c r="DF10" s="686"/>
      <c r="DG10" s="686"/>
      <c r="DH10" s="686"/>
      <c r="DI10" s="686"/>
      <c r="DJ10" s="686"/>
      <c r="DK10" s="686"/>
      <c r="DL10" s="686"/>
      <c r="DM10" s="686"/>
      <c r="DN10" s="686"/>
      <c r="DO10" s="686"/>
      <c r="DP10" s="687"/>
      <c r="DQ10" s="694" t="s">
        <v>138</v>
      </c>
      <c r="DR10" s="686"/>
      <c r="DS10" s="686"/>
      <c r="DT10" s="686"/>
      <c r="DU10" s="686"/>
      <c r="DV10" s="686"/>
      <c r="DW10" s="686"/>
      <c r="DX10" s="686"/>
      <c r="DY10" s="686"/>
      <c r="DZ10" s="686"/>
      <c r="EA10" s="686"/>
      <c r="EB10" s="686"/>
      <c r="EC10" s="695"/>
    </row>
    <row r="11" spans="2:143" ht="11.25" customHeight="1" x14ac:dyDescent="0.2">
      <c r="B11" s="682" t="s">
        <v>249</v>
      </c>
      <c r="C11" s="683"/>
      <c r="D11" s="683"/>
      <c r="E11" s="683"/>
      <c r="F11" s="683"/>
      <c r="G11" s="683"/>
      <c r="H11" s="683"/>
      <c r="I11" s="683"/>
      <c r="J11" s="683"/>
      <c r="K11" s="683"/>
      <c r="L11" s="683"/>
      <c r="M11" s="683"/>
      <c r="N11" s="683"/>
      <c r="O11" s="683"/>
      <c r="P11" s="683"/>
      <c r="Q11" s="684"/>
      <c r="R11" s="685">
        <v>137313</v>
      </c>
      <c r="S11" s="686"/>
      <c r="T11" s="686"/>
      <c r="U11" s="686"/>
      <c r="V11" s="686"/>
      <c r="W11" s="686"/>
      <c r="X11" s="686"/>
      <c r="Y11" s="687"/>
      <c r="Z11" s="690">
        <v>2.8</v>
      </c>
      <c r="AA11" s="691"/>
      <c r="AB11" s="691"/>
      <c r="AC11" s="703"/>
      <c r="AD11" s="694">
        <v>137313</v>
      </c>
      <c r="AE11" s="686"/>
      <c r="AF11" s="686"/>
      <c r="AG11" s="686"/>
      <c r="AH11" s="686"/>
      <c r="AI11" s="686"/>
      <c r="AJ11" s="686"/>
      <c r="AK11" s="687"/>
      <c r="AL11" s="690">
        <v>6.2</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9541</v>
      </c>
      <c r="BH11" s="686"/>
      <c r="BI11" s="686"/>
      <c r="BJ11" s="686"/>
      <c r="BK11" s="686"/>
      <c r="BL11" s="686"/>
      <c r="BM11" s="686"/>
      <c r="BN11" s="687"/>
      <c r="BO11" s="688">
        <v>1.1000000000000001</v>
      </c>
      <c r="BP11" s="688"/>
      <c r="BQ11" s="688"/>
      <c r="BR11" s="688"/>
      <c r="BS11" s="694" t="s">
        <v>138</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131499</v>
      </c>
      <c r="CS11" s="686"/>
      <c r="CT11" s="686"/>
      <c r="CU11" s="686"/>
      <c r="CV11" s="686"/>
      <c r="CW11" s="686"/>
      <c r="CX11" s="686"/>
      <c r="CY11" s="687"/>
      <c r="CZ11" s="688">
        <v>2.8</v>
      </c>
      <c r="DA11" s="688"/>
      <c r="DB11" s="688"/>
      <c r="DC11" s="688"/>
      <c r="DD11" s="694">
        <v>91165</v>
      </c>
      <c r="DE11" s="686"/>
      <c r="DF11" s="686"/>
      <c r="DG11" s="686"/>
      <c r="DH11" s="686"/>
      <c r="DI11" s="686"/>
      <c r="DJ11" s="686"/>
      <c r="DK11" s="686"/>
      <c r="DL11" s="686"/>
      <c r="DM11" s="686"/>
      <c r="DN11" s="686"/>
      <c r="DO11" s="686"/>
      <c r="DP11" s="687"/>
      <c r="DQ11" s="694">
        <v>12186</v>
      </c>
      <c r="DR11" s="686"/>
      <c r="DS11" s="686"/>
      <c r="DT11" s="686"/>
      <c r="DU11" s="686"/>
      <c r="DV11" s="686"/>
      <c r="DW11" s="686"/>
      <c r="DX11" s="686"/>
      <c r="DY11" s="686"/>
      <c r="DZ11" s="686"/>
      <c r="EA11" s="686"/>
      <c r="EB11" s="686"/>
      <c r="EC11" s="695"/>
    </row>
    <row r="12" spans="2:143" ht="11.25" customHeight="1" x14ac:dyDescent="0.2">
      <c r="B12" s="682" t="s">
        <v>252</v>
      </c>
      <c r="C12" s="683"/>
      <c r="D12" s="683"/>
      <c r="E12" s="683"/>
      <c r="F12" s="683"/>
      <c r="G12" s="683"/>
      <c r="H12" s="683"/>
      <c r="I12" s="683"/>
      <c r="J12" s="683"/>
      <c r="K12" s="683"/>
      <c r="L12" s="683"/>
      <c r="M12" s="683"/>
      <c r="N12" s="683"/>
      <c r="O12" s="683"/>
      <c r="P12" s="683"/>
      <c r="Q12" s="684"/>
      <c r="R12" s="685" t="s">
        <v>237</v>
      </c>
      <c r="S12" s="686"/>
      <c r="T12" s="686"/>
      <c r="U12" s="686"/>
      <c r="V12" s="686"/>
      <c r="W12" s="686"/>
      <c r="X12" s="686"/>
      <c r="Y12" s="687"/>
      <c r="Z12" s="688" t="s">
        <v>138</v>
      </c>
      <c r="AA12" s="688"/>
      <c r="AB12" s="688"/>
      <c r="AC12" s="688"/>
      <c r="AD12" s="689" t="s">
        <v>138</v>
      </c>
      <c r="AE12" s="689"/>
      <c r="AF12" s="689"/>
      <c r="AG12" s="689"/>
      <c r="AH12" s="689"/>
      <c r="AI12" s="689"/>
      <c r="AJ12" s="689"/>
      <c r="AK12" s="689"/>
      <c r="AL12" s="690" t="s">
        <v>138</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479041</v>
      </c>
      <c r="BH12" s="686"/>
      <c r="BI12" s="686"/>
      <c r="BJ12" s="686"/>
      <c r="BK12" s="686"/>
      <c r="BL12" s="686"/>
      <c r="BM12" s="686"/>
      <c r="BN12" s="687"/>
      <c r="BO12" s="688">
        <v>53.2</v>
      </c>
      <c r="BP12" s="688"/>
      <c r="BQ12" s="688"/>
      <c r="BR12" s="688"/>
      <c r="BS12" s="694" t="s">
        <v>138</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210313</v>
      </c>
      <c r="CS12" s="686"/>
      <c r="CT12" s="686"/>
      <c r="CU12" s="686"/>
      <c r="CV12" s="686"/>
      <c r="CW12" s="686"/>
      <c r="CX12" s="686"/>
      <c r="CY12" s="687"/>
      <c r="CZ12" s="688">
        <v>4.4000000000000004</v>
      </c>
      <c r="DA12" s="688"/>
      <c r="DB12" s="688"/>
      <c r="DC12" s="688"/>
      <c r="DD12" s="694" t="s">
        <v>138</v>
      </c>
      <c r="DE12" s="686"/>
      <c r="DF12" s="686"/>
      <c r="DG12" s="686"/>
      <c r="DH12" s="686"/>
      <c r="DI12" s="686"/>
      <c r="DJ12" s="686"/>
      <c r="DK12" s="686"/>
      <c r="DL12" s="686"/>
      <c r="DM12" s="686"/>
      <c r="DN12" s="686"/>
      <c r="DO12" s="686"/>
      <c r="DP12" s="687"/>
      <c r="DQ12" s="694">
        <v>205025</v>
      </c>
      <c r="DR12" s="686"/>
      <c r="DS12" s="686"/>
      <c r="DT12" s="686"/>
      <c r="DU12" s="686"/>
      <c r="DV12" s="686"/>
      <c r="DW12" s="686"/>
      <c r="DX12" s="686"/>
      <c r="DY12" s="686"/>
      <c r="DZ12" s="686"/>
      <c r="EA12" s="686"/>
      <c r="EB12" s="686"/>
      <c r="EC12" s="695"/>
    </row>
    <row r="13" spans="2:143" ht="11.25" customHeight="1" x14ac:dyDescent="0.2">
      <c r="B13" s="682" t="s">
        <v>255</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138</v>
      </c>
      <c r="AA13" s="688"/>
      <c r="AB13" s="688"/>
      <c r="AC13" s="688"/>
      <c r="AD13" s="689" t="s">
        <v>138</v>
      </c>
      <c r="AE13" s="689"/>
      <c r="AF13" s="689"/>
      <c r="AG13" s="689"/>
      <c r="AH13" s="689"/>
      <c r="AI13" s="689"/>
      <c r="AJ13" s="689"/>
      <c r="AK13" s="689"/>
      <c r="AL13" s="690" t="s">
        <v>246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479041</v>
      </c>
      <c r="BH13" s="686"/>
      <c r="BI13" s="686"/>
      <c r="BJ13" s="686"/>
      <c r="BK13" s="686"/>
      <c r="BL13" s="686"/>
      <c r="BM13" s="686"/>
      <c r="BN13" s="687"/>
      <c r="BO13" s="688">
        <v>53.2</v>
      </c>
      <c r="BP13" s="688"/>
      <c r="BQ13" s="688"/>
      <c r="BR13" s="688"/>
      <c r="BS13" s="694" t="s">
        <v>138</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254406</v>
      </c>
      <c r="CS13" s="686"/>
      <c r="CT13" s="686"/>
      <c r="CU13" s="686"/>
      <c r="CV13" s="686"/>
      <c r="CW13" s="686"/>
      <c r="CX13" s="686"/>
      <c r="CY13" s="687"/>
      <c r="CZ13" s="688">
        <v>5.4</v>
      </c>
      <c r="DA13" s="688"/>
      <c r="DB13" s="688"/>
      <c r="DC13" s="688"/>
      <c r="DD13" s="694">
        <v>59840</v>
      </c>
      <c r="DE13" s="686"/>
      <c r="DF13" s="686"/>
      <c r="DG13" s="686"/>
      <c r="DH13" s="686"/>
      <c r="DI13" s="686"/>
      <c r="DJ13" s="686"/>
      <c r="DK13" s="686"/>
      <c r="DL13" s="686"/>
      <c r="DM13" s="686"/>
      <c r="DN13" s="686"/>
      <c r="DO13" s="686"/>
      <c r="DP13" s="687"/>
      <c r="DQ13" s="694">
        <v>191298</v>
      </c>
      <c r="DR13" s="686"/>
      <c r="DS13" s="686"/>
      <c r="DT13" s="686"/>
      <c r="DU13" s="686"/>
      <c r="DV13" s="686"/>
      <c r="DW13" s="686"/>
      <c r="DX13" s="686"/>
      <c r="DY13" s="686"/>
      <c r="DZ13" s="686"/>
      <c r="EA13" s="686"/>
      <c r="EB13" s="686"/>
      <c r="EC13" s="695"/>
    </row>
    <row r="14" spans="2:143" ht="11.25" customHeight="1" x14ac:dyDescent="0.2">
      <c r="B14" s="682" t="s">
        <v>258</v>
      </c>
      <c r="C14" s="683"/>
      <c r="D14" s="683"/>
      <c r="E14" s="683"/>
      <c r="F14" s="683"/>
      <c r="G14" s="683"/>
      <c r="H14" s="683"/>
      <c r="I14" s="683"/>
      <c r="J14" s="683"/>
      <c r="K14" s="683"/>
      <c r="L14" s="683"/>
      <c r="M14" s="683"/>
      <c r="N14" s="683"/>
      <c r="O14" s="683"/>
      <c r="P14" s="683"/>
      <c r="Q14" s="684"/>
      <c r="R14" s="685">
        <v>5</v>
      </c>
      <c r="S14" s="686"/>
      <c r="T14" s="686"/>
      <c r="U14" s="686"/>
      <c r="V14" s="686"/>
      <c r="W14" s="686"/>
      <c r="X14" s="686"/>
      <c r="Y14" s="687"/>
      <c r="Z14" s="688">
        <v>0</v>
      </c>
      <c r="AA14" s="688"/>
      <c r="AB14" s="688"/>
      <c r="AC14" s="688"/>
      <c r="AD14" s="689">
        <v>5</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16761</v>
      </c>
      <c r="BH14" s="686"/>
      <c r="BI14" s="686"/>
      <c r="BJ14" s="686"/>
      <c r="BK14" s="686"/>
      <c r="BL14" s="686"/>
      <c r="BM14" s="686"/>
      <c r="BN14" s="687"/>
      <c r="BO14" s="688">
        <v>1.9</v>
      </c>
      <c r="BP14" s="688"/>
      <c r="BQ14" s="688"/>
      <c r="BR14" s="688"/>
      <c r="BS14" s="694" t="s">
        <v>138</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224970</v>
      </c>
      <c r="CS14" s="686"/>
      <c r="CT14" s="686"/>
      <c r="CU14" s="686"/>
      <c r="CV14" s="686"/>
      <c r="CW14" s="686"/>
      <c r="CX14" s="686"/>
      <c r="CY14" s="687"/>
      <c r="CZ14" s="688">
        <v>4.7</v>
      </c>
      <c r="DA14" s="688"/>
      <c r="DB14" s="688"/>
      <c r="DC14" s="688"/>
      <c r="DD14" s="694">
        <v>48275</v>
      </c>
      <c r="DE14" s="686"/>
      <c r="DF14" s="686"/>
      <c r="DG14" s="686"/>
      <c r="DH14" s="686"/>
      <c r="DI14" s="686"/>
      <c r="DJ14" s="686"/>
      <c r="DK14" s="686"/>
      <c r="DL14" s="686"/>
      <c r="DM14" s="686"/>
      <c r="DN14" s="686"/>
      <c r="DO14" s="686"/>
      <c r="DP14" s="687"/>
      <c r="DQ14" s="694">
        <v>179986</v>
      </c>
      <c r="DR14" s="686"/>
      <c r="DS14" s="686"/>
      <c r="DT14" s="686"/>
      <c r="DU14" s="686"/>
      <c r="DV14" s="686"/>
      <c r="DW14" s="686"/>
      <c r="DX14" s="686"/>
      <c r="DY14" s="686"/>
      <c r="DZ14" s="686"/>
      <c r="EA14" s="686"/>
      <c r="EB14" s="686"/>
      <c r="EC14" s="695"/>
    </row>
    <row r="15" spans="2:143" ht="11.25" customHeight="1" x14ac:dyDescent="0.2">
      <c r="B15" s="682" t="s">
        <v>261</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174</v>
      </c>
      <c r="AA15" s="688"/>
      <c r="AB15" s="688"/>
      <c r="AC15" s="688"/>
      <c r="AD15" s="689" t="s">
        <v>138</v>
      </c>
      <c r="AE15" s="689"/>
      <c r="AF15" s="689"/>
      <c r="AG15" s="689"/>
      <c r="AH15" s="689"/>
      <c r="AI15" s="689"/>
      <c r="AJ15" s="689"/>
      <c r="AK15" s="689"/>
      <c r="AL15" s="690" t="s">
        <v>174</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44661</v>
      </c>
      <c r="BH15" s="686"/>
      <c r="BI15" s="686"/>
      <c r="BJ15" s="686"/>
      <c r="BK15" s="686"/>
      <c r="BL15" s="686"/>
      <c r="BM15" s="686"/>
      <c r="BN15" s="687"/>
      <c r="BO15" s="688">
        <v>5</v>
      </c>
      <c r="BP15" s="688"/>
      <c r="BQ15" s="688"/>
      <c r="BR15" s="688"/>
      <c r="BS15" s="694" t="s">
        <v>237</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411714</v>
      </c>
      <c r="CS15" s="686"/>
      <c r="CT15" s="686"/>
      <c r="CU15" s="686"/>
      <c r="CV15" s="686"/>
      <c r="CW15" s="686"/>
      <c r="CX15" s="686"/>
      <c r="CY15" s="687"/>
      <c r="CZ15" s="688">
        <v>8.6999999999999993</v>
      </c>
      <c r="DA15" s="688"/>
      <c r="DB15" s="688"/>
      <c r="DC15" s="688"/>
      <c r="DD15" s="694">
        <v>73820</v>
      </c>
      <c r="DE15" s="686"/>
      <c r="DF15" s="686"/>
      <c r="DG15" s="686"/>
      <c r="DH15" s="686"/>
      <c r="DI15" s="686"/>
      <c r="DJ15" s="686"/>
      <c r="DK15" s="686"/>
      <c r="DL15" s="686"/>
      <c r="DM15" s="686"/>
      <c r="DN15" s="686"/>
      <c r="DO15" s="686"/>
      <c r="DP15" s="687"/>
      <c r="DQ15" s="694">
        <v>331818</v>
      </c>
      <c r="DR15" s="686"/>
      <c r="DS15" s="686"/>
      <c r="DT15" s="686"/>
      <c r="DU15" s="686"/>
      <c r="DV15" s="686"/>
      <c r="DW15" s="686"/>
      <c r="DX15" s="686"/>
      <c r="DY15" s="686"/>
      <c r="DZ15" s="686"/>
      <c r="EA15" s="686"/>
      <c r="EB15" s="686"/>
      <c r="EC15" s="695"/>
    </row>
    <row r="16" spans="2:143" ht="11.25" customHeight="1" x14ac:dyDescent="0.2">
      <c r="B16" s="682" t="s">
        <v>264</v>
      </c>
      <c r="C16" s="683"/>
      <c r="D16" s="683"/>
      <c r="E16" s="683"/>
      <c r="F16" s="683"/>
      <c r="G16" s="683"/>
      <c r="H16" s="683"/>
      <c r="I16" s="683"/>
      <c r="J16" s="683"/>
      <c r="K16" s="683"/>
      <c r="L16" s="683"/>
      <c r="M16" s="683"/>
      <c r="N16" s="683"/>
      <c r="O16" s="683"/>
      <c r="P16" s="683"/>
      <c r="Q16" s="684"/>
      <c r="R16" s="685">
        <v>3416</v>
      </c>
      <c r="S16" s="686"/>
      <c r="T16" s="686"/>
      <c r="U16" s="686"/>
      <c r="V16" s="686"/>
      <c r="W16" s="686"/>
      <c r="X16" s="686"/>
      <c r="Y16" s="687"/>
      <c r="Z16" s="688">
        <v>0.1</v>
      </c>
      <c r="AA16" s="688"/>
      <c r="AB16" s="688"/>
      <c r="AC16" s="688"/>
      <c r="AD16" s="689">
        <v>3416</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138</v>
      </c>
      <c r="BP16" s="688"/>
      <c r="BQ16" s="688"/>
      <c r="BR16" s="688"/>
      <c r="BS16" s="694" t="s">
        <v>246</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8622</v>
      </c>
      <c r="CS16" s="686"/>
      <c r="CT16" s="686"/>
      <c r="CU16" s="686"/>
      <c r="CV16" s="686"/>
      <c r="CW16" s="686"/>
      <c r="CX16" s="686"/>
      <c r="CY16" s="687"/>
      <c r="CZ16" s="688">
        <v>0.2</v>
      </c>
      <c r="DA16" s="688"/>
      <c r="DB16" s="688"/>
      <c r="DC16" s="688"/>
      <c r="DD16" s="694" t="s">
        <v>138</v>
      </c>
      <c r="DE16" s="686"/>
      <c r="DF16" s="686"/>
      <c r="DG16" s="686"/>
      <c r="DH16" s="686"/>
      <c r="DI16" s="686"/>
      <c r="DJ16" s="686"/>
      <c r="DK16" s="686"/>
      <c r="DL16" s="686"/>
      <c r="DM16" s="686"/>
      <c r="DN16" s="686"/>
      <c r="DO16" s="686"/>
      <c r="DP16" s="687"/>
      <c r="DQ16" s="694">
        <v>251</v>
      </c>
      <c r="DR16" s="686"/>
      <c r="DS16" s="686"/>
      <c r="DT16" s="686"/>
      <c r="DU16" s="686"/>
      <c r="DV16" s="686"/>
      <c r="DW16" s="686"/>
      <c r="DX16" s="686"/>
      <c r="DY16" s="686"/>
      <c r="DZ16" s="686"/>
      <c r="EA16" s="686"/>
      <c r="EB16" s="686"/>
      <c r="EC16" s="695"/>
    </row>
    <row r="17" spans="2:133" ht="11.25" customHeight="1" x14ac:dyDescent="0.2">
      <c r="B17" s="682" t="s">
        <v>267</v>
      </c>
      <c r="C17" s="683"/>
      <c r="D17" s="683"/>
      <c r="E17" s="683"/>
      <c r="F17" s="683"/>
      <c r="G17" s="683"/>
      <c r="H17" s="683"/>
      <c r="I17" s="683"/>
      <c r="J17" s="683"/>
      <c r="K17" s="683"/>
      <c r="L17" s="683"/>
      <c r="M17" s="683"/>
      <c r="N17" s="683"/>
      <c r="O17" s="683"/>
      <c r="P17" s="683"/>
      <c r="Q17" s="684"/>
      <c r="R17" s="685">
        <v>1005</v>
      </c>
      <c r="S17" s="686"/>
      <c r="T17" s="686"/>
      <c r="U17" s="686"/>
      <c r="V17" s="686"/>
      <c r="W17" s="686"/>
      <c r="X17" s="686"/>
      <c r="Y17" s="687"/>
      <c r="Z17" s="688">
        <v>0</v>
      </c>
      <c r="AA17" s="688"/>
      <c r="AB17" s="688"/>
      <c r="AC17" s="688"/>
      <c r="AD17" s="689">
        <v>1005</v>
      </c>
      <c r="AE17" s="689"/>
      <c r="AF17" s="689"/>
      <c r="AG17" s="689"/>
      <c r="AH17" s="689"/>
      <c r="AI17" s="689"/>
      <c r="AJ17" s="689"/>
      <c r="AK17" s="689"/>
      <c r="AL17" s="690">
        <v>0</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138</v>
      </c>
      <c r="BP17" s="688"/>
      <c r="BQ17" s="688"/>
      <c r="BR17" s="688"/>
      <c r="BS17" s="694" t="s">
        <v>138</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360850</v>
      </c>
      <c r="CS17" s="686"/>
      <c r="CT17" s="686"/>
      <c r="CU17" s="686"/>
      <c r="CV17" s="686"/>
      <c r="CW17" s="686"/>
      <c r="CX17" s="686"/>
      <c r="CY17" s="687"/>
      <c r="CZ17" s="688">
        <v>7.6</v>
      </c>
      <c r="DA17" s="688"/>
      <c r="DB17" s="688"/>
      <c r="DC17" s="688"/>
      <c r="DD17" s="694" t="s">
        <v>138</v>
      </c>
      <c r="DE17" s="686"/>
      <c r="DF17" s="686"/>
      <c r="DG17" s="686"/>
      <c r="DH17" s="686"/>
      <c r="DI17" s="686"/>
      <c r="DJ17" s="686"/>
      <c r="DK17" s="686"/>
      <c r="DL17" s="686"/>
      <c r="DM17" s="686"/>
      <c r="DN17" s="686"/>
      <c r="DO17" s="686"/>
      <c r="DP17" s="687"/>
      <c r="DQ17" s="694">
        <v>355582</v>
      </c>
      <c r="DR17" s="686"/>
      <c r="DS17" s="686"/>
      <c r="DT17" s="686"/>
      <c r="DU17" s="686"/>
      <c r="DV17" s="686"/>
      <c r="DW17" s="686"/>
      <c r="DX17" s="686"/>
      <c r="DY17" s="686"/>
      <c r="DZ17" s="686"/>
      <c r="EA17" s="686"/>
      <c r="EB17" s="686"/>
      <c r="EC17" s="695"/>
    </row>
    <row r="18" spans="2:133" ht="11.25" customHeight="1" x14ac:dyDescent="0.2">
      <c r="B18" s="682" t="s">
        <v>270</v>
      </c>
      <c r="C18" s="683"/>
      <c r="D18" s="683"/>
      <c r="E18" s="683"/>
      <c r="F18" s="683"/>
      <c r="G18" s="683"/>
      <c r="H18" s="683"/>
      <c r="I18" s="683"/>
      <c r="J18" s="683"/>
      <c r="K18" s="683"/>
      <c r="L18" s="683"/>
      <c r="M18" s="683"/>
      <c r="N18" s="683"/>
      <c r="O18" s="683"/>
      <c r="P18" s="683"/>
      <c r="Q18" s="684"/>
      <c r="R18" s="685">
        <v>4752</v>
      </c>
      <c r="S18" s="686"/>
      <c r="T18" s="686"/>
      <c r="U18" s="686"/>
      <c r="V18" s="686"/>
      <c r="W18" s="686"/>
      <c r="X18" s="686"/>
      <c r="Y18" s="687"/>
      <c r="Z18" s="688">
        <v>0.1</v>
      </c>
      <c r="AA18" s="688"/>
      <c r="AB18" s="688"/>
      <c r="AC18" s="688"/>
      <c r="AD18" s="689">
        <v>4752</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174</v>
      </c>
      <c r="BP18" s="688"/>
      <c r="BQ18" s="688"/>
      <c r="BR18" s="688"/>
      <c r="BS18" s="694" t="s">
        <v>138</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138</v>
      </c>
      <c r="CS18" s="686"/>
      <c r="CT18" s="686"/>
      <c r="CU18" s="686"/>
      <c r="CV18" s="686"/>
      <c r="CW18" s="686"/>
      <c r="CX18" s="686"/>
      <c r="CY18" s="687"/>
      <c r="CZ18" s="688" t="s">
        <v>174</v>
      </c>
      <c r="DA18" s="688"/>
      <c r="DB18" s="688"/>
      <c r="DC18" s="688"/>
      <c r="DD18" s="694" t="s">
        <v>237</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2">
      <c r="B19" s="682" t="s">
        <v>273</v>
      </c>
      <c r="C19" s="683"/>
      <c r="D19" s="683"/>
      <c r="E19" s="683"/>
      <c r="F19" s="683"/>
      <c r="G19" s="683"/>
      <c r="H19" s="683"/>
      <c r="I19" s="683"/>
      <c r="J19" s="683"/>
      <c r="K19" s="683"/>
      <c r="L19" s="683"/>
      <c r="M19" s="683"/>
      <c r="N19" s="683"/>
      <c r="O19" s="683"/>
      <c r="P19" s="683"/>
      <c r="Q19" s="684"/>
      <c r="R19" s="685">
        <v>2635</v>
      </c>
      <c r="S19" s="686"/>
      <c r="T19" s="686"/>
      <c r="U19" s="686"/>
      <c r="V19" s="686"/>
      <c r="W19" s="686"/>
      <c r="X19" s="686"/>
      <c r="Y19" s="687"/>
      <c r="Z19" s="688">
        <v>0.1</v>
      </c>
      <c r="AA19" s="688"/>
      <c r="AB19" s="688"/>
      <c r="AC19" s="688"/>
      <c r="AD19" s="689">
        <v>2635</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174</v>
      </c>
      <c r="BH19" s="686"/>
      <c r="BI19" s="686"/>
      <c r="BJ19" s="686"/>
      <c r="BK19" s="686"/>
      <c r="BL19" s="686"/>
      <c r="BM19" s="686"/>
      <c r="BN19" s="687"/>
      <c r="BO19" s="688" t="s">
        <v>138</v>
      </c>
      <c r="BP19" s="688"/>
      <c r="BQ19" s="688"/>
      <c r="BR19" s="688"/>
      <c r="BS19" s="694" t="s">
        <v>138</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174</v>
      </c>
      <c r="DA19" s="688"/>
      <c r="DB19" s="688"/>
      <c r="DC19" s="688"/>
      <c r="DD19" s="694" t="s">
        <v>237</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2">
      <c r="B20" s="682" t="s">
        <v>276</v>
      </c>
      <c r="C20" s="683"/>
      <c r="D20" s="683"/>
      <c r="E20" s="683"/>
      <c r="F20" s="683"/>
      <c r="G20" s="683"/>
      <c r="H20" s="683"/>
      <c r="I20" s="683"/>
      <c r="J20" s="683"/>
      <c r="K20" s="683"/>
      <c r="L20" s="683"/>
      <c r="M20" s="683"/>
      <c r="N20" s="683"/>
      <c r="O20" s="683"/>
      <c r="P20" s="683"/>
      <c r="Q20" s="684"/>
      <c r="R20" s="685">
        <v>1635</v>
      </c>
      <c r="S20" s="686"/>
      <c r="T20" s="686"/>
      <c r="U20" s="686"/>
      <c r="V20" s="686"/>
      <c r="W20" s="686"/>
      <c r="X20" s="686"/>
      <c r="Y20" s="687"/>
      <c r="Z20" s="688">
        <v>0</v>
      </c>
      <c r="AA20" s="688"/>
      <c r="AB20" s="688"/>
      <c r="AC20" s="688"/>
      <c r="AD20" s="689">
        <v>1635</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138</v>
      </c>
      <c r="BH20" s="686"/>
      <c r="BI20" s="686"/>
      <c r="BJ20" s="686"/>
      <c r="BK20" s="686"/>
      <c r="BL20" s="686"/>
      <c r="BM20" s="686"/>
      <c r="BN20" s="687"/>
      <c r="BO20" s="688" t="s">
        <v>138</v>
      </c>
      <c r="BP20" s="688"/>
      <c r="BQ20" s="688"/>
      <c r="BR20" s="688"/>
      <c r="BS20" s="694" t="s">
        <v>138</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4751263</v>
      </c>
      <c r="CS20" s="686"/>
      <c r="CT20" s="686"/>
      <c r="CU20" s="686"/>
      <c r="CV20" s="686"/>
      <c r="CW20" s="686"/>
      <c r="CX20" s="686"/>
      <c r="CY20" s="687"/>
      <c r="CZ20" s="688">
        <v>100</v>
      </c>
      <c r="DA20" s="688"/>
      <c r="DB20" s="688"/>
      <c r="DC20" s="688"/>
      <c r="DD20" s="694">
        <v>424716</v>
      </c>
      <c r="DE20" s="686"/>
      <c r="DF20" s="686"/>
      <c r="DG20" s="686"/>
      <c r="DH20" s="686"/>
      <c r="DI20" s="686"/>
      <c r="DJ20" s="686"/>
      <c r="DK20" s="686"/>
      <c r="DL20" s="686"/>
      <c r="DM20" s="686"/>
      <c r="DN20" s="686"/>
      <c r="DO20" s="686"/>
      <c r="DP20" s="687"/>
      <c r="DQ20" s="694">
        <v>2974300</v>
      </c>
      <c r="DR20" s="686"/>
      <c r="DS20" s="686"/>
      <c r="DT20" s="686"/>
      <c r="DU20" s="686"/>
      <c r="DV20" s="686"/>
      <c r="DW20" s="686"/>
      <c r="DX20" s="686"/>
      <c r="DY20" s="686"/>
      <c r="DZ20" s="686"/>
      <c r="EA20" s="686"/>
      <c r="EB20" s="686"/>
      <c r="EC20" s="695"/>
    </row>
    <row r="21" spans="2:133" ht="11.25" customHeight="1" x14ac:dyDescent="0.2">
      <c r="B21" s="682" t="s">
        <v>279</v>
      </c>
      <c r="C21" s="683"/>
      <c r="D21" s="683"/>
      <c r="E21" s="683"/>
      <c r="F21" s="683"/>
      <c r="G21" s="683"/>
      <c r="H21" s="683"/>
      <c r="I21" s="683"/>
      <c r="J21" s="683"/>
      <c r="K21" s="683"/>
      <c r="L21" s="683"/>
      <c r="M21" s="683"/>
      <c r="N21" s="683"/>
      <c r="O21" s="683"/>
      <c r="P21" s="683"/>
      <c r="Q21" s="684"/>
      <c r="R21" s="685">
        <v>482</v>
      </c>
      <c r="S21" s="686"/>
      <c r="T21" s="686"/>
      <c r="U21" s="686"/>
      <c r="V21" s="686"/>
      <c r="W21" s="686"/>
      <c r="X21" s="686"/>
      <c r="Y21" s="687"/>
      <c r="Z21" s="688">
        <v>0</v>
      </c>
      <c r="AA21" s="688"/>
      <c r="AB21" s="688"/>
      <c r="AC21" s="688"/>
      <c r="AD21" s="689">
        <v>482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174</v>
      </c>
      <c r="BH21" s="686"/>
      <c r="BI21" s="686"/>
      <c r="BJ21" s="686"/>
      <c r="BK21" s="686"/>
      <c r="BL21" s="686"/>
      <c r="BM21" s="686"/>
      <c r="BN21" s="687"/>
      <c r="BO21" s="688" t="s">
        <v>138</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281</v>
      </c>
      <c r="C22" s="683"/>
      <c r="D22" s="683"/>
      <c r="E22" s="683"/>
      <c r="F22" s="683"/>
      <c r="G22" s="683"/>
      <c r="H22" s="683"/>
      <c r="I22" s="683"/>
      <c r="J22" s="683"/>
      <c r="K22" s="683"/>
      <c r="L22" s="683"/>
      <c r="M22" s="683"/>
      <c r="N22" s="683"/>
      <c r="O22" s="683"/>
      <c r="P22" s="683"/>
      <c r="Q22" s="684"/>
      <c r="R22" s="685">
        <v>1281978</v>
      </c>
      <c r="S22" s="686"/>
      <c r="T22" s="686"/>
      <c r="U22" s="686"/>
      <c r="V22" s="686"/>
      <c r="W22" s="686"/>
      <c r="X22" s="686"/>
      <c r="Y22" s="687"/>
      <c r="Z22" s="688">
        <v>26.1</v>
      </c>
      <c r="AA22" s="688"/>
      <c r="AB22" s="688"/>
      <c r="AC22" s="688"/>
      <c r="AD22" s="689">
        <v>1097832</v>
      </c>
      <c r="AE22" s="689"/>
      <c r="AF22" s="689"/>
      <c r="AG22" s="689"/>
      <c r="AH22" s="689"/>
      <c r="AI22" s="689"/>
      <c r="AJ22" s="689"/>
      <c r="AK22" s="689"/>
      <c r="AL22" s="690">
        <v>49.6</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138</v>
      </c>
      <c r="BP22" s="688"/>
      <c r="BQ22" s="688"/>
      <c r="BR22" s="688"/>
      <c r="BS22" s="694" t="s">
        <v>138</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284</v>
      </c>
      <c r="C23" s="683"/>
      <c r="D23" s="683"/>
      <c r="E23" s="683"/>
      <c r="F23" s="683"/>
      <c r="G23" s="683"/>
      <c r="H23" s="683"/>
      <c r="I23" s="683"/>
      <c r="J23" s="683"/>
      <c r="K23" s="683"/>
      <c r="L23" s="683"/>
      <c r="M23" s="683"/>
      <c r="N23" s="683"/>
      <c r="O23" s="683"/>
      <c r="P23" s="683"/>
      <c r="Q23" s="684"/>
      <c r="R23" s="685">
        <v>1097832</v>
      </c>
      <c r="S23" s="686"/>
      <c r="T23" s="686"/>
      <c r="U23" s="686"/>
      <c r="V23" s="686"/>
      <c r="W23" s="686"/>
      <c r="X23" s="686"/>
      <c r="Y23" s="687"/>
      <c r="Z23" s="688">
        <v>22.4</v>
      </c>
      <c r="AA23" s="688"/>
      <c r="AB23" s="688"/>
      <c r="AC23" s="688"/>
      <c r="AD23" s="689">
        <v>1097832</v>
      </c>
      <c r="AE23" s="689"/>
      <c r="AF23" s="689"/>
      <c r="AG23" s="689"/>
      <c r="AH23" s="689"/>
      <c r="AI23" s="689"/>
      <c r="AJ23" s="689"/>
      <c r="AK23" s="689"/>
      <c r="AL23" s="690">
        <v>49.6</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237</v>
      </c>
      <c r="BH23" s="686"/>
      <c r="BI23" s="686"/>
      <c r="BJ23" s="686"/>
      <c r="BK23" s="686"/>
      <c r="BL23" s="686"/>
      <c r="BM23" s="686"/>
      <c r="BN23" s="687"/>
      <c r="BO23" s="688" t="s">
        <v>138</v>
      </c>
      <c r="BP23" s="688"/>
      <c r="BQ23" s="688"/>
      <c r="BR23" s="688"/>
      <c r="BS23" s="694" t="s">
        <v>174</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2">
      <c r="B24" s="682" t="s">
        <v>291</v>
      </c>
      <c r="C24" s="683"/>
      <c r="D24" s="683"/>
      <c r="E24" s="683"/>
      <c r="F24" s="683"/>
      <c r="G24" s="683"/>
      <c r="H24" s="683"/>
      <c r="I24" s="683"/>
      <c r="J24" s="683"/>
      <c r="K24" s="683"/>
      <c r="L24" s="683"/>
      <c r="M24" s="683"/>
      <c r="N24" s="683"/>
      <c r="O24" s="683"/>
      <c r="P24" s="683"/>
      <c r="Q24" s="684"/>
      <c r="R24" s="685">
        <v>184146</v>
      </c>
      <c r="S24" s="686"/>
      <c r="T24" s="686"/>
      <c r="U24" s="686"/>
      <c r="V24" s="686"/>
      <c r="W24" s="686"/>
      <c r="X24" s="686"/>
      <c r="Y24" s="687"/>
      <c r="Z24" s="688">
        <v>3.8</v>
      </c>
      <c r="AA24" s="688"/>
      <c r="AB24" s="688"/>
      <c r="AC24" s="688"/>
      <c r="AD24" s="689" t="s">
        <v>138</v>
      </c>
      <c r="AE24" s="689"/>
      <c r="AF24" s="689"/>
      <c r="AG24" s="689"/>
      <c r="AH24" s="689"/>
      <c r="AI24" s="689"/>
      <c r="AJ24" s="689"/>
      <c r="AK24" s="689"/>
      <c r="AL24" s="690" t="s">
        <v>138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246</v>
      </c>
      <c r="BP24" s="688"/>
      <c r="BQ24" s="688"/>
      <c r="BR24" s="688"/>
      <c r="BS24" s="694" t="s">
        <v>138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1545876</v>
      </c>
      <c r="CS24" s="675"/>
      <c r="CT24" s="675"/>
      <c r="CU24" s="675"/>
      <c r="CV24" s="675"/>
      <c r="CW24" s="675"/>
      <c r="CX24" s="675"/>
      <c r="CY24" s="676"/>
      <c r="CZ24" s="679">
        <v>32.5</v>
      </c>
      <c r="DA24" s="680"/>
      <c r="DB24" s="680"/>
      <c r="DC24" s="699"/>
      <c r="DD24" s="719">
        <v>1196687</v>
      </c>
      <c r="DE24" s="675"/>
      <c r="DF24" s="675"/>
      <c r="DG24" s="675"/>
      <c r="DH24" s="675"/>
      <c r="DI24" s="675"/>
      <c r="DJ24" s="675"/>
      <c r="DK24" s="676"/>
      <c r="DL24" s="719">
        <v>1191470</v>
      </c>
      <c r="DM24" s="675"/>
      <c r="DN24" s="675"/>
      <c r="DO24" s="675"/>
      <c r="DP24" s="675"/>
      <c r="DQ24" s="675"/>
      <c r="DR24" s="675"/>
      <c r="DS24" s="675"/>
      <c r="DT24" s="675"/>
      <c r="DU24" s="675"/>
      <c r="DV24" s="676"/>
      <c r="DW24" s="679">
        <v>51.5</v>
      </c>
      <c r="DX24" s="680"/>
      <c r="DY24" s="680"/>
      <c r="DZ24" s="680"/>
      <c r="EA24" s="680"/>
      <c r="EB24" s="680"/>
      <c r="EC24" s="681"/>
    </row>
    <row r="25" spans="2:133" ht="11.25" customHeight="1" x14ac:dyDescent="0.2">
      <c r="B25" s="682" t="s">
        <v>294</v>
      </c>
      <c r="C25" s="683"/>
      <c r="D25" s="683"/>
      <c r="E25" s="683"/>
      <c r="F25" s="683"/>
      <c r="G25" s="683"/>
      <c r="H25" s="683"/>
      <c r="I25" s="683"/>
      <c r="J25" s="683"/>
      <c r="K25" s="683"/>
      <c r="L25" s="683"/>
      <c r="M25" s="683"/>
      <c r="N25" s="683"/>
      <c r="O25" s="683"/>
      <c r="P25" s="683"/>
      <c r="Q25" s="684"/>
      <c r="R25" s="685" t="s">
        <v>138</v>
      </c>
      <c r="S25" s="686"/>
      <c r="T25" s="686"/>
      <c r="U25" s="686"/>
      <c r="V25" s="686"/>
      <c r="W25" s="686"/>
      <c r="X25" s="686"/>
      <c r="Y25" s="687"/>
      <c r="Z25" s="688" t="s">
        <v>138</v>
      </c>
      <c r="AA25" s="688"/>
      <c r="AB25" s="688"/>
      <c r="AC25" s="688"/>
      <c r="AD25" s="689" t="s">
        <v>174</v>
      </c>
      <c r="AE25" s="689"/>
      <c r="AF25" s="689"/>
      <c r="AG25" s="689"/>
      <c r="AH25" s="689"/>
      <c r="AI25" s="689"/>
      <c r="AJ25" s="689"/>
      <c r="AK25" s="689"/>
      <c r="AL25" s="690" t="s">
        <v>138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138</v>
      </c>
      <c r="BP25" s="688"/>
      <c r="BQ25" s="688"/>
      <c r="BR25" s="688"/>
      <c r="BS25" s="694" t="s">
        <v>138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783089</v>
      </c>
      <c r="CS25" s="722"/>
      <c r="CT25" s="722"/>
      <c r="CU25" s="722"/>
      <c r="CV25" s="722"/>
      <c r="CW25" s="722"/>
      <c r="CX25" s="722"/>
      <c r="CY25" s="723"/>
      <c r="CZ25" s="690">
        <v>16.5</v>
      </c>
      <c r="DA25" s="720"/>
      <c r="DB25" s="720"/>
      <c r="DC25" s="724"/>
      <c r="DD25" s="694">
        <v>726562</v>
      </c>
      <c r="DE25" s="722"/>
      <c r="DF25" s="722"/>
      <c r="DG25" s="722"/>
      <c r="DH25" s="722"/>
      <c r="DI25" s="722"/>
      <c r="DJ25" s="722"/>
      <c r="DK25" s="723"/>
      <c r="DL25" s="694">
        <v>723774</v>
      </c>
      <c r="DM25" s="722"/>
      <c r="DN25" s="722"/>
      <c r="DO25" s="722"/>
      <c r="DP25" s="722"/>
      <c r="DQ25" s="722"/>
      <c r="DR25" s="722"/>
      <c r="DS25" s="722"/>
      <c r="DT25" s="722"/>
      <c r="DU25" s="722"/>
      <c r="DV25" s="723"/>
      <c r="DW25" s="690">
        <v>31.3</v>
      </c>
      <c r="DX25" s="720"/>
      <c r="DY25" s="720"/>
      <c r="DZ25" s="720"/>
      <c r="EA25" s="720"/>
      <c r="EB25" s="720"/>
      <c r="EC25" s="721"/>
    </row>
    <row r="26" spans="2:133" ht="11.25" customHeight="1" x14ac:dyDescent="0.2">
      <c r="B26" s="682" t="s">
        <v>297</v>
      </c>
      <c r="C26" s="683"/>
      <c r="D26" s="683"/>
      <c r="E26" s="683"/>
      <c r="F26" s="683"/>
      <c r="G26" s="683"/>
      <c r="H26" s="683"/>
      <c r="I26" s="683"/>
      <c r="J26" s="683"/>
      <c r="K26" s="683"/>
      <c r="L26" s="683"/>
      <c r="M26" s="683"/>
      <c r="N26" s="683"/>
      <c r="O26" s="683"/>
      <c r="P26" s="683"/>
      <c r="Q26" s="684"/>
      <c r="R26" s="685">
        <v>2357498</v>
      </c>
      <c r="S26" s="686"/>
      <c r="T26" s="686"/>
      <c r="U26" s="686"/>
      <c r="V26" s="686"/>
      <c r="W26" s="686"/>
      <c r="X26" s="686"/>
      <c r="Y26" s="687"/>
      <c r="Z26" s="688">
        <v>48.1</v>
      </c>
      <c r="AA26" s="688"/>
      <c r="AB26" s="688"/>
      <c r="AC26" s="688"/>
      <c r="AD26" s="689">
        <v>2173352</v>
      </c>
      <c r="AE26" s="689"/>
      <c r="AF26" s="689"/>
      <c r="AG26" s="689"/>
      <c r="AH26" s="689"/>
      <c r="AI26" s="689"/>
      <c r="AJ26" s="689"/>
      <c r="AK26" s="689"/>
      <c r="AL26" s="690">
        <v>98.3</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138</v>
      </c>
      <c r="BH26" s="686"/>
      <c r="BI26" s="686"/>
      <c r="BJ26" s="686"/>
      <c r="BK26" s="686"/>
      <c r="BL26" s="686"/>
      <c r="BM26" s="686"/>
      <c r="BN26" s="687"/>
      <c r="BO26" s="688" t="s">
        <v>237</v>
      </c>
      <c r="BP26" s="688"/>
      <c r="BQ26" s="688"/>
      <c r="BR26" s="688"/>
      <c r="BS26" s="694" t="s">
        <v>174</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414654</v>
      </c>
      <c r="CS26" s="686"/>
      <c r="CT26" s="686"/>
      <c r="CU26" s="686"/>
      <c r="CV26" s="686"/>
      <c r="CW26" s="686"/>
      <c r="CX26" s="686"/>
      <c r="CY26" s="687"/>
      <c r="CZ26" s="690">
        <v>8.6999999999999993</v>
      </c>
      <c r="DA26" s="720"/>
      <c r="DB26" s="720"/>
      <c r="DC26" s="724"/>
      <c r="DD26" s="694">
        <v>378931</v>
      </c>
      <c r="DE26" s="686"/>
      <c r="DF26" s="686"/>
      <c r="DG26" s="686"/>
      <c r="DH26" s="686"/>
      <c r="DI26" s="686"/>
      <c r="DJ26" s="686"/>
      <c r="DK26" s="687"/>
      <c r="DL26" s="694" t="s">
        <v>138</v>
      </c>
      <c r="DM26" s="686"/>
      <c r="DN26" s="686"/>
      <c r="DO26" s="686"/>
      <c r="DP26" s="686"/>
      <c r="DQ26" s="686"/>
      <c r="DR26" s="686"/>
      <c r="DS26" s="686"/>
      <c r="DT26" s="686"/>
      <c r="DU26" s="686"/>
      <c r="DV26" s="687"/>
      <c r="DW26" s="690" t="s">
        <v>174</v>
      </c>
      <c r="DX26" s="720"/>
      <c r="DY26" s="720"/>
      <c r="DZ26" s="720"/>
      <c r="EA26" s="720"/>
      <c r="EB26" s="720"/>
      <c r="EC26" s="721"/>
    </row>
    <row r="27" spans="2:133" ht="11.25" customHeight="1" x14ac:dyDescent="0.2">
      <c r="B27" s="682" t="s">
        <v>300</v>
      </c>
      <c r="C27" s="683"/>
      <c r="D27" s="683"/>
      <c r="E27" s="683"/>
      <c r="F27" s="683"/>
      <c r="G27" s="683"/>
      <c r="H27" s="683"/>
      <c r="I27" s="683"/>
      <c r="J27" s="683"/>
      <c r="K27" s="683"/>
      <c r="L27" s="683"/>
      <c r="M27" s="683"/>
      <c r="N27" s="683"/>
      <c r="O27" s="683"/>
      <c r="P27" s="683"/>
      <c r="Q27" s="684"/>
      <c r="R27" s="685">
        <v>969</v>
      </c>
      <c r="S27" s="686"/>
      <c r="T27" s="686"/>
      <c r="U27" s="686"/>
      <c r="V27" s="686"/>
      <c r="W27" s="686"/>
      <c r="X27" s="686"/>
      <c r="Y27" s="687"/>
      <c r="Z27" s="688">
        <v>0</v>
      </c>
      <c r="AA27" s="688"/>
      <c r="AB27" s="688"/>
      <c r="AC27" s="688"/>
      <c r="AD27" s="689">
        <v>969</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899984</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401937</v>
      </c>
      <c r="CS27" s="722"/>
      <c r="CT27" s="722"/>
      <c r="CU27" s="722"/>
      <c r="CV27" s="722"/>
      <c r="CW27" s="722"/>
      <c r="CX27" s="722"/>
      <c r="CY27" s="723"/>
      <c r="CZ27" s="690">
        <v>8.5</v>
      </c>
      <c r="DA27" s="720"/>
      <c r="DB27" s="720"/>
      <c r="DC27" s="724"/>
      <c r="DD27" s="694">
        <v>114543</v>
      </c>
      <c r="DE27" s="722"/>
      <c r="DF27" s="722"/>
      <c r="DG27" s="722"/>
      <c r="DH27" s="722"/>
      <c r="DI27" s="722"/>
      <c r="DJ27" s="722"/>
      <c r="DK27" s="723"/>
      <c r="DL27" s="694">
        <v>112114</v>
      </c>
      <c r="DM27" s="722"/>
      <c r="DN27" s="722"/>
      <c r="DO27" s="722"/>
      <c r="DP27" s="722"/>
      <c r="DQ27" s="722"/>
      <c r="DR27" s="722"/>
      <c r="DS27" s="722"/>
      <c r="DT27" s="722"/>
      <c r="DU27" s="722"/>
      <c r="DV27" s="723"/>
      <c r="DW27" s="690">
        <v>4.8</v>
      </c>
      <c r="DX27" s="720"/>
      <c r="DY27" s="720"/>
      <c r="DZ27" s="720"/>
      <c r="EA27" s="720"/>
      <c r="EB27" s="720"/>
      <c r="EC27" s="721"/>
    </row>
    <row r="28" spans="2:133" ht="11.25" customHeight="1" x14ac:dyDescent="0.2">
      <c r="B28" s="682" t="s">
        <v>303</v>
      </c>
      <c r="C28" s="683"/>
      <c r="D28" s="683"/>
      <c r="E28" s="683"/>
      <c r="F28" s="683"/>
      <c r="G28" s="683"/>
      <c r="H28" s="683"/>
      <c r="I28" s="683"/>
      <c r="J28" s="683"/>
      <c r="K28" s="683"/>
      <c r="L28" s="683"/>
      <c r="M28" s="683"/>
      <c r="N28" s="683"/>
      <c r="O28" s="683"/>
      <c r="P28" s="683"/>
      <c r="Q28" s="684"/>
      <c r="R28" s="685">
        <v>71707</v>
      </c>
      <c r="S28" s="686"/>
      <c r="T28" s="686"/>
      <c r="U28" s="686"/>
      <c r="V28" s="686"/>
      <c r="W28" s="686"/>
      <c r="X28" s="686"/>
      <c r="Y28" s="687"/>
      <c r="Z28" s="688">
        <v>1.5</v>
      </c>
      <c r="AA28" s="688"/>
      <c r="AB28" s="688"/>
      <c r="AC28" s="688"/>
      <c r="AD28" s="689" t="s">
        <v>174</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360850</v>
      </c>
      <c r="CS28" s="686"/>
      <c r="CT28" s="686"/>
      <c r="CU28" s="686"/>
      <c r="CV28" s="686"/>
      <c r="CW28" s="686"/>
      <c r="CX28" s="686"/>
      <c r="CY28" s="687"/>
      <c r="CZ28" s="690">
        <v>7.6</v>
      </c>
      <c r="DA28" s="720"/>
      <c r="DB28" s="720"/>
      <c r="DC28" s="724"/>
      <c r="DD28" s="694">
        <v>355582</v>
      </c>
      <c r="DE28" s="686"/>
      <c r="DF28" s="686"/>
      <c r="DG28" s="686"/>
      <c r="DH28" s="686"/>
      <c r="DI28" s="686"/>
      <c r="DJ28" s="686"/>
      <c r="DK28" s="687"/>
      <c r="DL28" s="694">
        <v>355582</v>
      </c>
      <c r="DM28" s="686"/>
      <c r="DN28" s="686"/>
      <c r="DO28" s="686"/>
      <c r="DP28" s="686"/>
      <c r="DQ28" s="686"/>
      <c r="DR28" s="686"/>
      <c r="DS28" s="686"/>
      <c r="DT28" s="686"/>
      <c r="DU28" s="686"/>
      <c r="DV28" s="687"/>
      <c r="DW28" s="690">
        <v>15.4</v>
      </c>
      <c r="DX28" s="720"/>
      <c r="DY28" s="720"/>
      <c r="DZ28" s="720"/>
      <c r="EA28" s="720"/>
      <c r="EB28" s="720"/>
      <c r="EC28" s="721"/>
    </row>
    <row r="29" spans="2:133" ht="11.25" customHeight="1" x14ac:dyDescent="0.2">
      <c r="B29" s="682" t="s">
        <v>305</v>
      </c>
      <c r="C29" s="683"/>
      <c r="D29" s="683"/>
      <c r="E29" s="683"/>
      <c r="F29" s="683"/>
      <c r="G29" s="683"/>
      <c r="H29" s="683"/>
      <c r="I29" s="683"/>
      <c r="J29" s="683"/>
      <c r="K29" s="683"/>
      <c r="L29" s="683"/>
      <c r="M29" s="683"/>
      <c r="N29" s="683"/>
      <c r="O29" s="683"/>
      <c r="P29" s="683"/>
      <c r="Q29" s="684"/>
      <c r="R29" s="685">
        <v>23908</v>
      </c>
      <c r="S29" s="686"/>
      <c r="T29" s="686"/>
      <c r="U29" s="686"/>
      <c r="V29" s="686"/>
      <c r="W29" s="686"/>
      <c r="X29" s="686"/>
      <c r="Y29" s="687"/>
      <c r="Z29" s="688">
        <v>0.5</v>
      </c>
      <c r="AA29" s="688"/>
      <c r="AB29" s="688"/>
      <c r="AC29" s="688"/>
      <c r="AD29" s="689">
        <v>3438</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360713</v>
      </c>
      <c r="CS29" s="722"/>
      <c r="CT29" s="722"/>
      <c r="CU29" s="722"/>
      <c r="CV29" s="722"/>
      <c r="CW29" s="722"/>
      <c r="CX29" s="722"/>
      <c r="CY29" s="723"/>
      <c r="CZ29" s="690">
        <v>7.6</v>
      </c>
      <c r="DA29" s="720"/>
      <c r="DB29" s="720"/>
      <c r="DC29" s="724"/>
      <c r="DD29" s="694">
        <v>355445</v>
      </c>
      <c r="DE29" s="722"/>
      <c r="DF29" s="722"/>
      <c r="DG29" s="722"/>
      <c r="DH29" s="722"/>
      <c r="DI29" s="722"/>
      <c r="DJ29" s="722"/>
      <c r="DK29" s="723"/>
      <c r="DL29" s="694">
        <v>355445</v>
      </c>
      <c r="DM29" s="722"/>
      <c r="DN29" s="722"/>
      <c r="DO29" s="722"/>
      <c r="DP29" s="722"/>
      <c r="DQ29" s="722"/>
      <c r="DR29" s="722"/>
      <c r="DS29" s="722"/>
      <c r="DT29" s="722"/>
      <c r="DU29" s="722"/>
      <c r="DV29" s="723"/>
      <c r="DW29" s="690">
        <v>15.4</v>
      </c>
      <c r="DX29" s="720"/>
      <c r="DY29" s="720"/>
      <c r="DZ29" s="720"/>
      <c r="EA29" s="720"/>
      <c r="EB29" s="720"/>
      <c r="EC29" s="721"/>
    </row>
    <row r="30" spans="2:133" ht="11.25" customHeight="1" x14ac:dyDescent="0.2">
      <c r="B30" s="682" t="s">
        <v>308</v>
      </c>
      <c r="C30" s="683"/>
      <c r="D30" s="683"/>
      <c r="E30" s="683"/>
      <c r="F30" s="683"/>
      <c r="G30" s="683"/>
      <c r="H30" s="683"/>
      <c r="I30" s="683"/>
      <c r="J30" s="683"/>
      <c r="K30" s="683"/>
      <c r="L30" s="683"/>
      <c r="M30" s="683"/>
      <c r="N30" s="683"/>
      <c r="O30" s="683"/>
      <c r="P30" s="683"/>
      <c r="Q30" s="684"/>
      <c r="R30" s="685">
        <v>5477</v>
      </c>
      <c r="S30" s="686"/>
      <c r="T30" s="686"/>
      <c r="U30" s="686"/>
      <c r="V30" s="686"/>
      <c r="W30" s="686"/>
      <c r="X30" s="686"/>
      <c r="Y30" s="687"/>
      <c r="Z30" s="688">
        <v>0.1</v>
      </c>
      <c r="AA30" s="688"/>
      <c r="AB30" s="688"/>
      <c r="AC30" s="688"/>
      <c r="AD30" s="689" t="s">
        <v>237</v>
      </c>
      <c r="AE30" s="689"/>
      <c r="AF30" s="689"/>
      <c r="AG30" s="689"/>
      <c r="AH30" s="689"/>
      <c r="AI30" s="689"/>
      <c r="AJ30" s="689"/>
      <c r="AK30" s="689"/>
      <c r="AL30" s="690" t="s">
        <v>138</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338673</v>
      </c>
      <c r="CS30" s="686"/>
      <c r="CT30" s="686"/>
      <c r="CU30" s="686"/>
      <c r="CV30" s="686"/>
      <c r="CW30" s="686"/>
      <c r="CX30" s="686"/>
      <c r="CY30" s="687"/>
      <c r="CZ30" s="690">
        <v>7.1</v>
      </c>
      <c r="DA30" s="720"/>
      <c r="DB30" s="720"/>
      <c r="DC30" s="724"/>
      <c r="DD30" s="694">
        <v>333405</v>
      </c>
      <c r="DE30" s="686"/>
      <c r="DF30" s="686"/>
      <c r="DG30" s="686"/>
      <c r="DH30" s="686"/>
      <c r="DI30" s="686"/>
      <c r="DJ30" s="686"/>
      <c r="DK30" s="687"/>
      <c r="DL30" s="694">
        <v>333405</v>
      </c>
      <c r="DM30" s="686"/>
      <c r="DN30" s="686"/>
      <c r="DO30" s="686"/>
      <c r="DP30" s="686"/>
      <c r="DQ30" s="686"/>
      <c r="DR30" s="686"/>
      <c r="DS30" s="686"/>
      <c r="DT30" s="686"/>
      <c r="DU30" s="686"/>
      <c r="DV30" s="687"/>
      <c r="DW30" s="690">
        <v>14.4</v>
      </c>
      <c r="DX30" s="720"/>
      <c r="DY30" s="720"/>
      <c r="DZ30" s="720"/>
      <c r="EA30" s="720"/>
      <c r="EB30" s="720"/>
      <c r="EC30" s="721"/>
    </row>
    <row r="31" spans="2:133" ht="11.25" customHeight="1" x14ac:dyDescent="0.2">
      <c r="B31" s="682" t="s">
        <v>312</v>
      </c>
      <c r="C31" s="683"/>
      <c r="D31" s="683"/>
      <c r="E31" s="683"/>
      <c r="F31" s="683"/>
      <c r="G31" s="683"/>
      <c r="H31" s="683"/>
      <c r="I31" s="683"/>
      <c r="J31" s="683"/>
      <c r="K31" s="683"/>
      <c r="L31" s="683"/>
      <c r="M31" s="683"/>
      <c r="N31" s="683"/>
      <c r="O31" s="683"/>
      <c r="P31" s="683"/>
      <c r="Q31" s="684"/>
      <c r="R31" s="685">
        <v>1252752</v>
      </c>
      <c r="S31" s="686"/>
      <c r="T31" s="686"/>
      <c r="U31" s="686"/>
      <c r="V31" s="686"/>
      <c r="W31" s="686"/>
      <c r="X31" s="686"/>
      <c r="Y31" s="687"/>
      <c r="Z31" s="688">
        <v>25.5</v>
      </c>
      <c r="AA31" s="688"/>
      <c r="AB31" s="688"/>
      <c r="AC31" s="688"/>
      <c r="AD31" s="689" t="s">
        <v>246</v>
      </c>
      <c r="AE31" s="689"/>
      <c r="AF31" s="689"/>
      <c r="AG31" s="689"/>
      <c r="AH31" s="689"/>
      <c r="AI31" s="689"/>
      <c r="AJ31" s="689"/>
      <c r="AK31" s="689"/>
      <c r="AL31" s="690" t="s">
        <v>237</v>
      </c>
      <c r="AM31" s="691"/>
      <c r="AN31" s="691"/>
      <c r="AO31" s="692"/>
      <c r="AP31" s="739" t="s">
        <v>313</v>
      </c>
      <c r="AQ31" s="740"/>
      <c r="AR31" s="740"/>
      <c r="AS31" s="740"/>
      <c r="AT31" s="745" t="s">
        <v>314</v>
      </c>
      <c r="AU31" s="231"/>
      <c r="AV31" s="231"/>
      <c r="AW31" s="231"/>
      <c r="AX31" s="671" t="s">
        <v>188</v>
      </c>
      <c r="AY31" s="672"/>
      <c r="AZ31" s="672"/>
      <c r="BA31" s="672"/>
      <c r="BB31" s="672"/>
      <c r="BC31" s="672"/>
      <c r="BD31" s="672"/>
      <c r="BE31" s="672"/>
      <c r="BF31" s="673"/>
      <c r="BG31" s="753">
        <v>97.5</v>
      </c>
      <c r="BH31" s="737"/>
      <c r="BI31" s="737"/>
      <c r="BJ31" s="737"/>
      <c r="BK31" s="737"/>
      <c r="BL31" s="737"/>
      <c r="BM31" s="680">
        <v>92</v>
      </c>
      <c r="BN31" s="737"/>
      <c r="BO31" s="737"/>
      <c r="BP31" s="737"/>
      <c r="BQ31" s="738"/>
      <c r="BR31" s="753">
        <v>97.8</v>
      </c>
      <c r="BS31" s="737"/>
      <c r="BT31" s="737"/>
      <c r="BU31" s="737"/>
      <c r="BV31" s="737"/>
      <c r="BW31" s="737"/>
      <c r="BX31" s="680">
        <v>91.9</v>
      </c>
      <c r="BY31" s="737"/>
      <c r="BZ31" s="737"/>
      <c r="CA31" s="737"/>
      <c r="CB31" s="738"/>
      <c r="CD31" s="727"/>
      <c r="CE31" s="728"/>
      <c r="CF31" s="700" t="s">
        <v>315</v>
      </c>
      <c r="CG31" s="701"/>
      <c r="CH31" s="701"/>
      <c r="CI31" s="701"/>
      <c r="CJ31" s="701"/>
      <c r="CK31" s="701"/>
      <c r="CL31" s="701"/>
      <c r="CM31" s="701"/>
      <c r="CN31" s="701"/>
      <c r="CO31" s="701"/>
      <c r="CP31" s="701"/>
      <c r="CQ31" s="702"/>
      <c r="CR31" s="685">
        <v>22040</v>
      </c>
      <c r="CS31" s="722"/>
      <c r="CT31" s="722"/>
      <c r="CU31" s="722"/>
      <c r="CV31" s="722"/>
      <c r="CW31" s="722"/>
      <c r="CX31" s="722"/>
      <c r="CY31" s="723"/>
      <c r="CZ31" s="690">
        <v>0.5</v>
      </c>
      <c r="DA31" s="720"/>
      <c r="DB31" s="720"/>
      <c r="DC31" s="724"/>
      <c r="DD31" s="694">
        <v>22040</v>
      </c>
      <c r="DE31" s="722"/>
      <c r="DF31" s="722"/>
      <c r="DG31" s="722"/>
      <c r="DH31" s="722"/>
      <c r="DI31" s="722"/>
      <c r="DJ31" s="722"/>
      <c r="DK31" s="723"/>
      <c r="DL31" s="694">
        <v>22040</v>
      </c>
      <c r="DM31" s="722"/>
      <c r="DN31" s="722"/>
      <c r="DO31" s="722"/>
      <c r="DP31" s="722"/>
      <c r="DQ31" s="722"/>
      <c r="DR31" s="722"/>
      <c r="DS31" s="722"/>
      <c r="DT31" s="722"/>
      <c r="DU31" s="722"/>
      <c r="DV31" s="723"/>
      <c r="DW31" s="690">
        <v>1</v>
      </c>
      <c r="DX31" s="720"/>
      <c r="DY31" s="720"/>
      <c r="DZ31" s="720"/>
      <c r="EA31" s="720"/>
      <c r="EB31" s="720"/>
      <c r="EC31" s="721"/>
    </row>
    <row r="32" spans="2:133" ht="11.25" customHeight="1" x14ac:dyDescent="0.2">
      <c r="B32" s="748" t="s">
        <v>316</v>
      </c>
      <c r="C32" s="749"/>
      <c r="D32" s="749"/>
      <c r="E32" s="749"/>
      <c r="F32" s="749"/>
      <c r="G32" s="749"/>
      <c r="H32" s="749"/>
      <c r="I32" s="749"/>
      <c r="J32" s="749"/>
      <c r="K32" s="749"/>
      <c r="L32" s="749"/>
      <c r="M32" s="749"/>
      <c r="N32" s="749"/>
      <c r="O32" s="749"/>
      <c r="P32" s="749"/>
      <c r="Q32" s="750"/>
      <c r="R32" s="685" t="s">
        <v>174</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138</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97.8</v>
      </c>
      <c r="BH32" s="722"/>
      <c r="BI32" s="722"/>
      <c r="BJ32" s="722"/>
      <c r="BK32" s="722"/>
      <c r="BL32" s="722"/>
      <c r="BM32" s="691">
        <v>92.1</v>
      </c>
      <c r="BN32" s="751"/>
      <c r="BO32" s="751"/>
      <c r="BP32" s="751"/>
      <c r="BQ32" s="752"/>
      <c r="BR32" s="754">
        <v>98.1</v>
      </c>
      <c r="BS32" s="722"/>
      <c r="BT32" s="722"/>
      <c r="BU32" s="722"/>
      <c r="BV32" s="722"/>
      <c r="BW32" s="722"/>
      <c r="BX32" s="691">
        <v>92.3</v>
      </c>
      <c r="BY32" s="751"/>
      <c r="BZ32" s="751"/>
      <c r="CA32" s="751"/>
      <c r="CB32" s="752"/>
      <c r="CD32" s="729"/>
      <c r="CE32" s="730"/>
      <c r="CF32" s="700" t="s">
        <v>319</v>
      </c>
      <c r="CG32" s="701"/>
      <c r="CH32" s="701"/>
      <c r="CI32" s="701"/>
      <c r="CJ32" s="701"/>
      <c r="CK32" s="701"/>
      <c r="CL32" s="701"/>
      <c r="CM32" s="701"/>
      <c r="CN32" s="701"/>
      <c r="CO32" s="701"/>
      <c r="CP32" s="701"/>
      <c r="CQ32" s="702"/>
      <c r="CR32" s="685">
        <v>137</v>
      </c>
      <c r="CS32" s="686"/>
      <c r="CT32" s="686"/>
      <c r="CU32" s="686"/>
      <c r="CV32" s="686"/>
      <c r="CW32" s="686"/>
      <c r="CX32" s="686"/>
      <c r="CY32" s="687"/>
      <c r="CZ32" s="690">
        <v>0</v>
      </c>
      <c r="DA32" s="720"/>
      <c r="DB32" s="720"/>
      <c r="DC32" s="724"/>
      <c r="DD32" s="694">
        <v>137</v>
      </c>
      <c r="DE32" s="686"/>
      <c r="DF32" s="686"/>
      <c r="DG32" s="686"/>
      <c r="DH32" s="686"/>
      <c r="DI32" s="686"/>
      <c r="DJ32" s="686"/>
      <c r="DK32" s="687"/>
      <c r="DL32" s="694">
        <v>137</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2">
      <c r="B33" s="682" t="s">
        <v>320</v>
      </c>
      <c r="C33" s="683"/>
      <c r="D33" s="683"/>
      <c r="E33" s="683"/>
      <c r="F33" s="683"/>
      <c r="G33" s="683"/>
      <c r="H33" s="683"/>
      <c r="I33" s="683"/>
      <c r="J33" s="683"/>
      <c r="K33" s="683"/>
      <c r="L33" s="683"/>
      <c r="M33" s="683"/>
      <c r="N33" s="683"/>
      <c r="O33" s="683"/>
      <c r="P33" s="683"/>
      <c r="Q33" s="684"/>
      <c r="R33" s="685">
        <v>260951</v>
      </c>
      <c r="S33" s="686"/>
      <c r="T33" s="686"/>
      <c r="U33" s="686"/>
      <c r="V33" s="686"/>
      <c r="W33" s="686"/>
      <c r="X33" s="686"/>
      <c r="Y33" s="687"/>
      <c r="Z33" s="688">
        <v>5.3</v>
      </c>
      <c r="AA33" s="688"/>
      <c r="AB33" s="688"/>
      <c r="AC33" s="688"/>
      <c r="AD33" s="689" t="s">
        <v>138</v>
      </c>
      <c r="AE33" s="689"/>
      <c r="AF33" s="689"/>
      <c r="AG33" s="689"/>
      <c r="AH33" s="689"/>
      <c r="AI33" s="689"/>
      <c r="AJ33" s="689"/>
      <c r="AK33" s="689"/>
      <c r="AL33" s="690" t="s">
        <v>138</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97</v>
      </c>
      <c r="BH33" s="756"/>
      <c r="BI33" s="756"/>
      <c r="BJ33" s="756"/>
      <c r="BK33" s="756"/>
      <c r="BL33" s="756"/>
      <c r="BM33" s="757">
        <v>91.2</v>
      </c>
      <c r="BN33" s="756"/>
      <c r="BO33" s="756"/>
      <c r="BP33" s="756"/>
      <c r="BQ33" s="758"/>
      <c r="BR33" s="755">
        <v>97.4</v>
      </c>
      <c r="BS33" s="756"/>
      <c r="BT33" s="756"/>
      <c r="BU33" s="756"/>
      <c r="BV33" s="756"/>
      <c r="BW33" s="756"/>
      <c r="BX33" s="757">
        <v>91</v>
      </c>
      <c r="BY33" s="756"/>
      <c r="BZ33" s="756"/>
      <c r="CA33" s="756"/>
      <c r="CB33" s="758"/>
      <c r="CD33" s="700" t="s">
        <v>322</v>
      </c>
      <c r="CE33" s="701"/>
      <c r="CF33" s="701"/>
      <c r="CG33" s="701"/>
      <c r="CH33" s="701"/>
      <c r="CI33" s="701"/>
      <c r="CJ33" s="701"/>
      <c r="CK33" s="701"/>
      <c r="CL33" s="701"/>
      <c r="CM33" s="701"/>
      <c r="CN33" s="701"/>
      <c r="CO33" s="701"/>
      <c r="CP33" s="701"/>
      <c r="CQ33" s="702"/>
      <c r="CR33" s="685">
        <v>2772049</v>
      </c>
      <c r="CS33" s="722"/>
      <c r="CT33" s="722"/>
      <c r="CU33" s="722"/>
      <c r="CV33" s="722"/>
      <c r="CW33" s="722"/>
      <c r="CX33" s="722"/>
      <c r="CY33" s="723"/>
      <c r="CZ33" s="690">
        <v>58.3</v>
      </c>
      <c r="DA33" s="720"/>
      <c r="DB33" s="720"/>
      <c r="DC33" s="724"/>
      <c r="DD33" s="694">
        <v>1726427</v>
      </c>
      <c r="DE33" s="722"/>
      <c r="DF33" s="722"/>
      <c r="DG33" s="722"/>
      <c r="DH33" s="722"/>
      <c r="DI33" s="722"/>
      <c r="DJ33" s="722"/>
      <c r="DK33" s="723"/>
      <c r="DL33" s="694">
        <v>1111863</v>
      </c>
      <c r="DM33" s="722"/>
      <c r="DN33" s="722"/>
      <c r="DO33" s="722"/>
      <c r="DP33" s="722"/>
      <c r="DQ33" s="722"/>
      <c r="DR33" s="722"/>
      <c r="DS33" s="722"/>
      <c r="DT33" s="722"/>
      <c r="DU33" s="722"/>
      <c r="DV33" s="723"/>
      <c r="DW33" s="690">
        <v>48</v>
      </c>
      <c r="DX33" s="720"/>
      <c r="DY33" s="720"/>
      <c r="DZ33" s="720"/>
      <c r="EA33" s="720"/>
      <c r="EB33" s="720"/>
      <c r="EC33" s="721"/>
    </row>
    <row r="34" spans="2:133" ht="11.25" customHeight="1" x14ac:dyDescent="0.2">
      <c r="B34" s="682" t="s">
        <v>323</v>
      </c>
      <c r="C34" s="683"/>
      <c r="D34" s="683"/>
      <c r="E34" s="683"/>
      <c r="F34" s="683"/>
      <c r="G34" s="683"/>
      <c r="H34" s="683"/>
      <c r="I34" s="683"/>
      <c r="J34" s="683"/>
      <c r="K34" s="683"/>
      <c r="L34" s="683"/>
      <c r="M34" s="683"/>
      <c r="N34" s="683"/>
      <c r="O34" s="683"/>
      <c r="P34" s="683"/>
      <c r="Q34" s="684"/>
      <c r="R34" s="685">
        <v>61418</v>
      </c>
      <c r="S34" s="686"/>
      <c r="T34" s="686"/>
      <c r="U34" s="686"/>
      <c r="V34" s="686"/>
      <c r="W34" s="686"/>
      <c r="X34" s="686"/>
      <c r="Y34" s="687"/>
      <c r="Z34" s="688">
        <v>1.3</v>
      </c>
      <c r="AA34" s="688"/>
      <c r="AB34" s="688"/>
      <c r="AC34" s="688"/>
      <c r="AD34" s="689">
        <v>33807</v>
      </c>
      <c r="AE34" s="689"/>
      <c r="AF34" s="689"/>
      <c r="AG34" s="689"/>
      <c r="AH34" s="689"/>
      <c r="AI34" s="689"/>
      <c r="AJ34" s="689"/>
      <c r="AK34" s="689"/>
      <c r="AL34" s="690">
        <v>1.5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510164</v>
      </c>
      <c r="CS34" s="686"/>
      <c r="CT34" s="686"/>
      <c r="CU34" s="686"/>
      <c r="CV34" s="686"/>
      <c r="CW34" s="686"/>
      <c r="CX34" s="686"/>
      <c r="CY34" s="687"/>
      <c r="CZ34" s="690">
        <v>10.7</v>
      </c>
      <c r="DA34" s="720"/>
      <c r="DB34" s="720"/>
      <c r="DC34" s="724"/>
      <c r="DD34" s="694">
        <v>374314</v>
      </c>
      <c r="DE34" s="686"/>
      <c r="DF34" s="686"/>
      <c r="DG34" s="686"/>
      <c r="DH34" s="686"/>
      <c r="DI34" s="686"/>
      <c r="DJ34" s="686"/>
      <c r="DK34" s="687"/>
      <c r="DL34" s="694">
        <v>264518</v>
      </c>
      <c r="DM34" s="686"/>
      <c r="DN34" s="686"/>
      <c r="DO34" s="686"/>
      <c r="DP34" s="686"/>
      <c r="DQ34" s="686"/>
      <c r="DR34" s="686"/>
      <c r="DS34" s="686"/>
      <c r="DT34" s="686"/>
      <c r="DU34" s="686"/>
      <c r="DV34" s="687"/>
      <c r="DW34" s="690">
        <v>11.4</v>
      </c>
      <c r="DX34" s="720"/>
      <c r="DY34" s="720"/>
      <c r="DZ34" s="720"/>
      <c r="EA34" s="720"/>
      <c r="EB34" s="720"/>
      <c r="EC34" s="721"/>
    </row>
    <row r="35" spans="2:133" ht="11.25" customHeight="1" x14ac:dyDescent="0.2">
      <c r="B35" s="682" t="s">
        <v>325</v>
      </c>
      <c r="C35" s="683"/>
      <c r="D35" s="683"/>
      <c r="E35" s="683"/>
      <c r="F35" s="683"/>
      <c r="G35" s="683"/>
      <c r="H35" s="683"/>
      <c r="I35" s="683"/>
      <c r="J35" s="683"/>
      <c r="K35" s="683"/>
      <c r="L35" s="683"/>
      <c r="M35" s="683"/>
      <c r="N35" s="683"/>
      <c r="O35" s="683"/>
      <c r="P35" s="683"/>
      <c r="Q35" s="684"/>
      <c r="R35" s="685">
        <v>13969</v>
      </c>
      <c r="S35" s="686"/>
      <c r="T35" s="686"/>
      <c r="U35" s="686"/>
      <c r="V35" s="686"/>
      <c r="W35" s="686"/>
      <c r="X35" s="686"/>
      <c r="Y35" s="687"/>
      <c r="Z35" s="688">
        <v>0.3</v>
      </c>
      <c r="AA35" s="688"/>
      <c r="AB35" s="688"/>
      <c r="AC35" s="688"/>
      <c r="AD35" s="689" t="s">
        <v>138</v>
      </c>
      <c r="AE35" s="689"/>
      <c r="AF35" s="689"/>
      <c r="AG35" s="689"/>
      <c r="AH35" s="689"/>
      <c r="AI35" s="689"/>
      <c r="AJ35" s="689"/>
      <c r="AK35" s="689"/>
      <c r="AL35" s="690" t="s">
        <v>138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35590</v>
      </c>
      <c r="CS35" s="722"/>
      <c r="CT35" s="722"/>
      <c r="CU35" s="722"/>
      <c r="CV35" s="722"/>
      <c r="CW35" s="722"/>
      <c r="CX35" s="722"/>
      <c r="CY35" s="723"/>
      <c r="CZ35" s="690">
        <v>0.7</v>
      </c>
      <c r="DA35" s="720"/>
      <c r="DB35" s="720"/>
      <c r="DC35" s="724"/>
      <c r="DD35" s="694">
        <v>20917</v>
      </c>
      <c r="DE35" s="722"/>
      <c r="DF35" s="722"/>
      <c r="DG35" s="722"/>
      <c r="DH35" s="722"/>
      <c r="DI35" s="722"/>
      <c r="DJ35" s="722"/>
      <c r="DK35" s="723"/>
      <c r="DL35" s="694">
        <v>20538</v>
      </c>
      <c r="DM35" s="722"/>
      <c r="DN35" s="722"/>
      <c r="DO35" s="722"/>
      <c r="DP35" s="722"/>
      <c r="DQ35" s="722"/>
      <c r="DR35" s="722"/>
      <c r="DS35" s="722"/>
      <c r="DT35" s="722"/>
      <c r="DU35" s="722"/>
      <c r="DV35" s="723"/>
      <c r="DW35" s="690">
        <v>0.9</v>
      </c>
      <c r="DX35" s="720"/>
      <c r="DY35" s="720"/>
      <c r="DZ35" s="720"/>
      <c r="EA35" s="720"/>
      <c r="EB35" s="720"/>
      <c r="EC35" s="721"/>
    </row>
    <row r="36" spans="2:133" ht="11.25" customHeight="1" x14ac:dyDescent="0.2">
      <c r="B36" s="682" t="s">
        <v>329</v>
      </c>
      <c r="C36" s="683"/>
      <c r="D36" s="683"/>
      <c r="E36" s="683"/>
      <c r="F36" s="683"/>
      <c r="G36" s="683"/>
      <c r="H36" s="683"/>
      <c r="I36" s="683"/>
      <c r="J36" s="683"/>
      <c r="K36" s="683"/>
      <c r="L36" s="683"/>
      <c r="M36" s="683"/>
      <c r="N36" s="683"/>
      <c r="O36" s="683"/>
      <c r="P36" s="683"/>
      <c r="Q36" s="684"/>
      <c r="R36" s="685">
        <v>227969</v>
      </c>
      <c r="S36" s="686"/>
      <c r="T36" s="686"/>
      <c r="U36" s="686"/>
      <c r="V36" s="686"/>
      <c r="W36" s="686"/>
      <c r="X36" s="686"/>
      <c r="Y36" s="687"/>
      <c r="Z36" s="688">
        <v>4.5999999999999996</v>
      </c>
      <c r="AA36" s="688"/>
      <c r="AB36" s="688"/>
      <c r="AC36" s="688"/>
      <c r="AD36" s="689" t="s">
        <v>138</v>
      </c>
      <c r="AE36" s="689"/>
      <c r="AF36" s="689"/>
      <c r="AG36" s="689"/>
      <c r="AH36" s="689"/>
      <c r="AI36" s="689"/>
      <c r="AJ36" s="689"/>
      <c r="AK36" s="689"/>
      <c r="AL36" s="690" t="s">
        <v>237</v>
      </c>
      <c r="AM36" s="691"/>
      <c r="AN36" s="691"/>
      <c r="AO36" s="692"/>
      <c r="AP36" s="235"/>
      <c r="AQ36" s="759" t="s">
        <v>330</v>
      </c>
      <c r="AR36" s="760"/>
      <c r="AS36" s="760"/>
      <c r="AT36" s="760"/>
      <c r="AU36" s="760"/>
      <c r="AV36" s="760"/>
      <c r="AW36" s="760"/>
      <c r="AX36" s="760"/>
      <c r="AY36" s="761"/>
      <c r="AZ36" s="674">
        <v>587626</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67972</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1482897</v>
      </c>
      <c r="CS36" s="686"/>
      <c r="CT36" s="686"/>
      <c r="CU36" s="686"/>
      <c r="CV36" s="686"/>
      <c r="CW36" s="686"/>
      <c r="CX36" s="686"/>
      <c r="CY36" s="687"/>
      <c r="CZ36" s="690">
        <v>31.2</v>
      </c>
      <c r="DA36" s="720"/>
      <c r="DB36" s="720"/>
      <c r="DC36" s="724"/>
      <c r="DD36" s="694">
        <v>674791</v>
      </c>
      <c r="DE36" s="686"/>
      <c r="DF36" s="686"/>
      <c r="DG36" s="686"/>
      <c r="DH36" s="686"/>
      <c r="DI36" s="686"/>
      <c r="DJ36" s="686"/>
      <c r="DK36" s="687"/>
      <c r="DL36" s="694">
        <v>436079</v>
      </c>
      <c r="DM36" s="686"/>
      <c r="DN36" s="686"/>
      <c r="DO36" s="686"/>
      <c r="DP36" s="686"/>
      <c r="DQ36" s="686"/>
      <c r="DR36" s="686"/>
      <c r="DS36" s="686"/>
      <c r="DT36" s="686"/>
      <c r="DU36" s="686"/>
      <c r="DV36" s="687"/>
      <c r="DW36" s="690">
        <v>18.8</v>
      </c>
      <c r="DX36" s="720"/>
      <c r="DY36" s="720"/>
      <c r="DZ36" s="720"/>
      <c r="EA36" s="720"/>
      <c r="EB36" s="720"/>
      <c r="EC36" s="721"/>
    </row>
    <row r="37" spans="2:133" ht="11.25" customHeight="1" x14ac:dyDescent="0.2">
      <c r="B37" s="682" t="s">
        <v>333</v>
      </c>
      <c r="C37" s="683"/>
      <c r="D37" s="683"/>
      <c r="E37" s="683"/>
      <c r="F37" s="683"/>
      <c r="G37" s="683"/>
      <c r="H37" s="683"/>
      <c r="I37" s="683"/>
      <c r="J37" s="683"/>
      <c r="K37" s="683"/>
      <c r="L37" s="683"/>
      <c r="M37" s="683"/>
      <c r="N37" s="683"/>
      <c r="O37" s="683"/>
      <c r="P37" s="683"/>
      <c r="Q37" s="684"/>
      <c r="R37" s="685">
        <v>173137</v>
      </c>
      <c r="S37" s="686"/>
      <c r="T37" s="686"/>
      <c r="U37" s="686"/>
      <c r="V37" s="686"/>
      <c r="W37" s="686"/>
      <c r="X37" s="686"/>
      <c r="Y37" s="687"/>
      <c r="Z37" s="688">
        <v>3.5</v>
      </c>
      <c r="AA37" s="688"/>
      <c r="AB37" s="688"/>
      <c r="AC37" s="688"/>
      <c r="AD37" s="689" t="s">
        <v>138</v>
      </c>
      <c r="AE37" s="689"/>
      <c r="AF37" s="689"/>
      <c r="AG37" s="689"/>
      <c r="AH37" s="689"/>
      <c r="AI37" s="689"/>
      <c r="AJ37" s="689"/>
      <c r="AK37" s="689"/>
      <c r="AL37" s="690" t="s">
        <v>138</v>
      </c>
      <c r="AM37" s="691"/>
      <c r="AN37" s="691"/>
      <c r="AO37" s="692"/>
      <c r="AQ37" s="763" t="s">
        <v>334</v>
      </c>
      <c r="AR37" s="764"/>
      <c r="AS37" s="764"/>
      <c r="AT37" s="764"/>
      <c r="AU37" s="764"/>
      <c r="AV37" s="764"/>
      <c r="AW37" s="764"/>
      <c r="AX37" s="764"/>
      <c r="AY37" s="765"/>
      <c r="AZ37" s="685">
        <v>97193</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64424</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260617</v>
      </c>
      <c r="CS37" s="722"/>
      <c r="CT37" s="722"/>
      <c r="CU37" s="722"/>
      <c r="CV37" s="722"/>
      <c r="CW37" s="722"/>
      <c r="CX37" s="722"/>
      <c r="CY37" s="723"/>
      <c r="CZ37" s="690">
        <v>5.5</v>
      </c>
      <c r="DA37" s="720"/>
      <c r="DB37" s="720"/>
      <c r="DC37" s="724"/>
      <c r="DD37" s="694">
        <v>233321</v>
      </c>
      <c r="DE37" s="722"/>
      <c r="DF37" s="722"/>
      <c r="DG37" s="722"/>
      <c r="DH37" s="722"/>
      <c r="DI37" s="722"/>
      <c r="DJ37" s="722"/>
      <c r="DK37" s="723"/>
      <c r="DL37" s="694">
        <v>233214</v>
      </c>
      <c r="DM37" s="722"/>
      <c r="DN37" s="722"/>
      <c r="DO37" s="722"/>
      <c r="DP37" s="722"/>
      <c r="DQ37" s="722"/>
      <c r="DR37" s="722"/>
      <c r="DS37" s="722"/>
      <c r="DT37" s="722"/>
      <c r="DU37" s="722"/>
      <c r="DV37" s="723"/>
      <c r="DW37" s="690">
        <v>10.1</v>
      </c>
      <c r="DX37" s="720"/>
      <c r="DY37" s="720"/>
      <c r="DZ37" s="720"/>
      <c r="EA37" s="720"/>
      <c r="EB37" s="720"/>
      <c r="EC37" s="721"/>
    </row>
    <row r="38" spans="2:133" ht="11.25" customHeight="1" x14ac:dyDescent="0.2">
      <c r="B38" s="682" t="s">
        <v>337</v>
      </c>
      <c r="C38" s="683"/>
      <c r="D38" s="683"/>
      <c r="E38" s="683"/>
      <c r="F38" s="683"/>
      <c r="G38" s="683"/>
      <c r="H38" s="683"/>
      <c r="I38" s="683"/>
      <c r="J38" s="683"/>
      <c r="K38" s="683"/>
      <c r="L38" s="683"/>
      <c r="M38" s="683"/>
      <c r="N38" s="683"/>
      <c r="O38" s="683"/>
      <c r="P38" s="683"/>
      <c r="Q38" s="684"/>
      <c r="R38" s="685">
        <v>97759</v>
      </c>
      <c r="S38" s="686"/>
      <c r="T38" s="686"/>
      <c r="U38" s="686"/>
      <c r="V38" s="686"/>
      <c r="W38" s="686"/>
      <c r="X38" s="686"/>
      <c r="Y38" s="687"/>
      <c r="Z38" s="688">
        <v>2</v>
      </c>
      <c r="AA38" s="688"/>
      <c r="AB38" s="688"/>
      <c r="AC38" s="688"/>
      <c r="AD38" s="689">
        <v>210</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31241</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1369</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587386</v>
      </c>
      <c r="CS38" s="686"/>
      <c r="CT38" s="686"/>
      <c r="CU38" s="686"/>
      <c r="CV38" s="686"/>
      <c r="CW38" s="686"/>
      <c r="CX38" s="686"/>
      <c r="CY38" s="687"/>
      <c r="CZ38" s="690">
        <v>12.4</v>
      </c>
      <c r="DA38" s="720"/>
      <c r="DB38" s="720"/>
      <c r="DC38" s="724"/>
      <c r="DD38" s="694">
        <v>517440</v>
      </c>
      <c r="DE38" s="686"/>
      <c r="DF38" s="686"/>
      <c r="DG38" s="686"/>
      <c r="DH38" s="686"/>
      <c r="DI38" s="686"/>
      <c r="DJ38" s="686"/>
      <c r="DK38" s="687"/>
      <c r="DL38" s="694">
        <v>390728</v>
      </c>
      <c r="DM38" s="686"/>
      <c r="DN38" s="686"/>
      <c r="DO38" s="686"/>
      <c r="DP38" s="686"/>
      <c r="DQ38" s="686"/>
      <c r="DR38" s="686"/>
      <c r="DS38" s="686"/>
      <c r="DT38" s="686"/>
      <c r="DU38" s="686"/>
      <c r="DV38" s="687"/>
      <c r="DW38" s="690">
        <v>16.899999999999999</v>
      </c>
      <c r="DX38" s="720"/>
      <c r="DY38" s="720"/>
      <c r="DZ38" s="720"/>
      <c r="EA38" s="720"/>
      <c r="EB38" s="720"/>
      <c r="EC38" s="721"/>
    </row>
    <row r="39" spans="2:133" ht="11.25" customHeight="1" x14ac:dyDescent="0.2">
      <c r="B39" s="682" t="s">
        <v>341</v>
      </c>
      <c r="C39" s="683"/>
      <c r="D39" s="683"/>
      <c r="E39" s="683"/>
      <c r="F39" s="683"/>
      <c r="G39" s="683"/>
      <c r="H39" s="683"/>
      <c r="I39" s="683"/>
      <c r="J39" s="683"/>
      <c r="K39" s="683"/>
      <c r="L39" s="683"/>
      <c r="M39" s="683"/>
      <c r="N39" s="683"/>
      <c r="O39" s="683"/>
      <c r="P39" s="683"/>
      <c r="Q39" s="684"/>
      <c r="R39" s="685">
        <v>358365</v>
      </c>
      <c r="S39" s="686"/>
      <c r="T39" s="686"/>
      <c r="U39" s="686"/>
      <c r="V39" s="686"/>
      <c r="W39" s="686"/>
      <c r="X39" s="686"/>
      <c r="Y39" s="687"/>
      <c r="Z39" s="688">
        <v>7.3</v>
      </c>
      <c r="AA39" s="688"/>
      <c r="AB39" s="688"/>
      <c r="AC39" s="688"/>
      <c r="AD39" s="689" t="s">
        <v>138</v>
      </c>
      <c r="AE39" s="689"/>
      <c r="AF39" s="689"/>
      <c r="AG39" s="689"/>
      <c r="AH39" s="689"/>
      <c r="AI39" s="689"/>
      <c r="AJ39" s="689"/>
      <c r="AK39" s="689"/>
      <c r="AL39" s="690" t="s">
        <v>138</v>
      </c>
      <c r="AM39" s="691"/>
      <c r="AN39" s="691"/>
      <c r="AO39" s="692"/>
      <c r="AQ39" s="763" t="s">
        <v>342</v>
      </c>
      <c r="AR39" s="764"/>
      <c r="AS39" s="764"/>
      <c r="AT39" s="764"/>
      <c r="AU39" s="764"/>
      <c r="AV39" s="764"/>
      <c r="AW39" s="764"/>
      <c r="AX39" s="764"/>
      <c r="AY39" s="765"/>
      <c r="AZ39" s="685">
        <v>240</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2119</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156012</v>
      </c>
      <c r="CS39" s="722"/>
      <c r="CT39" s="722"/>
      <c r="CU39" s="722"/>
      <c r="CV39" s="722"/>
      <c r="CW39" s="722"/>
      <c r="CX39" s="722"/>
      <c r="CY39" s="723"/>
      <c r="CZ39" s="690">
        <v>3.3</v>
      </c>
      <c r="DA39" s="720"/>
      <c r="DB39" s="720"/>
      <c r="DC39" s="724"/>
      <c r="DD39" s="694">
        <v>138965</v>
      </c>
      <c r="DE39" s="722"/>
      <c r="DF39" s="722"/>
      <c r="DG39" s="722"/>
      <c r="DH39" s="722"/>
      <c r="DI39" s="722"/>
      <c r="DJ39" s="722"/>
      <c r="DK39" s="723"/>
      <c r="DL39" s="694" t="s">
        <v>138</v>
      </c>
      <c r="DM39" s="722"/>
      <c r="DN39" s="722"/>
      <c r="DO39" s="722"/>
      <c r="DP39" s="722"/>
      <c r="DQ39" s="722"/>
      <c r="DR39" s="722"/>
      <c r="DS39" s="722"/>
      <c r="DT39" s="722"/>
      <c r="DU39" s="722"/>
      <c r="DV39" s="723"/>
      <c r="DW39" s="690" t="s">
        <v>138</v>
      </c>
      <c r="DX39" s="720"/>
      <c r="DY39" s="720"/>
      <c r="DZ39" s="720"/>
      <c r="EA39" s="720"/>
      <c r="EB39" s="720"/>
      <c r="EC39" s="721"/>
    </row>
    <row r="40" spans="2:133" ht="11.25" customHeight="1" x14ac:dyDescent="0.2">
      <c r="B40" s="682" t="s">
        <v>345</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138</v>
      </c>
      <c r="AA40" s="688"/>
      <c r="AB40" s="688"/>
      <c r="AC40" s="688"/>
      <c r="AD40" s="689" t="s">
        <v>138</v>
      </c>
      <c r="AE40" s="689"/>
      <c r="AF40" s="689"/>
      <c r="AG40" s="689"/>
      <c r="AH40" s="689"/>
      <c r="AI40" s="689"/>
      <c r="AJ40" s="689"/>
      <c r="AK40" s="689"/>
      <c r="AL40" s="690" t="s">
        <v>174</v>
      </c>
      <c r="AM40" s="691"/>
      <c r="AN40" s="691"/>
      <c r="AO40" s="692"/>
      <c r="AQ40" s="763" t="s">
        <v>346</v>
      </c>
      <c r="AR40" s="764"/>
      <c r="AS40" s="764"/>
      <c r="AT40" s="764"/>
      <c r="AU40" s="764"/>
      <c r="AV40" s="764"/>
      <c r="AW40" s="764"/>
      <c r="AX40" s="764"/>
      <c r="AY40" s="765"/>
      <c r="AZ40" s="685" t="s">
        <v>138</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96</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t="s">
        <v>174</v>
      </c>
      <c r="CS40" s="686"/>
      <c r="CT40" s="686"/>
      <c r="CU40" s="686"/>
      <c r="CV40" s="686"/>
      <c r="CW40" s="686"/>
      <c r="CX40" s="686"/>
      <c r="CY40" s="687"/>
      <c r="CZ40" s="690" t="s">
        <v>138</v>
      </c>
      <c r="DA40" s="720"/>
      <c r="DB40" s="720"/>
      <c r="DC40" s="724"/>
      <c r="DD40" s="694" t="s">
        <v>138</v>
      </c>
      <c r="DE40" s="686"/>
      <c r="DF40" s="686"/>
      <c r="DG40" s="686"/>
      <c r="DH40" s="686"/>
      <c r="DI40" s="686"/>
      <c r="DJ40" s="686"/>
      <c r="DK40" s="687"/>
      <c r="DL40" s="694" t="s">
        <v>138</v>
      </c>
      <c r="DM40" s="686"/>
      <c r="DN40" s="686"/>
      <c r="DO40" s="686"/>
      <c r="DP40" s="686"/>
      <c r="DQ40" s="686"/>
      <c r="DR40" s="686"/>
      <c r="DS40" s="686"/>
      <c r="DT40" s="686"/>
      <c r="DU40" s="686"/>
      <c r="DV40" s="687"/>
      <c r="DW40" s="690" t="s">
        <v>138</v>
      </c>
      <c r="DX40" s="720"/>
      <c r="DY40" s="720"/>
      <c r="DZ40" s="720"/>
      <c r="EA40" s="720"/>
      <c r="EB40" s="720"/>
      <c r="EC40" s="721"/>
    </row>
    <row r="41" spans="2:133" ht="11.25" customHeight="1" x14ac:dyDescent="0.2">
      <c r="B41" s="682" t="s">
        <v>350</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138</v>
      </c>
      <c r="AA41" s="688"/>
      <c r="AB41" s="688"/>
      <c r="AC41" s="688"/>
      <c r="AD41" s="689" t="s">
        <v>138</v>
      </c>
      <c r="AE41" s="689"/>
      <c r="AF41" s="689"/>
      <c r="AG41" s="689"/>
      <c r="AH41" s="689"/>
      <c r="AI41" s="689"/>
      <c r="AJ41" s="689"/>
      <c r="AK41" s="689"/>
      <c r="AL41" s="690" t="s">
        <v>138</v>
      </c>
      <c r="AM41" s="691"/>
      <c r="AN41" s="691"/>
      <c r="AO41" s="692"/>
      <c r="AQ41" s="763" t="s">
        <v>351</v>
      </c>
      <c r="AR41" s="764"/>
      <c r="AS41" s="764"/>
      <c r="AT41" s="764"/>
      <c r="AU41" s="764"/>
      <c r="AV41" s="764"/>
      <c r="AW41" s="764"/>
      <c r="AX41" s="764"/>
      <c r="AY41" s="765"/>
      <c r="AZ41" s="685">
        <v>158230</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237</v>
      </c>
      <c r="CS41" s="722"/>
      <c r="CT41" s="722"/>
      <c r="CU41" s="722"/>
      <c r="CV41" s="722"/>
      <c r="CW41" s="722"/>
      <c r="CX41" s="722"/>
      <c r="CY41" s="723"/>
      <c r="CZ41" s="690" t="s">
        <v>138</v>
      </c>
      <c r="DA41" s="720"/>
      <c r="DB41" s="720"/>
      <c r="DC41" s="724"/>
      <c r="DD41" s="694" t="s">
        <v>138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354</v>
      </c>
      <c r="C42" s="683"/>
      <c r="D42" s="683"/>
      <c r="E42" s="683"/>
      <c r="F42" s="683"/>
      <c r="G42" s="683"/>
      <c r="H42" s="683"/>
      <c r="I42" s="683"/>
      <c r="J42" s="683"/>
      <c r="K42" s="683"/>
      <c r="L42" s="683"/>
      <c r="M42" s="683"/>
      <c r="N42" s="683"/>
      <c r="O42" s="683"/>
      <c r="P42" s="683"/>
      <c r="Q42" s="684"/>
      <c r="R42" s="685">
        <v>102865</v>
      </c>
      <c r="S42" s="686"/>
      <c r="T42" s="686"/>
      <c r="U42" s="686"/>
      <c r="V42" s="686"/>
      <c r="W42" s="686"/>
      <c r="X42" s="686"/>
      <c r="Y42" s="687"/>
      <c r="Z42" s="688">
        <v>2.1</v>
      </c>
      <c r="AA42" s="688"/>
      <c r="AB42" s="688"/>
      <c r="AC42" s="688"/>
      <c r="AD42" s="689" t="s">
        <v>138</v>
      </c>
      <c r="AE42" s="689"/>
      <c r="AF42" s="689"/>
      <c r="AG42" s="689"/>
      <c r="AH42" s="689"/>
      <c r="AI42" s="689"/>
      <c r="AJ42" s="689"/>
      <c r="AK42" s="689"/>
      <c r="AL42" s="690" t="s">
        <v>138</v>
      </c>
      <c r="AM42" s="691"/>
      <c r="AN42" s="691"/>
      <c r="AO42" s="692"/>
      <c r="AQ42" s="784" t="s">
        <v>355</v>
      </c>
      <c r="AR42" s="785"/>
      <c r="AS42" s="785"/>
      <c r="AT42" s="785"/>
      <c r="AU42" s="785"/>
      <c r="AV42" s="785"/>
      <c r="AW42" s="785"/>
      <c r="AX42" s="785"/>
      <c r="AY42" s="786"/>
      <c r="AZ42" s="776">
        <v>300722</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339</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433338</v>
      </c>
      <c r="CS42" s="686"/>
      <c r="CT42" s="686"/>
      <c r="CU42" s="686"/>
      <c r="CV42" s="686"/>
      <c r="CW42" s="686"/>
      <c r="CX42" s="686"/>
      <c r="CY42" s="687"/>
      <c r="CZ42" s="690">
        <v>9.1</v>
      </c>
      <c r="DA42" s="691"/>
      <c r="DB42" s="691"/>
      <c r="DC42" s="703"/>
      <c r="DD42" s="694">
        <v>51186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4" t="s">
        <v>358</v>
      </c>
      <c r="C43" s="735"/>
      <c r="D43" s="735"/>
      <c r="E43" s="735"/>
      <c r="F43" s="735"/>
      <c r="G43" s="735"/>
      <c r="H43" s="735"/>
      <c r="I43" s="735"/>
      <c r="J43" s="735"/>
      <c r="K43" s="735"/>
      <c r="L43" s="735"/>
      <c r="M43" s="735"/>
      <c r="N43" s="735"/>
      <c r="O43" s="735"/>
      <c r="P43" s="735"/>
      <c r="Q43" s="736"/>
      <c r="R43" s="776">
        <v>4905879</v>
      </c>
      <c r="S43" s="777"/>
      <c r="T43" s="777"/>
      <c r="U43" s="777"/>
      <c r="V43" s="777"/>
      <c r="W43" s="777"/>
      <c r="X43" s="777"/>
      <c r="Y43" s="778"/>
      <c r="Z43" s="779">
        <v>100</v>
      </c>
      <c r="AA43" s="779"/>
      <c r="AB43" s="779"/>
      <c r="AC43" s="779"/>
      <c r="AD43" s="780">
        <v>2211776</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10678</v>
      </c>
      <c r="CS43" s="722"/>
      <c r="CT43" s="722"/>
      <c r="CU43" s="722"/>
      <c r="CV43" s="722"/>
      <c r="CW43" s="722"/>
      <c r="CX43" s="722"/>
      <c r="CY43" s="723"/>
      <c r="CZ43" s="690">
        <v>0.2</v>
      </c>
      <c r="DA43" s="720"/>
      <c r="DB43" s="720"/>
      <c r="DC43" s="724"/>
      <c r="DD43" s="694">
        <v>7015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424716</v>
      </c>
      <c r="CS44" s="686"/>
      <c r="CT44" s="686"/>
      <c r="CU44" s="686"/>
      <c r="CV44" s="686"/>
      <c r="CW44" s="686"/>
      <c r="CX44" s="686"/>
      <c r="CY44" s="687"/>
      <c r="CZ44" s="690">
        <v>8.9</v>
      </c>
      <c r="DA44" s="691"/>
      <c r="DB44" s="691"/>
      <c r="DC44" s="703"/>
      <c r="DD44" s="694">
        <v>50935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58987</v>
      </c>
      <c r="CS45" s="722"/>
      <c r="CT45" s="722"/>
      <c r="CU45" s="722"/>
      <c r="CV45" s="722"/>
      <c r="CW45" s="722"/>
      <c r="CX45" s="722"/>
      <c r="CY45" s="723"/>
      <c r="CZ45" s="690">
        <v>1.2</v>
      </c>
      <c r="DA45" s="720"/>
      <c r="DB45" s="720"/>
      <c r="DC45" s="724"/>
      <c r="DD45" s="694">
        <v>10136</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359129</v>
      </c>
      <c r="CS46" s="686"/>
      <c r="CT46" s="686"/>
      <c r="CU46" s="686"/>
      <c r="CV46" s="686"/>
      <c r="CW46" s="686"/>
      <c r="CX46" s="686"/>
      <c r="CY46" s="687"/>
      <c r="CZ46" s="690">
        <v>7.6</v>
      </c>
      <c r="DA46" s="691"/>
      <c r="DB46" s="691"/>
      <c r="DC46" s="703"/>
      <c r="DD46" s="694">
        <v>40799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8622</v>
      </c>
      <c r="CS47" s="722"/>
      <c r="CT47" s="722"/>
      <c r="CU47" s="722"/>
      <c r="CV47" s="722"/>
      <c r="CW47" s="722"/>
      <c r="CX47" s="722"/>
      <c r="CY47" s="723"/>
      <c r="CZ47" s="690">
        <v>0.2</v>
      </c>
      <c r="DA47" s="720"/>
      <c r="DB47" s="720"/>
      <c r="DC47" s="724"/>
      <c r="DD47" s="694">
        <v>251</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138</v>
      </c>
      <c r="CS48" s="686"/>
      <c r="CT48" s="686"/>
      <c r="CU48" s="686"/>
      <c r="CV48" s="686"/>
      <c r="CW48" s="686"/>
      <c r="CX48" s="686"/>
      <c r="CY48" s="687"/>
      <c r="CZ48" s="690" t="s">
        <v>237</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4751263</v>
      </c>
      <c r="CS49" s="756"/>
      <c r="CT49" s="756"/>
      <c r="CU49" s="756"/>
      <c r="CV49" s="756"/>
      <c r="CW49" s="756"/>
      <c r="CX49" s="756"/>
      <c r="CY49" s="787"/>
      <c r="CZ49" s="781">
        <v>100</v>
      </c>
      <c r="DA49" s="788"/>
      <c r="DB49" s="788"/>
      <c r="DC49" s="789"/>
      <c r="DD49" s="790">
        <v>2974300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ZSfycaPvH4ZGLyPkUCZ741bacwyP7/5UuSwmyOyvOHYHfKYk/e0ZCPs2AYGb3coTg/tykBLw5BPo8W7tsYSdQ==" saltValue="cHmQ8Nq+fEz/xSibqJ9j2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391</v>
      </c>
      <c r="C7" s="818"/>
      <c r="D7" s="818"/>
      <c r="E7" s="818"/>
      <c r="F7" s="818"/>
      <c r="G7" s="818"/>
      <c r="H7" s="818"/>
      <c r="I7" s="818"/>
      <c r="J7" s="818"/>
      <c r="K7" s="818"/>
      <c r="L7" s="818"/>
      <c r="M7" s="818"/>
      <c r="N7" s="818"/>
      <c r="O7" s="818"/>
      <c r="P7" s="819"/>
      <c r="Q7" s="820">
        <v>4894</v>
      </c>
      <c r="R7" s="821"/>
      <c r="S7" s="821"/>
      <c r="T7" s="821"/>
      <c r="U7" s="821"/>
      <c r="V7" s="821">
        <v>4742</v>
      </c>
      <c r="W7" s="821"/>
      <c r="X7" s="821"/>
      <c r="Y7" s="821"/>
      <c r="Z7" s="821"/>
      <c r="AA7" s="821">
        <v>152</v>
      </c>
      <c r="AB7" s="821"/>
      <c r="AC7" s="821"/>
      <c r="AD7" s="821"/>
      <c r="AE7" s="822"/>
      <c r="AF7" s="823">
        <v>151</v>
      </c>
      <c r="AG7" s="824"/>
      <c r="AH7" s="824"/>
      <c r="AI7" s="824"/>
      <c r="AJ7" s="825"/>
      <c r="AK7" s="860">
        <v>28</v>
      </c>
      <c r="AL7" s="861"/>
      <c r="AM7" s="861"/>
      <c r="AN7" s="861"/>
      <c r="AO7" s="861"/>
      <c r="AP7" s="861">
        <v>3500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604</v>
      </c>
      <c r="BT7" s="865"/>
      <c r="BU7" s="865"/>
      <c r="BV7" s="865"/>
      <c r="BW7" s="865"/>
      <c r="BX7" s="865"/>
      <c r="BY7" s="865"/>
      <c r="BZ7" s="865"/>
      <c r="CA7" s="865"/>
      <c r="CB7" s="865"/>
      <c r="CC7" s="865"/>
      <c r="CD7" s="865"/>
      <c r="CE7" s="865"/>
      <c r="CF7" s="865"/>
      <c r="CG7" s="866"/>
      <c r="CH7" s="857">
        <v>9</v>
      </c>
      <c r="CI7" s="858"/>
      <c r="CJ7" s="858"/>
      <c r="CK7" s="858"/>
      <c r="CL7" s="859"/>
      <c r="CM7" s="857">
        <v>1855</v>
      </c>
      <c r="CN7" s="858"/>
      <c r="CO7" s="858"/>
      <c r="CP7" s="858"/>
      <c r="CQ7" s="859"/>
      <c r="CR7" s="857">
        <v>9</v>
      </c>
      <c r="CS7" s="858"/>
      <c r="CT7" s="858"/>
      <c r="CU7" s="858"/>
      <c r="CV7" s="859"/>
      <c r="CW7" s="857">
        <v>2</v>
      </c>
      <c r="CX7" s="858"/>
      <c r="CY7" s="858"/>
      <c r="CZ7" s="858"/>
      <c r="DA7" s="859"/>
      <c r="DB7" s="857" t="s">
        <v>598</v>
      </c>
      <c r="DC7" s="858"/>
      <c r="DD7" s="858"/>
      <c r="DE7" s="858"/>
      <c r="DF7" s="859"/>
      <c r="DG7" s="857" t="s">
        <v>598</v>
      </c>
      <c r="DH7" s="858"/>
      <c r="DI7" s="858"/>
      <c r="DJ7" s="858"/>
      <c r="DK7" s="859"/>
      <c r="DL7" s="857" t="s">
        <v>598</v>
      </c>
      <c r="DM7" s="858"/>
      <c r="DN7" s="858"/>
      <c r="DO7" s="858"/>
      <c r="DP7" s="859"/>
      <c r="DQ7" s="857" t="s">
        <v>598</v>
      </c>
      <c r="DR7" s="858"/>
      <c r="DS7" s="858"/>
      <c r="DT7" s="858"/>
      <c r="DU7" s="859"/>
      <c r="DV7" s="838"/>
      <c r="DW7" s="839"/>
      <c r="DX7" s="839"/>
      <c r="DY7" s="839"/>
      <c r="DZ7" s="840"/>
      <c r="EA7" s="256"/>
    </row>
    <row r="8" spans="1:131" s="257" customFormat="1" ht="26.25" customHeight="1" x14ac:dyDescent="0.2">
      <c r="A8" s="263">
        <v>2</v>
      </c>
      <c r="B8" s="841" t="s">
        <v>392</v>
      </c>
      <c r="C8" s="842"/>
      <c r="D8" s="842"/>
      <c r="E8" s="842"/>
      <c r="F8" s="842"/>
      <c r="G8" s="842"/>
      <c r="H8" s="842"/>
      <c r="I8" s="842"/>
      <c r="J8" s="842"/>
      <c r="K8" s="842"/>
      <c r="L8" s="842"/>
      <c r="M8" s="842"/>
      <c r="N8" s="842"/>
      <c r="O8" s="842"/>
      <c r="P8" s="843"/>
      <c r="Q8" s="844">
        <v>33</v>
      </c>
      <c r="R8" s="845"/>
      <c r="S8" s="845"/>
      <c r="T8" s="845"/>
      <c r="U8" s="845"/>
      <c r="V8" s="845">
        <v>30</v>
      </c>
      <c r="W8" s="845"/>
      <c r="X8" s="845"/>
      <c r="Y8" s="845"/>
      <c r="Z8" s="845"/>
      <c r="AA8" s="845">
        <v>3</v>
      </c>
      <c r="AB8" s="845"/>
      <c r="AC8" s="845"/>
      <c r="AD8" s="845"/>
      <c r="AE8" s="846"/>
      <c r="AF8" s="847">
        <v>3</v>
      </c>
      <c r="AG8" s="848"/>
      <c r="AH8" s="848"/>
      <c r="AI8" s="848"/>
      <c r="AJ8" s="849"/>
      <c r="AK8" s="850" t="s">
        <v>598</v>
      </c>
      <c r="AL8" s="851"/>
      <c r="AM8" s="851"/>
      <c r="AN8" s="851"/>
      <c r="AO8" s="851"/>
      <c r="AP8" s="851" t="s">
        <v>598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605</v>
      </c>
      <c r="BT8" s="855"/>
      <c r="BU8" s="855"/>
      <c r="BV8" s="855"/>
      <c r="BW8" s="855"/>
      <c r="BX8" s="855"/>
      <c r="BY8" s="855"/>
      <c r="BZ8" s="855"/>
      <c r="CA8" s="855"/>
      <c r="CB8" s="855"/>
      <c r="CC8" s="855"/>
      <c r="CD8" s="855"/>
      <c r="CE8" s="855"/>
      <c r="CF8" s="855"/>
      <c r="CG8" s="856"/>
      <c r="CH8" s="867">
        <v>-5</v>
      </c>
      <c r="CI8" s="868"/>
      <c r="CJ8" s="868"/>
      <c r="CK8" s="868"/>
      <c r="CL8" s="869"/>
      <c r="CM8" s="867">
        <v>884</v>
      </c>
      <c r="CN8" s="868"/>
      <c r="CO8" s="868"/>
      <c r="CP8" s="868"/>
      <c r="CQ8" s="869"/>
      <c r="CR8" s="867">
        <v>0</v>
      </c>
      <c r="CS8" s="868"/>
      <c r="CT8" s="868"/>
      <c r="CU8" s="868"/>
      <c r="CV8" s="869"/>
      <c r="CW8" s="867" t="s">
        <v>598</v>
      </c>
      <c r="CX8" s="868"/>
      <c r="CY8" s="868"/>
      <c r="CZ8" s="868"/>
      <c r="DA8" s="869"/>
      <c r="DB8" s="867" t="s">
        <v>598</v>
      </c>
      <c r="DC8" s="868"/>
      <c r="DD8" s="868"/>
      <c r="DE8" s="868"/>
      <c r="DF8" s="869"/>
      <c r="DG8" s="867" t="s">
        <v>598</v>
      </c>
      <c r="DH8" s="868"/>
      <c r="DI8" s="868"/>
      <c r="DJ8" s="868"/>
      <c r="DK8" s="869"/>
      <c r="DL8" s="867" t="s">
        <v>598</v>
      </c>
      <c r="DM8" s="868"/>
      <c r="DN8" s="868"/>
      <c r="DO8" s="868"/>
      <c r="DP8" s="869"/>
      <c r="DQ8" s="867" t="s">
        <v>598</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394</v>
      </c>
      <c r="B23" s="876" t="s">
        <v>395</v>
      </c>
      <c r="C23" s="877"/>
      <c r="D23" s="877"/>
      <c r="E23" s="877"/>
      <c r="F23" s="877"/>
      <c r="G23" s="877"/>
      <c r="H23" s="877"/>
      <c r="I23" s="877"/>
      <c r="J23" s="877"/>
      <c r="K23" s="877"/>
      <c r="L23" s="877"/>
      <c r="M23" s="877"/>
      <c r="N23" s="877"/>
      <c r="O23" s="877"/>
      <c r="P23" s="878"/>
      <c r="Q23" s="879">
        <v>4910</v>
      </c>
      <c r="R23" s="880"/>
      <c r="S23" s="880"/>
      <c r="T23" s="880"/>
      <c r="U23" s="880"/>
      <c r="V23" s="880">
        <v>4756</v>
      </c>
      <c r="W23" s="880"/>
      <c r="X23" s="880"/>
      <c r="Y23" s="880"/>
      <c r="Z23" s="880"/>
      <c r="AA23" s="880">
        <v>155</v>
      </c>
      <c r="AB23" s="880"/>
      <c r="AC23" s="880"/>
      <c r="AD23" s="880"/>
      <c r="AE23" s="881"/>
      <c r="AF23" s="882">
        <v>154</v>
      </c>
      <c r="AG23" s="880"/>
      <c r="AH23" s="880"/>
      <c r="AI23" s="880"/>
      <c r="AJ23" s="883"/>
      <c r="AK23" s="884"/>
      <c r="AL23" s="885"/>
      <c r="AM23" s="885"/>
      <c r="AN23" s="885"/>
      <c r="AO23" s="885"/>
      <c r="AP23" s="880">
        <v>3500</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407</v>
      </c>
      <c r="C28" s="818"/>
      <c r="D28" s="818"/>
      <c r="E28" s="818"/>
      <c r="F28" s="818"/>
      <c r="G28" s="818"/>
      <c r="H28" s="818"/>
      <c r="I28" s="818"/>
      <c r="J28" s="818"/>
      <c r="K28" s="818"/>
      <c r="L28" s="818"/>
      <c r="M28" s="818"/>
      <c r="N28" s="818"/>
      <c r="O28" s="818"/>
      <c r="P28" s="819"/>
      <c r="Q28" s="908">
        <v>1085</v>
      </c>
      <c r="R28" s="909"/>
      <c r="S28" s="909"/>
      <c r="T28" s="909"/>
      <c r="U28" s="909"/>
      <c r="V28" s="909">
        <v>1017</v>
      </c>
      <c r="W28" s="909"/>
      <c r="X28" s="909"/>
      <c r="Y28" s="909"/>
      <c r="Z28" s="909"/>
      <c r="AA28" s="909">
        <v>68</v>
      </c>
      <c r="AB28" s="909"/>
      <c r="AC28" s="909"/>
      <c r="AD28" s="909"/>
      <c r="AE28" s="910"/>
      <c r="AF28" s="911">
        <v>68</v>
      </c>
      <c r="AG28" s="909"/>
      <c r="AH28" s="909"/>
      <c r="AI28" s="909"/>
      <c r="AJ28" s="912"/>
      <c r="AK28" s="913">
        <v>84</v>
      </c>
      <c r="AL28" s="904"/>
      <c r="AM28" s="904"/>
      <c r="AN28" s="904"/>
      <c r="AO28" s="904"/>
      <c r="AP28" s="904" t="s">
        <v>598</v>
      </c>
      <c r="AQ28" s="904"/>
      <c r="AR28" s="904"/>
      <c r="AS28" s="904"/>
      <c r="AT28" s="904"/>
      <c r="AU28" s="904" t="s">
        <v>598</v>
      </c>
      <c r="AV28" s="904"/>
      <c r="AW28" s="904"/>
      <c r="AX28" s="904"/>
      <c r="AY28" s="904"/>
      <c r="AZ28" s="905" t="s">
        <v>598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408</v>
      </c>
      <c r="C29" s="842"/>
      <c r="D29" s="842"/>
      <c r="E29" s="842"/>
      <c r="F29" s="842"/>
      <c r="G29" s="842"/>
      <c r="H29" s="842"/>
      <c r="I29" s="842"/>
      <c r="J29" s="842"/>
      <c r="K29" s="842"/>
      <c r="L29" s="842"/>
      <c r="M29" s="842"/>
      <c r="N29" s="842"/>
      <c r="O29" s="842"/>
      <c r="P29" s="843"/>
      <c r="Q29" s="844">
        <v>97</v>
      </c>
      <c r="R29" s="845"/>
      <c r="S29" s="845"/>
      <c r="T29" s="845"/>
      <c r="U29" s="845"/>
      <c r="V29" s="845">
        <v>96</v>
      </c>
      <c r="W29" s="845"/>
      <c r="X29" s="845"/>
      <c r="Y29" s="845"/>
      <c r="Z29" s="845"/>
      <c r="AA29" s="845">
        <v>1</v>
      </c>
      <c r="AB29" s="845"/>
      <c r="AC29" s="845"/>
      <c r="AD29" s="845"/>
      <c r="AE29" s="846"/>
      <c r="AF29" s="847">
        <v>1</v>
      </c>
      <c r="AG29" s="848"/>
      <c r="AH29" s="848"/>
      <c r="AI29" s="848"/>
      <c r="AJ29" s="849"/>
      <c r="AK29" s="916">
        <v>74</v>
      </c>
      <c r="AL29" s="917"/>
      <c r="AM29" s="917"/>
      <c r="AN29" s="917"/>
      <c r="AO29" s="917"/>
      <c r="AP29" s="917">
        <v>199</v>
      </c>
      <c r="AQ29" s="917"/>
      <c r="AR29" s="917"/>
      <c r="AS29" s="917"/>
      <c r="AT29" s="917"/>
      <c r="AU29" s="917">
        <v>199</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409</v>
      </c>
      <c r="C30" s="842"/>
      <c r="D30" s="842"/>
      <c r="E30" s="842"/>
      <c r="F30" s="842"/>
      <c r="G30" s="842"/>
      <c r="H30" s="842"/>
      <c r="I30" s="842"/>
      <c r="J30" s="842"/>
      <c r="K30" s="842"/>
      <c r="L30" s="842"/>
      <c r="M30" s="842"/>
      <c r="N30" s="842"/>
      <c r="O30" s="842"/>
      <c r="P30" s="843"/>
      <c r="Q30" s="844">
        <v>993</v>
      </c>
      <c r="R30" s="845"/>
      <c r="S30" s="845"/>
      <c r="T30" s="845"/>
      <c r="U30" s="845"/>
      <c r="V30" s="845">
        <v>934</v>
      </c>
      <c r="W30" s="845"/>
      <c r="X30" s="845"/>
      <c r="Y30" s="845"/>
      <c r="Z30" s="845"/>
      <c r="AA30" s="845">
        <v>59</v>
      </c>
      <c r="AB30" s="845"/>
      <c r="AC30" s="845"/>
      <c r="AD30" s="845"/>
      <c r="AE30" s="846"/>
      <c r="AF30" s="847">
        <v>59</v>
      </c>
      <c r="AG30" s="848"/>
      <c r="AH30" s="848"/>
      <c r="AI30" s="848"/>
      <c r="AJ30" s="849"/>
      <c r="AK30" s="916">
        <v>161</v>
      </c>
      <c r="AL30" s="917"/>
      <c r="AM30" s="917"/>
      <c r="AN30" s="917"/>
      <c r="AO30" s="917"/>
      <c r="AP30" s="917" t="s">
        <v>598</v>
      </c>
      <c r="AQ30" s="917"/>
      <c r="AR30" s="917"/>
      <c r="AS30" s="917"/>
      <c r="AT30" s="917"/>
      <c r="AU30" s="917" t="s">
        <v>598</v>
      </c>
      <c r="AV30" s="917"/>
      <c r="AW30" s="917"/>
      <c r="AX30" s="917"/>
      <c r="AY30" s="917"/>
      <c r="AZ30" s="918" t="s">
        <v>598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410</v>
      </c>
      <c r="C31" s="842"/>
      <c r="D31" s="842"/>
      <c r="E31" s="842"/>
      <c r="F31" s="842"/>
      <c r="G31" s="842"/>
      <c r="H31" s="842"/>
      <c r="I31" s="842"/>
      <c r="J31" s="842"/>
      <c r="K31" s="842"/>
      <c r="L31" s="842"/>
      <c r="M31" s="842"/>
      <c r="N31" s="842"/>
      <c r="O31" s="842"/>
      <c r="P31" s="843"/>
      <c r="Q31" s="844">
        <v>5</v>
      </c>
      <c r="R31" s="845"/>
      <c r="S31" s="845"/>
      <c r="T31" s="845"/>
      <c r="U31" s="845"/>
      <c r="V31" s="845">
        <v>5</v>
      </c>
      <c r="W31" s="845"/>
      <c r="X31" s="845"/>
      <c r="Y31" s="845"/>
      <c r="Z31" s="845"/>
      <c r="AA31" s="845">
        <v>1</v>
      </c>
      <c r="AB31" s="845"/>
      <c r="AC31" s="845"/>
      <c r="AD31" s="845"/>
      <c r="AE31" s="846"/>
      <c r="AF31" s="847">
        <v>1</v>
      </c>
      <c r="AG31" s="848"/>
      <c r="AH31" s="848"/>
      <c r="AI31" s="848"/>
      <c r="AJ31" s="849"/>
      <c r="AK31" s="916" t="s">
        <v>598</v>
      </c>
      <c r="AL31" s="917"/>
      <c r="AM31" s="917"/>
      <c r="AN31" s="917"/>
      <c r="AO31" s="917"/>
      <c r="AP31" s="917" t="s">
        <v>598</v>
      </c>
      <c r="AQ31" s="917"/>
      <c r="AR31" s="917"/>
      <c r="AS31" s="917"/>
      <c r="AT31" s="917"/>
      <c r="AU31" s="917" t="s">
        <v>598</v>
      </c>
      <c r="AV31" s="917"/>
      <c r="AW31" s="917"/>
      <c r="AX31" s="917"/>
      <c r="AY31" s="917"/>
      <c r="AZ31" s="918" t="s">
        <v>598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411</v>
      </c>
      <c r="C32" s="842"/>
      <c r="D32" s="842"/>
      <c r="E32" s="842"/>
      <c r="F32" s="842"/>
      <c r="G32" s="842"/>
      <c r="H32" s="842"/>
      <c r="I32" s="842"/>
      <c r="J32" s="842"/>
      <c r="K32" s="842"/>
      <c r="L32" s="842"/>
      <c r="M32" s="842"/>
      <c r="N32" s="842"/>
      <c r="O32" s="842"/>
      <c r="P32" s="843"/>
      <c r="Q32" s="844">
        <v>145</v>
      </c>
      <c r="R32" s="845"/>
      <c r="S32" s="845"/>
      <c r="T32" s="845"/>
      <c r="U32" s="845"/>
      <c r="V32" s="845">
        <v>143</v>
      </c>
      <c r="W32" s="845"/>
      <c r="X32" s="845"/>
      <c r="Y32" s="845"/>
      <c r="Z32" s="845"/>
      <c r="AA32" s="845">
        <v>2</v>
      </c>
      <c r="AB32" s="845"/>
      <c r="AC32" s="845"/>
      <c r="AD32" s="845"/>
      <c r="AE32" s="846"/>
      <c r="AF32" s="847">
        <v>2</v>
      </c>
      <c r="AG32" s="848"/>
      <c r="AH32" s="848"/>
      <c r="AI32" s="848"/>
      <c r="AJ32" s="849"/>
      <c r="AK32" s="916">
        <v>34</v>
      </c>
      <c r="AL32" s="917"/>
      <c r="AM32" s="917"/>
      <c r="AN32" s="917"/>
      <c r="AO32" s="917"/>
      <c r="AP32" s="917" t="s">
        <v>598</v>
      </c>
      <c r="AQ32" s="917"/>
      <c r="AR32" s="917"/>
      <c r="AS32" s="917"/>
      <c r="AT32" s="917"/>
      <c r="AU32" s="917" t="s">
        <v>598</v>
      </c>
      <c r="AV32" s="917"/>
      <c r="AW32" s="917"/>
      <c r="AX32" s="917"/>
      <c r="AY32" s="917"/>
      <c r="AZ32" s="918" t="s">
        <v>598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412</v>
      </c>
      <c r="C33" s="842"/>
      <c r="D33" s="842"/>
      <c r="E33" s="842"/>
      <c r="F33" s="842"/>
      <c r="G33" s="842"/>
      <c r="H33" s="842"/>
      <c r="I33" s="842"/>
      <c r="J33" s="842"/>
      <c r="K33" s="842"/>
      <c r="L33" s="842"/>
      <c r="M33" s="842"/>
      <c r="N33" s="842"/>
      <c r="O33" s="842"/>
      <c r="P33" s="843"/>
      <c r="Q33" s="844">
        <v>213</v>
      </c>
      <c r="R33" s="845"/>
      <c r="S33" s="845"/>
      <c r="T33" s="845"/>
      <c r="U33" s="845"/>
      <c r="V33" s="845">
        <v>196</v>
      </c>
      <c r="W33" s="845"/>
      <c r="X33" s="845"/>
      <c r="Y33" s="845"/>
      <c r="Z33" s="845"/>
      <c r="AA33" s="845">
        <v>17</v>
      </c>
      <c r="AB33" s="845"/>
      <c r="AC33" s="845"/>
      <c r="AD33" s="845"/>
      <c r="AE33" s="846"/>
      <c r="AF33" s="847">
        <v>15</v>
      </c>
      <c r="AG33" s="848"/>
      <c r="AH33" s="848"/>
      <c r="AI33" s="848"/>
      <c r="AJ33" s="849"/>
      <c r="AK33" s="916">
        <v>0</v>
      </c>
      <c r="AL33" s="917"/>
      <c r="AM33" s="917"/>
      <c r="AN33" s="917"/>
      <c r="AO33" s="917"/>
      <c r="AP33" s="917">
        <v>706</v>
      </c>
      <c r="AQ33" s="917"/>
      <c r="AR33" s="917"/>
      <c r="AS33" s="917"/>
      <c r="AT33" s="917"/>
      <c r="AU33" s="917" t="s">
        <v>598</v>
      </c>
      <c r="AV33" s="917"/>
      <c r="AW33" s="917"/>
      <c r="AX33" s="917"/>
      <c r="AY33" s="917"/>
      <c r="AZ33" s="918" t="s">
        <v>598</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414</v>
      </c>
      <c r="C34" s="842"/>
      <c r="D34" s="842"/>
      <c r="E34" s="842"/>
      <c r="F34" s="842"/>
      <c r="G34" s="842"/>
      <c r="H34" s="842"/>
      <c r="I34" s="842"/>
      <c r="J34" s="842"/>
      <c r="K34" s="842"/>
      <c r="L34" s="842"/>
      <c r="M34" s="842"/>
      <c r="N34" s="842"/>
      <c r="O34" s="842"/>
      <c r="P34" s="843"/>
      <c r="Q34" s="844">
        <v>232</v>
      </c>
      <c r="R34" s="845"/>
      <c r="S34" s="845"/>
      <c r="T34" s="845"/>
      <c r="U34" s="845"/>
      <c r="V34" s="845">
        <v>229</v>
      </c>
      <c r="W34" s="845"/>
      <c r="X34" s="845"/>
      <c r="Y34" s="845"/>
      <c r="Z34" s="845"/>
      <c r="AA34" s="845">
        <v>3</v>
      </c>
      <c r="AB34" s="845"/>
      <c r="AC34" s="845"/>
      <c r="AD34" s="845"/>
      <c r="AE34" s="846"/>
      <c r="AF34" s="847">
        <v>3</v>
      </c>
      <c r="AG34" s="848"/>
      <c r="AH34" s="848"/>
      <c r="AI34" s="848"/>
      <c r="AJ34" s="849"/>
      <c r="AK34" s="916">
        <v>97</v>
      </c>
      <c r="AL34" s="917"/>
      <c r="AM34" s="917"/>
      <c r="AN34" s="917"/>
      <c r="AO34" s="917"/>
      <c r="AP34" s="917">
        <v>1531</v>
      </c>
      <c r="AQ34" s="917"/>
      <c r="AR34" s="917"/>
      <c r="AS34" s="917"/>
      <c r="AT34" s="917"/>
      <c r="AU34" s="917">
        <v>1454</v>
      </c>
      <c r="AV34" s="917"/>
      <c r="AW34" s="917"/>
      <c r="AX34" s="917"/>
      <c r="AY34" s="917"/>
      <c r="AZ34" s="918" t="s">
        <v>598</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394</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148</v>
      </c>
      <c r="AG63" s="928"/>
      <c r="AH63" s="928"/>
      <c r="AI63" s="928"/>
      <c r="AJ63" s="929"/>
      <c r="AK63" s="930"/>
      <c r="AL63" s="925"/>
      <c r="AM63" s="925"/>
      <c r="AN63" s="925"/>
      <c r="AO63" s="925"/>
      <c r="AP63" s="928">
        <v>2436</v>
      </c>
      <c r="AQ63" s="928"/>
      <c r="AR63" s="928"/>
      <c r="AS63" s="928"/>
      <c r="AT63" s="928"/>
      <c r="AU63" s="928">
        <v>1653</v>
      </c>
      <c r="AV63" s="928"/>
      <c r="AW63" s="928"/>
      <c r="AX63" s="928"/>
      <c r="AY63" s="928"/>
      <c r="AZ63" s="932"/>
      <c r="BA63" s="932"/>
      <c r="BB63" s="932"/>
      <c r="BC63" s="932"/>
      <c r="BD63" s="932"/>
      <c r="BE63" s="933"/>
      <c r="BF63" s="933"/>
      <c r="BG63" s="933"/>
      <c r="BH63" s="933"/>
      <c r="BI63" s="934"/>
      <c r="BJ63" s="935" t="s">
        <v>396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599</v>
      </c>
      <c r="C68" s="956"/>
      <c r="D68" s="956"/>
      <c r="E68" s="956"/>
      <c r="F68" s="956"/>
      <c r="G68" s="956"/>
      <c r="H68" s="956"/>
      <c r="I68" s="956"/>
      <c r="J68" s="956"/>
      <c r="K68" s="956"/>
      <c r="L68" s="956"/>
      <c r="M68" s="956"/>
      <c r="N68" s="956"/>
      <c r="O68" s="956"/>
      <c r="P68" s="957"/>
      <c r="Q68" s="958">
        <v>1084</v>
      </c>
      <c r="R68" s="952"/>
      <c r="S68" s="952"/>
      <c r="T68" s="952"/>
      <c r="U68" s="952"/>
      <c r="V68" s="952">
        <v>1011</v>
      </c>
      <c r="W68" s="952"/>
      <c r="X68" s="952"/>
      <c r="Y68" s="952"/>
      <c r="Z68" s="952"/>
      <c r="AA68" s="952">
        <v>74</v>
      </c>
      <c r="AB68" s="952"/>
      <c r="AC68" s="952"/>
      <c r="AD68" s="952"/>
      <c r="AE68" s="952"/>
      <c r="AF68" s="952">
        <v>74</v>
      </c>
      <c r="AG68" s="952"/>
      <c r="AH68" s="952"/>
      <c r="AI68" s="952"/>
      <c r="AJ68" s="952"/>
      <c r="AK68" s="952" t="s">
        <v>598</v>
      </c>
      <c r="AL68" s="952"/>
      <c r="AM68" s="952"/>
      <c r="AN68" s="952"/>
      <c r="AO68" s="952"/>
      <c r="AP68" s="952">
        <v>5803</v>
      </c>
      <c r="AQ68" s="952"/>
      <c r="AR68" s="952"/>
      <c r="AS68" s="952"/>
      <c r="AT68" s="952"/>
      <c r="AU68" s="952">
        <v>890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600</v>
      </c>
      <c r="C69" s="960"/>
      <c r="D69" s="960"/>
      <c r="E69" s="960"/>
      <c r="F69" s="960"/>
      <c r="G69" s="960"/>
      <c r="H69" s="960"/>
      <c r="I69" s="960"/>
      <c r="J69" s="960"/>
      <c r="K69" s="960"/>
      <c r="L69" s="960"/>
      <c r="M69" s="960"/>
      <c r="N69" s="960"/>
      <c r="O69" s="960"/>
      <c r="P69" s="961"/>
      <c r="Q69" s="962">
        <v>3726</v>
      </c>
      <c r="R69" s="917"/>
      <c r="S69" s="917"/>
      <c r="T69" s="917"/>
      <c r="U69" s="917"/>
      <c r="V69" s="917">
        <v>3582</v>
      </c>
      <c r="W69" s="917"/>
      <c r="X69" s="917"/>
      <c r="Y69" s="917"/>
      <c r="Z69" s="917"/>
      <c r="AA69" s="917">
        <v>143</v>
      </c>
      <c r="AB69" s="917"/>
      <c r="AC69" s="917"/>
      <c r="AD69" s="917"/>
      <c r="AE69" s="917"/>
      <c r="AF69" s="917">
        <v>143</v>
      </c>
      <c r="AG69" s="917"/>
      <c r="AH69" s="917"/>
      <c r="AI69" s="917"/>
      <c r="AJ69" s="917"/>
      <c r="AK69" s="917" t="s">
        <v>598</v>
      </c>
      <c r="AL69" s="917"/>
      <c r="AM69" s="917"/>
      <c r="AN69" s="917"/>
      <c r="AO69" s="917"/>
      <c r="AP69" s="917" t="s">
        <v>598</v>
      </c>
      <c r="AQ69" s="917"/>
      <c r="AR69" s="917"/>
      <c r="AS69" s="917"/>
      <c r="AT69" s="917"/>
      <c r="AU69" s="917" t="s">
        <v>598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601</v>
      </c>
      <c r="C70" s="960"/>
      <c r="D70" s="960"/>
      <c r="E70" s="960"/>
      <c r="F70" s="960"/>
      <c r="G70" s="960"/>
      <c r="H70" s="960"/>
      <c r="I70" s="960"/>
      <c r="J70" s="960"/>
      <c r="K70" s="960"/>
      <c r="L70" s="960"/>
      <c r="M70" s="960"/>
      <c r="N70" s="960"/>
      <c r="O70" s="960"/>
      <c r="P70" s="961"/>
      <c r="Q70" s="962">
        <v>4670</v>
      </c>
      <c r="R70" s="917"/>
      <c r="S70" s="917"/>
      <c r="T70" s="917"/>
      <c r="U70" s="917"/>
      <c r="V70" s="917">
        <v>3737</v>
      </c>
      <c r="W70" s="917"/>
      <c r="X70" s="917"/>
      <c r="Y70" s="917"/>
      <c r="Z70" s="917"/>
      <c r="AA70" s="917">
        <v>933</v>
      </c>
      <c r="AB70" s="917"/>
      <c r="AC70" s="917"/>
      <c r="AD70" s="917"/>
      <c r="AE70" s="917"/>
      <c r="AF70" s="917">
        <v>933</v>
      </c>
      <c r="AG70" s="917"/>
      <c r="AH70" s="917"/>
      <c r="AI70" s="917"/>
      <c r="AJ70" s="917"/>
      <c r="AK70" s="917">
        <v>203</v>
      </c>
      <c r="AL70" s="917"/>
      <c r="AM70" s="917"/>
      <c r="AN70" s="917"/>
      <c r="AO70" s="917"/>
      <c r="AP70" s="917" t="s">
        <v>598</v>
      </c>
      <c r="AQ70" s="917"/>
      <c r="AR70" s="917"/>
      <c r="AS70" s="917"/>
      <c r="AT70" s="917"/>
      <c r="AU70" s="917" t="s">
        <v>598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602</v>
      </c>
      <c r="C71" s="960"/>
      <c r="D71" s="960"/>
      <c r="E71" s="960"/>
      <c r="F71" s="960"/>
      <c r="G71" s="960"/>
      <c r="H71" s="960"/>
      <c r="I71" s="960"/>
      <c r="J71" s="960"/>
      <c r="K71" s="960"/>
      <c r="L71" s="960"/>
      <c r="M71" s="960"/>
      <c r="N71" s="960"/>
      <c r="O71" s="960"/>
      <c r="P71" s="961"/>
      <c r="Q71" s="962">
        <v>950375</v>
      </c>
      <c r="R71" s="917"/>
      <c r="S71" s="917"/>
      <c r="T71" s="917"/>
      <c r="U71" s="917"/>
      <c r="V71" s="917">
        <v>910903</v>
      </c>
      <c r="W71" s="917"/>
      <c r="X71" s="917"/>
      <c r="Y71" s="917"/>
      <c r="Z71" s="917"/>
      <c r="AA71" s="917">
        <v>39472</v>
      </c>
      <c r="AB71" s="917"/>
      <c r="AC71" s="917"/>
      <c r="AD71" s="917"/>
      <c r="AE71" s="917"/>
      <c r="AF71" s="917">
        <v>39472</v>
      </c>
      <c r="AG71" s="917"/>
      <c r="AH71" s="917"/>
      <c r="AI71" s="917"/>
      <c r="AJ71" s="917"/>
      <c r="AK71" s="917">
        <v>4419</v>
      </c>
      <c r="AL71" s="917"/>
      <c r="AM71" s="917"/>
      <c r="AN71" s="917"/>
      <c r="AO71" s="917"/>
      <c r="AP71" s="917" t="s">
        <v>598</v>
      </c>
      <c r="AQ71" s="917"/>
      <c r="AR71" s="917"/>
      <c r="AS71" s="917"/>
      <c r="AT71" s="917"/>
      <c r="AU71" s="917" t="s">
        <v>598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603</v>
      </c>
      <c r="C72" s="960"/>
      <c r="D72" s="960"/>
      <c r="E72" s="960"/>
      <c r="F72" s="960"/>
      <c r="G72" s="960"/>
      <c r="H72" s="960"/>
      <c r="I72" s="960"/>
      <c r="J72" s="960"/>
      <c r="K72" s="960"/>
      <c r="L72" s="960"/>
      <c r="M72" s="960"/>
      <c r="N72" s="960"/>
      <c r="O72" s="960"/>
      <c r="P72" s="961"/>
      <c r="Q72" s="962">
        <v>1042</v>
      </c>
      <c r="R72" s="917"/>
      <c r="S72" s="917"/>
      <c r="T72" s="917"/>
      <c r="U72" s="917"/>
      <c r="V72" s="917">
        <v>982</v>
      </c>
      <c r="W72" s="917"/>
      <c r="X72" s="917"/>
      <c r="Y72" s="917"/>
      <c r="Z72" s="917"/>
      <c r="AA72" s="917">
        <v>60</v>
      </c>
      <c r="AB72" s="917"/>
      <c r="AC72" s="917"/>
      <c r="AD72" s="917"/>
      <c r="AE72" s="917"/>
      <c r="AF72" s="917">
        <v>60</v>
      </c>
      <c r="AG72" s="917"/>
      <c r="AH72" s="917"/>
      <c r="AI72" s="917"/>
      <c r="AJ72" s="917"/>
      <c r="AK72" s="917" t="s">
        <v>598</v>
      </c>
      <c r="AL72" s="917"/>
      <c r="AM72" s="917"/>
      <c r="AN72" s="917"/>
      <c r="AO72" s="917"/>
      <c r="AP72" s="917" t="s">
        <v>598</v>
      </c>
      <c r="AQ72" s="917"/>
      <c r="AR72" s="917"/>
      <c r="AS72" s="917"/>
      <c r="AT72" s="917"/>
      <c r="AU72" s="917" t="s">
        <v>598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40682</v>
      </c>
      <c r="AG88" s="928"/>
      <c r="AH88" s="928"/>
      <c r="AI88" s="928"/>
      <c r="AJ88" s="928"/>
      <c r="AK88" s="925"/>
      <c r="AL88" s="925"/>
      <c r="AM88" s="925"/>
      <c r="AN88" s="925"/>
      <c r="AO88" s="925"/>
      <c r="AP88" s="928">
        <v>5803</v>
      </c>
      <c r="AQ88" s="928"/>
      <c r="AR88" s="928"/>
      <c r="AS88" s="928"/>
      <c r="AT88" s="928"/>
      <c r="AU88" s="928">
        <v>890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v>
      </c>
      <c r="CS102" s="936"/>
      <c r="CT102" s="936"/>
      <c r="CU102" s="936"/>
      <c r="CV102" s="979"/>
      <c r="CW102" s="978">
        <v>2</v>
      </c>
      <c r="CX102" s="936"/>
      <c r="CY102" s="936"/>
      <c r="CZ102" s="936"/>
      <c r="DA102" s="979"/>
      <c r="DB102" s="978" t="s">
        <v>598</v>
      </c>
      <c r="DC102" s="936"/>
      <c r="DD102" s="936"/>
      <c r="DE102" s="936"/>
      <c r="DF102" s="979"/>
      <c r="DG102" s="978" t="s">
        <v>598</v>
      </c>
      <c r="DH102" s="936"/>
      <c r="DI102" s="936"/>
      <c r="DJ102" s="936"/>
      <c r="DK102" s="979"/>
      <c r="DL102" s="978" t="s">
        <v>598</v>
      </c>
      <c r="DM102" s="936"/>
      <c r="DN102" s="936"/>
      <c r="DO102" s="936"/>
      <c r="DP102" s="979"/>
      <c r="DQ102" s="978" t="s">
        <v>598</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309</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309</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309</v>
      </c>
      <c r="DR109" s="981"/>
      <c r="DS109" s="981"/>
      <c r="DT109" s="981"/>
      <c r="DU109" s="982"/>
      <c r="DV109" s="980" t="s">
        <v>438</v>
      </c>
      <c r="DW109" s="981"/>
      <c r="DX109" s="981"/>
      <c r="DY109" s="981"/>
      <c r="DZ109" s="983"/>
    </row>
    <row r="110" spans="1:131" s="248" customFormat="1" ht="26.25" customHeight="1" x14ac:dyDescent="0.2">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303006</v>
      </c>
      <c r="AB110" s="988"/>
      <c r="AC110" s="988"/>
      <c r="AD110" s="988"/>
      <c r="AE110" s="989"/>
      <c r="AF110" s="990">
        <v>326152</v>
      </c>
      <c r="AG110" s="988"/>
      <c r="AH110" s="988"/>
      <c r="AI110" s="988"/>
      <c r="AJ110" s="989"/>
      <c r="AK110" s="990">
        <v>360713</v>
      </c>
      <c r="AL110" s="988"/>
      <c r="AM110" s="988"/>
      <c r="AN110" s="988"/>
      <c r="AO110" s="989"/>
      <c r="AP110" s="991">
        <v>18.2</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3234566</v>
      </c>
      <c r="BR110" s="1023"/>
      <c r="BS110" s="1023"/>
      <c r="BT110" s="1023"/>
      <c r="BU110" s="1023"/>
      <c r="BV110" s="1023">
        <v>3480782</v>
      </c>
      <c r="BW110" s="1023"/>
      <c r="BX110" s="1023"/>
      <c r="BY110" s="1023"/>
      <c r="BZ110" s="1023"/>
      <c r="CA110" s="1023">
        <v>3500474</v>
      </c>
      <c r="CB110" s="1023"/>
      <c r="CC110" s="1023"/>
      <c r="CD110" s="1023"/>
      <c r="CE110" s="1023"/>
      <c r="CF110" s="1037">
        <v>176.5</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444</v>
      </c>
      <c r="DM110" s="1023"/>
      <c r="DN110" s="1023"/>
      <c r="DO110" s="1023"/>
      <c r="DP110" s="1023"/>
      <c r="DQ110" s="1023" t="s">
        <v>396</v>
      </c>
      <c r="DR110" s="1023"/>
      <c r="DS110" s="1023"/>
      <c r="DT110" s="1023"/>
      <c r="DU110" s="1023"/>
      <c r="DV110" s="1024" t="s">
        <v>445</v>
      </c>
      <c r="DW110" s="1024"/>
      <c r="DX110" s="1024"/>
      <c r="DY110" s="1024"/>
      <c r="DZ110" s="1025"/>
    </row>
    <row r="111" spans="1:131" s="248" customFormat="1" ht="26.25" customHeight="1" x14ac:dyDescent="0.2">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444</v>
      </c>
      <c r="AG111" s="1030"/>
      <c r="AH111" s="1030"/>
      <c r="AI111" s="1030"/>
      <c r="AJ111" s="1031"/>
      <c r="AK111" s="1032" t="s">
        <v>445</v>
      </c>
      <c r="AL111" s="1030"/>
      <c r="AM111" s="1030"/>
      <c r="AN111" s="1030"/>
      <c r="AO111" s="1031"/>
      <c r="AP111" s="1033" t="s">
        <v>444</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448</v>
      </c>
      <c r="BW111" s="1016"/>
      <c r="BX111" s="1016"/>
      <c r="BY111" s="1016"/>
      <c r="BZ111" s="1016"/>
      <c r="CA111" s="1016" t="s">
        <v>445</v>
      </c>
      <c r="CB111" s="1016"/>
      <c r="CC111" s="1016"/>
      <c r="CD111" s="1016"/>
      <c r="CE111" s="1016"/>
      <c r="CF111" s="1010" t="s">
        <v>396</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448</v>
      </c>
      <c r="DH111" s="1016"/>
      <c r="DI111" s="1016"/>
      <c r="DJ111" s="1016"/>
      <c r="DK111" s="1016"/>
      <c r="DL111" s="1016" t="s">
        <v>445</v>
      </c>
      <c r="DM111" s="1016"/>
      <c r="DN111" s="1016"/>
      <c r="DO111" s="1016"/>
      <c r="DP111" s="1016"/>
      <c r="DQ111" s="1016" t="s">
        <v>445</v>
      </c>
      <c r="DR111" s="1016"/>
      <c r="DS111" s="1016"/>
      <c r="DT111" s="1016"/>
      <c r="DU111" s="1016"/>
      <c r="DV111" s="1017" t="s">
        <v>448</v>
      </c>
      <c r="DW111" s="1017"/>
      <c r="DX111" s="1017"/>
      <c r="DY111" s="1017"/>
      <c r="DZ111" s="1018"/>
    </row>
    <row r="112" spans="1:131" s="248" customFormat="1" ht="26.25" customHeight="1" x14ac:dyDescent="0.2">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445</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1730206</v>
      </c>
      <c r="BR112" s="1016"/>
      <c r="BS112" s="1016"/>
      <c r="BT112" s="1016"/>
      <c r="BU112" s="1016"/>
      <c r="BV112" s="1016">
        <v>1743052</v>
      </c>
      <c r="BW112" s="1016"/>
      <c r="BX112" s="1016"/>
      <c r="BY112" s="1016"/>
      <c r="BZ112" s="1016"/>
      <c r="CA112" s="1016">
        <v>1653735</v>
      </c>
      <c r="CB112" s="1016"/>
      <c r="CC112" s="1016"/>
      <c r="CD112" s="1016"/>
      <c r="CE112" s="1016"/>
      <c r="CF112" s="1010">
        <v>83.4</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448</v>
      </c>
      <c r="DM112" s="1016"/>
      <c r="DN112" s="1016"/>
      <c r="DO112" s="1016"/>
      <c r="DP112" s="1016"/>
      <c r="DQ112" s="1016" t="s">
        <v>448</v>
      </c>
      <c r="DR112" s="1016"/>
      <c r="DS112" s="1016"/>
      <c r="DT112" s="1016"/>
      <c r="DU112" s="1016"/>
      <c r="DV112" s="1017" t="s">
        <v>445</v>
      </c>
      <c r="DW112" s="1017"/>
      <c r="DX112" s="1017"/>
      <c r="DY112" s="1017"/>
      <c r="DZ112" s="1018"/>
    </row>
    <row r="113" spans="1:130" s="248" customFormat="1" ht="26.25" customHeight="1" x14ac:dyDescent="0.2">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90027</v>
      </c>
      <c r="AB113" s="1030"/>
      <c r="AC113" s="1030"/>
      <c r="AD113" s="1030"/>
      <c r="AE113" s="1031"/>
      <c r="AF113" s="1032">
        <v>90559</v>
      </c>
      <c r="AG113" s="1030"/>
      <c r="AH113" s="1030"/>
      <c r="AI113" s="1030"/>
      <c r="AJ113" s="1031"/>
      <c r="AK113" s="1032">
        <v>95228</v>
      </c>
      <c r="AL113" s="1030"/>
      <c r="AM113" s="1030"/>
      <c r="AN113" s="1030"/>
      <c r="AO113" s="1031"/>
      <c r="AP113" s="1033">
        <v>4.8</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1067256</v>
      </c>
      <c r="BR113" s="1016"/>
      <c r="BS113" s="1016"/>
      <c r="BT113" s="1016"/>
      <c r="BU113" s="1016"/>
      <c r="BV113" s="1016">
        <v>989932</v>
      </c>
      <c r="BW113" s="1016"/>
      <c r="BX113" s="1016"/>
      <c r="BY113" s="1016"/>
      <c r="BZ113" s="1016"/>
      <c r="CA113" s="1016">
        <v>890104</v>
      </c>
      <c r="CB113" s="1016"/>
      <c r="CC113" s="1016"/>
      <c r="CD113" s="1016"/>
      <c r="CE113" s="1016"/>
      <c r="CF113" s="1010">
        <v>44.9</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448</v>
      </c>
      <c r="DH113" s="1055"/>
      <c r="DI113" s="1055"/>
      <c r="DJ113" s="1055"/>
      <c r="DK113" s="1056"/>
      <c r="DL113" s="1057" t="s">
        <v>448</v>
      </c>
      <c r="DM113" s="1055"/>
      <c r="DN113" s="1055"/>
      <c r="DO113" s="1055"/>
      <c r="DP113" s="1056"/>
      <c r="DQ113" s="1057" t="s">
        <v>445</v>
      </c>
      <c r="DR113" s="1055"/>
      <c r="DS113" s="1055"/>
      <c r="DT113" s="1055"/>
      <c r="DU113" s="1056"/>
      <c r="DV113" s="1058" t="s">
        <v>457</v>
      </c>
      <c r="DW113" s="1059"/>
      <c r="DX113" s="1059"/>
      <c r="DY113" s="1059"/>
      <c r="DZ113" s="1060"/>
    </row>
    <row r="114" spans="1:130" s="248" customFormat="1" ht="26.25" customHeight="1" x14ac:dyDescent="0.2">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76996</v>
      </c>
      <c r="AB114" s="1055"/>
      <c r="AC114" s="1055"/>
      <c r="AD114" s="1055"/>
      <c r="AE114" s="1056"/>
      <c r="AF114" s="1057">
        <v>82996</v>
      </c>
      <c r="AG114" s="1055"/>
      <c r="AH114" s="1055"/>
      <c r="AI114" s="1055"/>
      <c r="AJ114" s="1056"/>
      <c r="AK114" s="1057">
        <v>104968</v>
      </c>
      <c r="AL114" s="1055"/>
      <c r="AM114" s="1055"/>
      <c r="AN114" s="1055"/>
      <c r="AO114" s="1056"/>
      <c r="AP114" s="1058">
        <v>5.3</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816365</v>
      </c>
      <c r="BR114" s="1016"/>
      <c r="BS114" s="1016"/>
      <c r="BT114" s="1016"/>
      <c r="BU114" s="1016"/>
      <c r="BV114" s="1016">
        <v>826768</v>
      </c>
      <c r="BW114" s="1016"/>
      <c r="BX114" s="1016"/>
      <c r="BY114" s="1016"/>
      <c r="BZ114" s="1016"/>
      <c r="CA114" s="1016">
        <v>860720</v>
      </c>
      <c r="CB114" s="1016"/>
      <c r="CC114" s="1016"/>
      <c r="CD114" s="1016"/>
      <c r="CE114" s="1016"/>
      <c r="CF114" s="1010">
        <v>43.4</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457</v>
      </c>
      <c r="DH114" s="1055"/>
      <c r="DI114" s="1055"/>
      <c r="DJ114" s="1055"/>
      <c r="DK114" s="1056"/>
      <c r="DL114" s="1057" t="s">
        <v>448</v>
      </c>
      <c r="DM114" s="1055"/>
      <c r="DN114" s="1055"/>
      <c r="DO114" s="1055"/>
      <c r="DP114" s="1056"/>
      <c r="DQ114" s="1057" t="s">
        <v>445</v>
      </c>
      <c r="DR114" s="1055"/>
      <c r="DS114" s="1055"/>
      <c r="DT114" s="1055"/>
      <c r="DU114" s="1056"/>
      <c r="DV114" s="1058" t="s">
        <v>445</v>
      </c>
      <c r="DW114" s="1059"/>
      <c r="DX114" s="1059"/>
      <c r="DY114" s="1059"/>
      <c r="DZ114" s="1060"/>
    </row>
    <row r="115" spans="1:130" s="248" customFormat="1" ht="26.25" customHeight="1" x14ac:dyDescent="0.2">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445</v>
      </c>
      <c r="AB115" s="1030"/>
      <c r="AC115" s="1030"/>
      <c r="AD115" s="1030"/>
      <c r="AE115" s="1031"/>
      <c r="AF115" s="1032" t="s">
        <v>448</v>
      </c>
      <c r="AG115" s="1030"/>
      <c r="AH115" s="1030"/>
      <c r="AI115" s="1030"/>
      <c r="AJ115" s="1031"/>
      <c r="AK115" s="1032" t="s">
        <v>445</v>
      </c>
      <c r="AL115" s="1030"/>
      <c r="AM115" s="1030"/>
      <c r="AN115" s="1030"/>
      <c r="AO115" s="1031"/>
      <c r="AP115" s="1033" t="s">
        <v>445</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t="s">
        <v>448</v>
      </c>
      <c r="BR115" s="1016"/>
      <c r="BS115" s="1016"/>
      <c r="BT115" s="1016"/>
      <c r="BU115" s="1016"/>
      <c r="BV115" s="1016" t="s">
        <v>448</v>
      </c>
      <c r="BW115" s="1016"/>
      <c r="BX115" s="1016"/>
      <c r="BY115" s="1016"/>
      <c r="BZ115" s="1016"/>
      <c r="CA115" s="1016" t="s">
        <v>445</v>
      </c>
      <c r="CB115" s="1016"/>
      <c r="CC115" s="1016"/>
      <c r="CD115" s="1016"/>
      <c r="CE115" s="1016"/>
      <c r="CF115" s="1010" t="s">
        <v>445</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448</v>
      </c>
      <c r="DH115" s="1055"/>
      <c r="DI115" s="1055"/>
      <c r="DJ115" s="1055"/>
      <c r="DK115" s="1056"/>
      <c r="DL115" s="1057" t="s">
        <v>448</v>
      </c>
      <c r="DM115" s="1055"/>
      <c r="DN115" s="1055"/>
      <c r="DO115" s="1055"/>
      <c r="DP115" s="1056"/>
      <c r="DQ115" s="1057" t="s">
        <v>445</v>
      </c>
      <c r="DR115" s="1055"/>
      <c r="DS115" s="1055"/>
      <c r="DT115" s="1055"/>
      <c r="DU115" s="1056"/>
      <c r="DV115" s="1058" t="s">
        <v>445</v>
      </c>
      <c r="DW115" s="1059"/>
      <c r="DX115" s="1059"/>
      <c r="DY115" s="1059"/>
      <c r="DZ115" s="1060"/>
    </row>
    <row r="116" spans="1:130" s="248" customFormat="1" ht="26.25" customHeight="1" x14ac:dyDescent="0.2">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v>35</v>
      </c>
      <c r="AG116" s="1055"/>
      <c r="AH116" s="1055"/>
      <c r="AI116" s="1055"/>
      <c r="AJ116" s="1056"/>
      <c r="AK116" s="1057">
        <v>137</v>
      </c>
      <c r="AL116" s="1055"/>
      <c r="AM116" s="1055"/>
      <c r="AN116" s="1055"/>
      <c r="AO116" s="1056"/>
      <c r="AP116" s="1058">
        <v>0</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445</v>
      </c>
      <c r="BW116" s="1016"/>
      <c r="BX116" s="1016"/>
      <c r="BY116" s="1016"/>
      <c r="BZ116" s="1016"/>
      <c r="CA116" s="1016" t="s">
        <v>457</v>
      </c>
      <c r="CB116" s="1016"/>
      <c r="CC116" s="1016"/>
      <c r="CD116" s="1016"/>
      <c r="CE116" s="1016"/>
      <c r="CF116" s="1010" t="s">
        <v>445</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448</v>
      </c>
      <c r="DM116" s="1055"/>
      <c r="DN116" s="1055"/>
      <c r="DO116" s="1055"/>
      <c r="DP116" s="1056"/>
      <c r="DQ116" s="1057" t="s">
        <v>445</v>
      </c>
      <c r="DR116" s="1055"/>
      <c r="DS116" s="1055"/>
      <c r="DT116" s="1055"/>
      <c r="DU116" s="1056"/>
      <c r="DV116" s="1058" t="s">
        <v>445</v>
      </c>
      <c r="DW116" s="1059"/>
      <c r="DX116" s="1059"/>
      <c r="DY116" s="1059"/>
      <c r="DZ116" s="1060"/>
    </row>
    <row r="117" spans="1:130" s="248" customFormat="1" ht="26.25" customHeight="1" x14ac:dyDescent="0.2">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470029</v>
      </c>
      <c r="AB117" s="1073"/>
      <c r="AC117" s="1073"/>
      <c r="AD117" s="1073"/>
      <c r="AE117" s="1074"/>
      <c r="AF117" s="1075">
        <v>499742</v>
      </c>
      <c r="AG117" s="1073"/>
      <c r="AH117" s="1073"/>
      <c r="AI117" s="1073"/>
      <c r="AJ117" s="1074"/>
      <c r="AK117" s="1075">
        <v>561046</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448</v>
      </c>
      <c r="BR117" s="1016"/>
      <c r="BS117" s="1016"/>
      <c r="BT117" s="1016"/>
      <c r="BU117" s="1016"/>
      <c r="BV117" s="1016" t="s">
        <v>396</v>
      </c>
      <c r="BW117" s="1016"/>
      <c r="BX117" s="1016"/>
      <c r="BY117" s="1016"/>
      <c r="BZ117" s="1016"/>
      <c r="CA117" s="1016" t="s">
        <v>396</v>
      </c>
      <c r="CB117" s="1016"/>
      <c r="CC117" s="1016"/>
      <c r="CD117" s="1016"/>
      <c r="CE117" s="1016"/>
      <c r="CF117" s="1010" t="s">
        <v>448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396</v>
      </c>
      <c r="DH117" s="1055"/>
      <c r="DI117" s="1055"/>
      <c r="DJ117" s="1055"/>
      <c r="DK117" s="1056"/>
      <c r="DL117" s="1057" t="s">
        <v>448</v>
      </c>
      <c r="DM117" s="1055"/>
      <c r="DN117" s="1055"/>
      <c r="DO117" s="1055"/>
      <c r="DP117" s="1056"/>
      <c r="DQ117" s="1057" t="s">
        <v>448</v>
      </c>
      <c r="DR117" s="1055"/>
      <c r="DS117" s="1055"/>
      <c r="DT117" s="1055"/>
      <c r="DU117" s="1056"/>
      <c r="DV117" s="1058" t="s">
        <v>448</v>
      </c>
      <c r="DW117" s="1059"/>
      <c r="DX117" s="1059"/>
      <c r="DY117" s="1059"/>
      <c r="DZ117" s="1060"/>
    </row>
    <row r="118" spans="1:130" s="248" customFormat="1" ht="26.25" customHeight="1" x14ac:dyDescent="0.2">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309</v>
      </c>
      <c r="AL118" s="981"/>
      <c r="AM118" s="981"/>
      <c r="AN118" s="981"/>
      <c r="AO118" s="982"/>
      <c r="AP118" s="1067" t="s">
        <v>438</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448</v>
      </c>
      <c r="BR118" s="1094"/>
      <c r="BS118" s="1094"/>
      <c r="BT118" s="1094"/>
      <c r="BU118" s="1094"/>
      <c r="BV118" s="1094" t="s">
        <v>448</v>
      </c>
      <c r="BW118" s="1094"/>
      <c r="BX118" s="1094"/>
      <c r="BY118" s="1094"/>
      <c r="BZ118" s="1094"/>
      <c r="CA118" s="1094" t="s">
        <v>471</v>
      </c>
      <c r="CB118" s="1094"/>
      <c r="CC118" s="1094"/>
      <c r="CD118" s="1094"/>
      <c r="CE118" s="1094"/>
      <c r="CF118" s="1010" t="s">
        <v>448</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457</v>
      </c>
      <c r="DH118" s="1055"/>
      <c r="DI118" s="1055"/>
      <c r="DJ118" s="1055"/>
      <c r="DK118" s="1056"/>
      <c r="DL118" s="1057" t="s">
        <v>396</v>
      </c>
      <c r="DM118" s="1055"/>
      <c r="DN118" s="1055"/>
      <c r="DO118" s="1055"/>
      <c r="DP118" s="1056"/>
      <c r="DQ118" s="1057" t="s">
        <v>457</v>
      </c>
      <c r="DR118" s="1055"/>
      <c r="DS118" s="1055"/>
      <c r="DT118" s="1055"/>
      <c r="DU118" s="1056"/>
      <c r="DV118" s="1058" t="s">
        <v>396</v>
      </c>
      <c r="DW118" s="1059"/>
      <c r="DX118" s="1059"/>
      <c r="DY118" s="1059"/>
      <c r="DZ118" s="1060"/>
    </row>
    <row r="119" spans="1:130" s="248" customFormat="1" ht="26.25" customHeight="1" x14ac:dyDescent="0.2">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473</v>
      </c>
      <c r="AB119" s="988"/>
      <c r="AC119" s="988"/>
      <c r="AD119" s="988"/>
      <c r="AE119" s="989"/>
      <c r="AF119" s="990" t="s">
        <v>473</v>
      </c>
      <c r="AG119" s="988"/>
      <c r="AH119" s="988"/>
      <c r="AI119" s="988"/>
      <c r="AJ119" s="989"/>
      <c r="AK119" s="990" t="s">
        <v>396</v>
      </c>
      <c r="AL119" s="988"/>
      <c r="AM119" s="988"/>
      <c r="AN119" s="988"/>
      <c r="AO119" s="989"/>
      <c r="AP119" s="991" t="s">
        <v>396</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474</v>
      </c>
      <c r="BP119" s="1102"/>
      <c r="BQ119" s="1093">
        <v>6848393</v>
      </c>
      <c r="BR119" s="1094"/>
      <c r="BS119" s="1094"/>
      <c r="BT119" s="1094"/>
      <c r="BU119" s="1094"/>
      <c r="BV119" s="1094">
        <v>7040534</v>
      </c>
      <c r="BW119" s="1094"/>
      <c r="BX119" s="1094"/>
      <c r="BY119" s="1094"/>
      <c r="BZ119" s="1094"/>
      <c r="CA119" s="1094">
        <v>6905033</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448</v>
      </c>
      <c r="DH119" s="1080"/>
      <c r="DI119" s="1080"/>
      <c r="DJ119" s="1080"/>
      <c r="DK119" s="1081"/>
      <c r="DL119" s="1079" t="s">
        <v>476</v>
      </c>
      <c r="DM119" s="1080"/>
      <c r="DN119" s="1080"/>
      <c r="DO119" s="1080"/>
      <c r="DP119" s="1081"/>
      <c r="DQ119" s="1079" t="s">
        <v>477</v>
      </c>
      <c r="DR119" s="1080"/>
      <c r="DS119" s="1080"/>
      <c r="DT119" s="1080"/>
      <c r="DU119" s="1081"/>
      <c r="DV119" s="1082" t="s">
        <v>396</v>
      </c>
      <c r="DW119" s="1083"/>
      <c r="DX119" s="1083"/>
      <c r="DY119" s="1083"/>
      <c r="DZ119" s="1084"/>
    </row>
    <row r="120" spans="1:130" s="248" customFormat="1" ht="26.25" customHeight="1" x14ac:dyDescent="0.2">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457</v>
      </c>
      <c r="AB120" s="1055"/>
      <c r="AC120" s="1055"/>
      <c r="AD120" s="1055"/>
      <c r="AE120" s="1056"/>
      <c r="AF120" s="1057" t="s">
        <v>396</v>
      </c>
      <c r="AG120" s="1055"/>
      <c r="AH120" s="1055"/>
      <c r="AI120" s="1055"/>
      <c r="AJ120" s="1056"/>
      <c r="AK120" s="1057" t="s">
        <v>448</v>
      </c>
      <c r="AL120" s="1055"/>
      <c r="AM120" s="1055"/>
      <c r="AN120" s="1055"/>
      <c r="AO120" s="1056"/>
      <c r="AP120" s="1058" t="s">
        <v>478</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595216</v>
      </c>
      <c r="BR120" s="1023"/>
      <c r="BS120" s="1023"/>
      <c r="BT120" s="1023"/>
      <c r="BU120" s="1023"/>
      <c r="BV120" s="1023">
        <v>555643</v>
      </c>
      <c r="BW120" s="1023"/>
      <c r="BX120" s="1023"/>
      <c r="BY120" s="1023"/>
      <c r="BZ120" s="1023"/>
      <c r="CA120" s="1023">
        <v>511694</v>
      </c>
      <c r="CB120" s="1023"/>
      <c r="CC120" s="1023"/>
      <c r="CD120" s="1023"/>
      <c r="CE120" s="1023"/>
      <c r="CF120" s="1037">
        <v>25.8</v>
      </c>
      <c r="CG120" s="1038"/>
      <c r="CH120" s="1038"/>
      <c r="CI120" s="1038"/>
      <c r="CJ120" s="1038"/>
      <c r="CK120" s="1103" t="s">
        <v>481</v>
      </c>
      <c r="CL120" s="1104"/>
      <c r="CM120" s="1104"/>
      <c r="CN120" s="1104"/>
      <c r="CO120" s="1105"/>
      <c r="CP120" s="1111" t="s">
        <v>414</v>
      </c>
      <c r="CQ120" s="1112"/>
      <c r="CR120" s="1112"/>
      <c r="CS120" s="1112"/>
      <c r="CT120" s="1112"/>
      <c r="CU120" s="1112"/>
      <c r="CV120" s="1112"/>
      <c r="CW120" s="1112"/>
      <c r="CX120" s="1112"/>
      <c r="CY120" s="1112"/>
      <c r="CZ120" s="1112"/>
      <c r="DA120" s="1112"/>
      <c r="DB120" s="1112"/>
      <c r="DC120" s="1112"/>
      <c r="DD120" s="1112"/>
      <c r="DE120" s="1112"/>
      <c r="DF120" s="1113"/>
      <c r="DG120" s="1022">
        <v>1508164</v>
      </c>
      <c r="DH120" s="1023"/>
      <c r="DI120" s="1023"/>
      <c r="DJ120" s="1023"/>
      <c r="DK120" s="1023"/>
      <c r="DL120" s="1023">
        <v>1519122</v>
      </c>
      <c r="DM120" s="1023"/>
      <c r="DN120" s="1023"/>
      <c r="DO120" s="1023"/>
      <c r="DP120" s="1023"/>
      <c r="DQ120" s="1023">
        <v>1454260</v>
      </c>
      <c r="DR120" s="1023"/>
      <c r="DS120" s="1023"/>
      <c r="DT120" s="1023"/>
      <c r="DU120" s="1023"/>
      <c r="DV120" s="1024">
        <v>73.3</v>
      </c>
      <c r="DW120" s="1024"/>
      <c r="DX120" s="1024"/>
      <c r="DY120" s="1024"/>
      <c r="DZ120" s="1025"/>
    </row>
    <row r="121" spans="1:130" s="248" customFormat="1" ht="26.25" customHeight="1" x14ac:dyDescent="0.2">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448</v>
      </c>
      <c r="AB121" s="1055"/>
      <c r="AC121" s="1055"/>
      <c r="AD121" s="1055"/>
      <c r="AE121" s="1056"/>
      <c r="AF121" s="1057" t="s">
        <v>448</v>
      </c>
      <c r="AG121" s="1055"/>
      <c r="AH121" s="1055"/>
      <c r="AI121" s="1055"/>
      <c r="AJ121" s="1056"/>
      <c r="AK121" s="1057" t="s">
        <v>448</v>
      </c>
      <c r="AL121" s="1055"/>
      <c r="AM121" s="1055"/>
      <c r="AN121" s="1055"/>
      <c r="AO121" s="1056"/>
      <c r="AP121" s="1058" t="s">
        <v>478</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55245</v>
      </c>
      <c r="BR121" s="1016"/>
      <c r="BS121" s="1016"/>
      <c r="BT121" s="1016"/>
      <c r="BU121" s="1016"/>
      <c r="BV121" s="1016">
        <v>46935</v>
      </c>
      <c r="BW121" s="1016"/>
      <c r="BX121" s="1016"/>
      <c r="BY121" s="1016"/>
      <c r="BZ121" s="1016"/>
      <c r="CA121" s="1016">
        <v>40107</v>
      </c>
      <c r="CB121" s="1016"/>
      <c r="CC121" s="1016"/>
      <c r="CD121" s="1016"/>
      <c r="CE121" s="1016"/>
      <c r="CF121" s="1010">
        <v>2</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222042</v>
      </c>
      <c r="DH121" s="1016"/>
      <c r="DI121" s="1016"/>
      <c r="DJ121" s="1016"/>
      <c r="DK121" s="1016"/>
      <c r="DL121" s="1016">
        <v>223930</v>
      </c>
      <c r="DM121" s="1016"/>
      <c r="DN121" s="1016"/>
      <c r="DO121" s="1016"/>
      <c r="DP121" s="1016"/>
      <c r="DQ121" s="1016">
        <v>199475</v>
      </c>
      <c r="DR121" s="1016"/>
      <c r="DS121" s="1016"/>
      <c r="DT121" s="1016"/>
      <c r="DU121" s="1016"/>
      <c r="DV121" s="1017">
        <v>10.1</v>
      </c>
      <c r="DW121" s="1017"/>
      <c r="DX121" s="1017"/>
      <c r="DY121" s="1017"/>
      <c r="DZ121" s="1018"/>
    </row>
    <row r="122" spans="1:130" s="248" customFormat="1" ht="26.25" customHeight="1" x14ac:dyDescent="0.2">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476</v>
      </c>
      <c r="AB122" s="1055"/>
      <c r="AC122" s="1055"/>
      <c r="AD122" s="1055"/>
      <c r="AE122" s="1056"/>
      <c r="AF122" s="1057" t="s">
        <v>457</v>
      </c>
      <c r="AG122" s="1055"/>
      <c r="AH122" s="1055"/>
      <c r="AI122" s="1055"/>
      <c r="AJ122" s="1056"/>
      <c r="AK122" s="1057" t="s">
        <v>396</v>
      </c>
      <c r="AL122" s="1055"/>
      <c r="AM122" s="1055"/>
      <c r="AN122" s="1055"/>
      <c r="AO122" s="1056"/>
      <c r="AP122" s="1058" t="s">
        <v>448</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3344262</v>
      </c>
      <c r="BR122" s="1094"/>
      <c r="BS122" s="1094"/>
      <c r="BT122" s="1094"/>
      <c r="BU122" s="1094"/>
      <c r="BV122" s="1094">
        <v>3592221</v>
      </c>
      <c r="BW122" s="1094"/>
      <c r="BX122" s="1094"/>
      <c r="BY122" s="1094"/>
      <c r="BZ122" s="1094"/>
      <c r="CA122" s="1094">
        <v>3574223</v>
      </c>
      <c r="CB122" s="1094"/>
      <c r="CC122" s="1094"/>
      <c r="CD122" s="1094"/>
      <c r="CE122" s="1094"/>
      <c r="CF122" s="1114">
        <v>180.2</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t="s">
        <v>471</v>
      </c>
      <c r="DH122" s="1016"/>
      <c r="DI122" s="1016"/>
      <c r="DJ122" s="1016"/>
      <c r="DK122" s="1016"/>
      <c r="DL122" s="1016" t="s">
        <v>448</v>
      </c>
      <c r="DM122" s="1016"/>
      <c r="DN122" s="1016"/>
      <c r="DO122" s="1016"/>
      <c r="DP122" s="1016"/>
      <c r="DQ122" s="1016" t="s">
        <v>448</v>
      </c>
      <c r="DR122" s="1016"/>
      <c r="DS122" s="1016"/>
      <c r="DT122" s="1016"/>
      <c r="DU122" s="1016"/>
      <c r="DV122" s="1017" t="s">
        <v>396</v>
      </c>
      <c r="DW122" s="1017"/>
      <c r="DX122" s="1017"/>
      <c r="DY122" s="1017"/>
      <c r="DZ122" s="1018"/>
    </row>
    <row r="123" spans="1:130" s="248" customFormat="1" ht="26.25" customHeight="1" x14ac:dyDescent="0.2">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473</v>
      </c>
      <c r="AB123" s="1055"/>
      <c r="AC123" s="1055"/>
      <c r="AD123" s="1055"/>
      <c r="AE123" s="1056"/>
      <c r="AF123" s="1057" t="s">
        <v>457</v>
      </c>
      <c r="AG123" s="1055"/>
      <c r="AH123" s="1055"/>
      <c r="AI123" s="1055"/>
      <c r="AJ123" s="1056"/>
      <c r="AK123" s="1057" t="s">
        <v>448</v>
      </c>
      <c r="AL123" s="1055"/>
      <c r="AM123" s="1055"/>
      <c r="AN123" s="1055"/>
      <c r="AO123" s="1056"/>
      <c r="AP123" s="1058" t="s">
        <v>448</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487</v>
      </c>
      <c r="BP123" s="1102"/>
      <c r="BQ123" s="1161">
        <v>3994723</v>
      </c>
      <c r="BR123" s="1162"/>
      <c r="BS123" s="1162"/>
      <c r="BT123" s="1162"/>
      <c r="BU123" s="1162"/>
      <c r="BV123" s="1162">
        <v>4194799</v>
      </c>
      <c r="BW123" s="1162"/>
      <c r="BX123" s="1162"/>
      <c r="BY123" s="1162"/>
      <c r="BZ123" s="1162"/>
      <c r="CA123" s="1162">
        <v>4126024</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448</v>
      </c>
      <c r="DH123" s="1055"/>
      <c r="DI123" s="1055"/>
      <c r="DJ123" s="1055"/>
      <c r="DK123" s="1056"/>
      <c r="DL123" s="1057" t="s">
        <v>448</v>
      </c>
      <c r="DM123" s="1055"/>
      <c r="DN123" s="1055"/>
      <c r="DO123" s="1055"/>
      <c r="DP123" s="1056"/>
      <c r="DQ123" s="1057" t="s">
        <v>471</v>
      </c>
      <c r="DR123" s="1055"/>
      <c r="DS123" s="1055"/>
      <c r="DT123" s="1055"/>
      <c r="DU123" s="1056"/>
      <c r="DV123" s="1058" t="s">
        <v>457</v>
      </c>
      <c r="DW123" s="1059"/>
      <c r="DX123" s="1059"/>
      <c r="DY123" s="1059"/>
      <c r="DZ123" s="1060"/>
    </row>
    <row r="124" spans="1:130" s="248" customFormat="1" ht="26.25" customHeight="1" thickBot="1" x14ac:dyDescent="0.25">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457</v>
      </c>
      <c r="AB124" s="1055"/>
      <c r="AC124" s="1055"/>
      <c r="AD124" s="1055"/>
      <c r="AE124" s="1056"/>
      <c r="AF124" s="1057" t="s">
        <v>396</v>
      </c>
      <c r="AG124" s="1055"/>
      <c r="AH124" s="1055"/>
      <c r="AI124" s="1055"/>
      <c r="AJ124" s="1056"/>
      <c r="AK124" s="1057" t="s">
        <v>448</v>
      </c>
      <c r="AL124" s="1055"/>
      <c r="AM124" s="1055"/>
      <c r="AN124" s="1055"/>
      <c r="AO124" s="1056"/>
      <c r="AP124" s="1058" t="s">
        <v>448</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153</v>
      </c>
      <c r="BR124" s="1124"/>
      <c r="BS124" s="1124"/>
      <c r="BT124" s="1124"/>
      <c r="BU124" s="1124"/>
      <c r="BV124" s="1124">
        <v>152.19999999999999</v>
      </c>
      <c r="BW124" s="1124"/>
      <c r="BX124" s="1124"/>
      <c r="BY124" s="1124"/>
      <c r="BZ124" s="1124"/>
      <c r="CA124" s="1124">
        <v>140.1</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t="s">
        <v>448</v>
      </c>
      <c r="DH124" s="1080"/>
      <c r="DI124" s="1080"/>
      <c r="DJ124" s="1080"/>
      <c r="DK124" s="1081"/>
      <c r="DL124" s="1079" t="s">
        <v>448</v>
      </c>
      <c r="DM124" s="1080"/>
      <c r="DN124" s="1080"/>
      <c r="DO124" s="1080"/>
      <c r="DP124" s="1081"/>
      <c r="DQ124" s="1079" t="s">
        <v>396</v>
      </c>
      <c r="DR124" s="1080"/>
      <c r="DS124" s="1080"/>
      <c r="DT124" s="1080"/>
      <c r="DU124" s="1081"/>
      <c r="DV124" s="1082" t="s">
        <v>476</v>
      </c>
      <c r="DW124" s="1083"/>
      <c r="DX124" s="1083"/>
      <c r="DY124" s="1083"/>
      <c r="DZ124" s="1084"/>
    </row>
    <row r="125" spans="1:130" s="248" customFormat="1" ht="26.25" customHeight="1" x14ac:dyDescent="0.2">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396</v>
      </c>
      <c r="AB125" s="1055"/>
      <c r="AC125" s="1055"/>
      <c r="AD125" s="1055"/>
      <c r="AE125" s="1056"/>
      <c r="AF125" s="1057" t="s">
        <v>448</v>
      </c>
      <c r="AG125" s="1055"/>
      <c r="AH125" s="1055"/>
      <c r="AI125" s="1055"/>
      <c r="AJ125" s="1056"/>
      <c r="AK125" s="1057" t="s">
        <v>457</v>
      </c>
      <c r="AL125" s="1055"/>
      <c r="AM125" s="1055"/>
      <c r="AN125" s="1055"/>
      <c r="AO125" s="1056"/>
      <c r="AP125" s="1058" t="s">
        <v>477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448</v>
      </c>
      <c r="DH125" s="1023"/>
      <c r="DI125" s="1023"/>
      <c r="DJ125" s="1023"/>
      <c r="DK125" s="1023"/>
      <c r="DL125" s="1023" t="s">
        <v>493</v>
      </c>
      <c r="DM125" s="1023"/>
      <c r="DN125" s="1023"/>
      <c r="DO125" s="1023"/>
      <c r="DP125" s="1023"/>
      <c r="DQ125" s="1023" t="s">
        <v>478</v>
      </c>
      <c r="DR125" s="1023"/>
      <c r="DS125" s="1023"/>
      <c r="DT125" s="1023"/>
      <c r="DU125" s="1023"/>
      <c r="DV125" s="1024" t="s">
        <v>396</v>
      </c>
      <c r="DW125" s="1024"/>
      <c r="DX125" s="1024"/>
      <c r="DY125" s="1024"/>
      <c r="DZ125" s="1025"/>
    </row>
    <row r="126" spans="1:130" s="248" customFormat="1" ht="26.25" customHeight="1" thickBot="1" x14ac:dyDescent="0.25">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448</v>
      </c>
      <c r="AB126" s="1055"/>
      <c r="AC126" s="1055"/>
      <c r="AD126" s="1055"/>
      <c r="AE126" s="1056"/>
      <c r="AF126" s="1057" t="s">
        <v>476</v>
      </c>
      <c r="AG126" s="1055"/>
      <c r="AH126" s="1055"/>
      <c r="AI126" s="1055"/>
      <c r="AJ126" s="1056"/>
      <c r="AK126" s="1057" t="s">
        <v>396</v>
      </c>
      <c r="AL126" s="1055"/>
      <c r="AM126" s="1055"/>
      <c r="AN126" s="1055"/>
      <c r="AO126" s="1056"/>
      <c r="AP126" s="1058" t="s">
        <v>448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471</v>
      </c>
      <c r="DH126" s="1016"/>
      <c r="DI126" s="1016"/>
      <c r="DJ126" s="1016"/>
      <c r="DK126" s="1016"/>
      <c r="DL126" s="1016" t="s">
        <v>448</v>
      </c>
      <c r="DM126" s="1016"/>
      <c r="DN126" s="1016"/>
      <c r="DO126" s="1016"/>
      <c r="DP126" s="1016"/>
      <c r="DQ126" s="1016" t="s">
        <v>457</v>
      </c>
      <c r="DR126" s="1016"/>
      <c r="DS126" s="1016"/>
      <c r="DT126" s="1016"/>
      <c r="DU126" s="1016"/>
      <c r="DV126" s="1017" t="s">
        <v>396</v>
      </c>
      <c r="DW126" s="1017"/>
      <c r="DX126" s="1017"/>
      <c r="DY126" s="1017"/>
      <c r="DZ126" s="1018"/>
    </row>
    <row r="127" spans="1:130" s="248" customFormat="1" ht="26.25" customHeight="1" x14ac:dyDescent="0.2">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396</v>
      </c>
      <c r="AB127" s="1055"/>
      <c r="AC127" s="1055"/>
      <c r="AD127" s="1055"/>
      <c r="AE127" s="1056"/>
      <c r="AF127" s="1057" t="s">
        <v>477</v>
      </c>
      <c r="AG127" s="1055"/>
      <c r="AH127" s="1055"/>
      <c r="AI127" s="1055"/>
      <c r="AJ127" s="1056"/>
      <c r="AK127" s="1057" t="s">
        <v>396</v>
      </c>
      <c r="AL127" s="1055"/>
      <c r="AM127" s="1055"/>
      <c r="AN127" s="1055"/>
      <c r="AO127" s="1056"/>
      <c r="AP127" s="1058" t="s">
        <v>448</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448</v>
      </c>
      <c r="DH127" s="1016"/>
      <c r="DI127" s="1016"/>
      <c r="DJ127" s="1016"/>
      <c r="DK127" s="1016"/>
      <c r="DL127" s="1016" t="s">
        <v>457</v>
      </c>
      <c r="DM127" s="1016"/>
      <c r="DN127" s="1016"/>
      <c r="DO127" s="1016"/>
      <c r="DP127" s="1016"/>
      <c r="DQ127" s="1016" t="s">
        <v>448</v>
      </c>
      <c r="DR127" s="1016"/>
      <c r="DS127" s="1016"/>
      <c r="DT127" s="1016"/>
      <c r="DU127" s="1016"/>
      <c r="DV127" s="1017" t="s">
        <v>457</v>
      </c>
      <c r="DW127" s="1017"/>
      <c r="DX127" s="1017"/>
      <c r="DY127" s="1017"/>
      <c r="DZ127" s="1018"/>
    </row>
    <row r="128" spans="1:130" s="248" customFormat="1" ht="26.25" customHeight="1" thickBot="1" x14ac:dyDescent="0.25">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5195</v>
      </c>
      <c r="AB128" s="1144"/>
      <c r="AC128" s="1144"/>
      <c r="AD128" s="1144"/>
      <c r="AE128" s="1145"/>
      <c r="AF128" s="1146">
        <v>5586</v>
      </c>
      <c r="AG128" s="1144"/>
      <c r="AH128" s="1144"/>
      <c r="AI128" s="1144"/>
      <c r="AJ128" s="1145"/>
      <c r="AK128" s="1146">
        <v>5268</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396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493</v>
      </c>
      <c r="DH128" s="1136"/>
      <c r="DI128" s="1136"/>
      <c r="DJ128" s="1136"/>
      <c r="DK128" s="1136"/>
      <c r="DL128" s="1136" t="s">
        <v>448</v>
      </c>
      <c r="DM128" s="1136"/>
      <c r="DN128" s="1136"/>
      <c r="DO128" s="1136"/>
      <c r="DP128" s="1136"/>
      <c r="DQ128" s="1136" t="s">
        <v>396</v>
      </c>
      <c r="DR128" s="1136"/>
      <c r="DS128" s="1136"/>
      <c r="DT128" s="1136"/>
      <c r="DU128" s="1136"/>
      <c r="DV128" s="1137" t="s">
        <v>448</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2111804</v>
      </c>
      <c r="AB129" s="1055"/>
      <c r="AC129" s="1055"/>
      <c r="AD129" s="1055"/>
      <c r="AE129" s="1056"/>
      <c r="AF129" s="1057">
        <v>2146767</v>
      </c>
      <c r="AG129" s="1055"/>
      <c r="AH129" s="1055"/>
      <c r="AI129" s="1055"/>
      <c r="AJ129" s="1056"/>
      <c r="AK129" s="1057">
        <v>2289017</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448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247685</v>
      </c>
      <c r="AB130" s="1055"/>
      <c r="AC130" s="1055"/>
      <c r="AD130" s="1055"/>
      <c r="AE130" s="1056"/>
      <c r="AF130" s="1057">
        <v>277459</v>
      </c>
      <c r="AG130" s="1055"/>
      <c r="AH130" s="1055"/>
      <c r="AI130" s="1055"/>
      <c r="AJ130" s="1056"/>
      <c r="AK130" s="1057">
        <v>306037</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11.9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1864119</v>
      </c>
      <c r="AB131" s="1080"/>
      <c r="AC131" s="1080"/>
      <c r="AD131" s="1080"/>
      <c r="AE131" s="1081"/>
      <c r="AF131" s="1079">
        <v>1869308</v>
      </c>
      <c r="AG131" s="1080"/>
      <c r="AH131" s="1080"/>
      <c r="AI131" s="1080"/>
      <c r="AJ131" s="1081"/>
      <c r="AK131" s="1079">
        <v>1982980</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140.1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11.648880780000001</v>
      </c>
      <c r="AB132" s="1196"/>
      <c r="AC132" s="1196"/>
      <c r="AD132" s="1196"/>
      <c r="AE132" s="1197"/>
      <c r="AF132" s="1198">
        <v>11.592364659999999</v>
      </c>
      <c r="AG132" s="1196"/>
      <c r="AH132" s="1196"/>
      <c r="AI132" s="1196"/>
      <c r="AJ132" s="1197"/>
      <c r="AK132" s="1198">
        <v>12.59422687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9.6999999999999993</v>
      </c>
      <c r="AB133" s="1179"/>
      <c r="AC133" s="1179"/>
      <c r="AD133" s="1179"/>
      <c r="AE133" s="1180"/>
      <c r="AF133" s="1178">
        <v>11.1</v>
      </c>
      <c r="AG133" s="1179"/>
      <c r="AH133" s="1179"/>
      <c r="AI133" s="1179"/>
      <c r="AJ133" s="1180"/>
      <c r="AK133" s="1178">
        <v>11.9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PzCqEsJIPq+/KaqGbMHkN8gIKi/koyN4Nc4vA6MpYgk5kipFAUEy0hrO0+bZmv4fQJ6womuF8RK6LwEsPZ1vg==" saltValue="c7ZqmW3EP8rztQs8SL3S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Zorg9ztw1q9e6BwsHxt3b+N4IF8DTXWU23C0VWWDZdARX0A7ugpob33ax6t3ENuFy7fMXFlxXDdTHHNZ2Lp5Q==" saltValue="SGU4xr3xfIdc9UOxIQQx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xyEW00U0lJVhu9Ejaw+BbuHJKblsY38oxhHFZYxjAgtqKSU62VPltc58WWZRHc0SwLRHb9d8JPownZI8yDhPg==" saltValue="eNd92c6CXrCKxe788DXi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783089</v>
      </c>
      <c r="AP9" s="314">
        <v>110062</v>
      </c>
      <c r="AQ9" s="315">
        <v>133274</v>
      </c>
      <c r="AR9" s="316">
        <v>-17.399999999999999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10288</v>
      </c>
      <c r="AP10" s="317">
        <v>1446</v>
      </c>
      <c r="AQ10" s="318">
        <v>18858</v>
      </c>
      <c r="AR10" s="319">
        <v>-92.3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t="s">
        <v>526</v>
      </c>
      <c r="AP11" s="317" t="s">
        <v>526</v>
      </c>
      <c r="AQ11" s="318">
        <v>1196</v>
      </c>
      <c r="AR11" s="319" t="s">
        <v>526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526</v>
      </c>
      <c r="AP12" s="317" t="s">
        <v>526</v>
      </c>
      <c r="AQ12" s="318" t="s">
        <v>526</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74240</v>
      </c>
      <c r="AP13" s="317">
        <v>10434</v>
      </c>
      <c r="AQ13" s="318">
        <v>5360</v>
      </c>
      <c r="AR13" s="319">
        <v>94.7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10678</v>
      </c>
      <c r="AP14" s="317">
        <v>1501</v>
      </c>
      <c r="AQ14" s="318">
        <v>2713</v>
      </c>
      <c r="AR14" s="319">
        <v>-44.7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-77644</v>
      </c>
      <c r="AP15" s="317">
        <v>-10913</v>
      </c>
      <c r="AQ15" s="318">
        <v>-11837</v>
      </c>
      <c r="AR15" s="319">
        <v>-7.8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800651</v>
      </c>
      <c r="AP16" s="317">
        <v>112530</v>
      </c>
      <c r="AQ16" s="318">
        <v>149564</v>
      </c>
      <c r="AR16" s="319">
        <v>-24.8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11.81</v>
      </c>
      <c r="AP21" s="331">
        <v>13.76</v>
      </c>
      <c r="AQ21" s="332">
        <v>-1.95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92.9</v>
      </c>
      <c r="AP22" s="336">
        <v>95.5</v>
      </c>
      <c r="AQ22" s="337">
        <v>-2.6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360713</v>
      </c>
      <c r="AP32" s="345">
        <v>50698</v>
      </c>
      <c r="AQ32" s="346">
        <v>71500</v>
      </c>
      <c r="AR32" s="347">
        <v>-29.1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526</v>
      </c>
      <c r="AP34" s="345" t="s">
        <v>526</v>
      </c>
      <c r="AQ34" s="346">
        <v>1</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95228</v>
      </c>
      <c r="AP35" s="345">
        <v>13384</v>
      </c>
      <c r="AQ35" s="346">
        <v>19534</v>
      </c>
      <c r="AR35" s="347">
        <v>-31.5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104968</v>
      </c>
      <c r="AP36" s="345">
        <v>14753</v>
      </c>
      <c r="AQ36" s="346">
        <v>5450</v>
      </c>
      <c r="AR36" s="347">
        <v>170.7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526</v>
      </c>
      <c r="AP37" s="345" t="s">
        <v>526</v>
      </c>
      <c r="AQ37" s="346">
        <v>1039</v>
      </c>
      <c r="AR37" s="347" t="s">
        <v>526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v>137</v>
      </c>
      <c r="AP38" s="348">
        <v>19</v>
      </c>
      <c r="AQ38" s="349">
        <v>9</v>
      </c>
      <c r="AR38" s="337">
        <v>111.1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-5268</v>
      </c>
      <c r="AP39" s="345">
        <v>-740</v>
      </c>
      <c r="AQ39" s="346">
        <v>-2217</v>
      </c>
      <c r="AR39" s="347">
        <v>-66.599999999999994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-306037</v>
      </c>
      <c r="AP40" s="345">
        <v>-43013</v>
      </c>
      <c r="AQ40" s="346">
        <v>-63826</v>
      </c>
      <c r="AR40" s="347">
        <v>-32.6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249741</v>
      </c>
      <c r="AP41" s="345">
        <v>35101</v>
      </c>
      <c r="AQ41" s="346">
        <v>31490</v>
      </c>
      <c r="AR41" s="347">
        <v>11.5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312604</v>
      </c>
      <c r="AN51" s="367">
        <v>41415</v>
      </c>
      <c r="AO51" s="368">
        <v>50.3</v>
      </c>
      <c r="AP51" s="369">
        <v>119882</v>
      </c>
      <c r="AQ51" s="370">
        <v>9.1</v>
      </c>
      <c r="AR51" s="371">
        <v>41.2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106828</v>
      </c>
      <c r="AN52" s="375">
        <v>14153</v>
      </c>
      <c r="AO52" s="376">
        <v>19.2</v>
      </c>
      <c r="AP52" s="377">
        <v>66481</v>
      </c>
      <c r="AQ52" s="378">
        <v>6</v>
      </c>
      <c r="AR52" s="379">
        <v>13.2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88684</v>
      </c>
      <c r="AN53" s="367">
        <v>11893</v>
      </c>
      <c r="AO53" s="368">
        <v>-71.3</v>
      </c>
      <c r="AP53" s="369">
        <v>116162</v>
      </c>
      <c r="AQ53" s="370">
        <v>-3.1</v>
      </c>
      <c r="AR53" s="371">
        <v>-68.2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48262</v>
      </c>
      <c r="AN54" s="375">
        <v>6472</v>
      </c>
      <c r="AO54" s="376">
        <v>-54.3</v>
      </c>
      <c r="AP54" s="377">
        <v>61562</v>
      </c>
      <c r="AQ54" s="378">
        <v>-7.4</v>
      </c>
      <c r="AR54" s="379">
        <v>-46.9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154330</v>
      </c>
      <c r="AN55" s="367">
        <v>21043</v>
      </c>
      <c r="AO55" s="368">
        <v>76.900000000000006</v>
      </c>
      <c r="AP55" s="369">
        <v>121449</v>
      </c>
      <c r="AQ55" s="370">
        <v>4.5999999999999996</v>
      </c>
      <c r="AR55" s="371">
        <v>72.3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126232</v>
      </c>
      <c r="AN56" s="375">
        <v>17212</v>
      </c>
      <c r="AO56" s="376">
        <v>165.9</v>
      </c>
      <c r="AP56" s="377">
        <v>62922</v>
      </c>
      <c r="AQ56" s="378">
        <v>2.2000000000000002</v>
      </c>
      <c r="AR56" s="379">
        <v>163.69999999999999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705825</v>
      </c>
      <c r="AN57" s="367">
        <v>97977</v>
      </c>
      <c r="AO57" s="368">
        <v>365.6</v>
      </c>
      <c r="AP57" s="369">
        <v>145139</v>
      </c>
      <c r="AQ57" s="370">
        <v>19.5</v>
      </c>
      <c r="AR57" s="371">
        <v>346.1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663859</v>
      </c>
      <c r="AN58" s="375">
        <v>92151</v>
      </c>
      <c r="AO58" s="376">
        <v>435.4</v>
      </c>
      <c r="AP58" s="377">
        <v>83762</v>
      </c>
      <c r="AQ58" s="378">
        <v>33.1</v>
      </c>
      <c r="AR58" s="379">
        <v>402.3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424716</v>
      </c>
      <c r="AN59" s="367">
        <v>59693</v>
      </c>
      <c r="AO59" s="368">
        <v>-39.1</v>
      </c>
      <c r="AP59" s="369">
        <v>125391</v>
      </c>
      <c r="AQ59" s="370">
        <v>-13.6</v>
      </c>
      <c r="AR59" s="371">
        <v>-25.5</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359129</v>
      </c>
      <c r="AN60" s="375">
        <v>50475</v>
      </c>
      <c r="AO60" s="376">
        <v>-45.2</v>
      </c>
      <c r="AP60" s="377">
        <v>68516</v>
      </c>
      <c r="AQ60" s="378">
        <v>-18.2</v>
      </c>
      <c r="AR60" s="379">
        <v>-27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337232</v>
      </c>
      <c r="AN61" s="382">
        <v>46404</v>
      </c>
      <c r="AO61" s="383">
        <v>76.5</v>
      </c>
      <c r="AP61" s="384">
        <v>125605</v>
      </c>
      <c r="AQ61" s="385">
        <v>3.3</v>
      </c>
      <c r="AR61" s="371">
        <v>73.2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260862</v>
      </c>
      <c r="AN62" s="375">
        <v>36093</v>
      </c>
      <c r="AO62" s="376">
        <v>104.2</v>
      </c>
      <c r="AP62" s="377">
        <v>68649</v>
      </c>
      <c r="AQ62" s="378">
        <v>3.1</v>
      </c>
      <c r="AR62" s="379">
        <v>101.1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3WjJAuT+x/QQAC5YnnqkmoE0XOIP3DEkJ9/Nr5VaQML1gkgUOlDc3elxy2wEwUCPaLe/9udySFdVE4V21gH31A==" saltValue="bd9uqoMTKqZMjlvsNIzCC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0" spans="125:125" ht="13.5" hidden="1" customHeight="1" x14ac:dyDescent="0.2"/>
    <row r="121" spans="125:125" ht="13.5" hidden="1" customHeight="1" x14ac:dyDescent="0.2">
      <c r="DU121" s="292"/>
    </row>
  </sheetData>
  <sheetProtection algorithmName="SHA-512" hashValue="NezMoTqDKmh785xXo7TeyEJnEzaS996faE4fdoI4DjehVGmXAl44kxms2mMgIU3UCgwM4FJJ4u8etL9FIkc3+g==" saltValue="HNdXCxFDyo09I/nG8qbA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nQ5SXVZOqp7oPtUo06Ucv/1E54LTcuaAS3Q71duffyhOfrdVgV3f3k2xlSWzKxLLk0X8e8m8QjlZ66ID96ynXQ==" saltValue="WmTIc7nv+xx8bSQcf999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38" t="s">
        <v>3</v>
      </c>
      <c r="D47" s="1238"/>
      <c r="E47" s="1239"/>
      <c r="F47" s="11">
        <v>14.45</v>
      </c>
      <c r="G47" s="12">
        <v>15.12</v>
      </c>
      <c r="H47" s="12">
        <v>16.57</v>
      </c>
      <c r="I47" s="12">
        <v>13.51</v>
      </c>
      <c r="J47" s="13">
        <v>11.36</v>
      </c>
    </row>
    <row r="48" spans="2:10" ht="57.75" customHeight="1" x14ac:dyDescent="0.2">
      <c r="B48" s="14"/>
      <c r="C48" s="1240" t="s">
        <v>4</v>
      </c>
      <c r="D48" s="1240"/>
      <c r="E48" s="1241"/>
      <c r="F48" s="15">
        <v>11.62</v>
      </c>
      <c r="G48" s="16">
        <v>13.28</v>
      </c>
      <c r="H48" s="16">
        <v>10.24</v>
      </c>
      <c r="I48" s="16">
        <v>8.06</v>
      </c>
      <c r="J48" s="17">
        <v>6.75</v>
      </c>
    </row>
    <row r="49" spans="2:10" ht="57.75" customHeight="1" thickBot="1" x14ac:dyDescent="0.25">
      <c r="B49" s="18"/>
      <c r="C49" s="1242" t="s">
        <v>5</v>
      </c>
      <c r="D49" s="1242"/>
      <c r="E49" s="1243"/>
      <c r="F49" s="19">
        <v>5.97</v>
      </c>
      <c r="G49" s="20">
        <v>1.89</v>
      </c>
      <c r="H49" s="20" t="s">
        <v>573</v>
      </c>
      <c r="I49" s="20" t="s">
        <v>574</v>
      </c>
      <c r="J49" s="21" t="s">
        <v>575</v>
      </c>
    </row>
    <row r="50" spans="2:10" ht="13.5" customHeight="1" x14ac:dyDescent="0.2"/>
  </sheetData>
  <sheetProtection algorithmName="SHA-512" hashValue="ly43S9eTK1ffuvs6XpcbD/tSt1ecekGqPmpCfdXlOIHfTWem/Nx1oLcr34V6aFmzjOMe5dvnSUatv5W2UuuUPg==" saltValue="/oUWkSm7m4JC0C61yilf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2022-09-22T01:09:32Z</cp:lastPrinted>
  <dcterms:created xsi:type="dcterms:W3CDTF">2022-02-02T04:42:51Z</dcterms:created>
  <dcterms:modified xsi:type="dcterms:W3CDTF">2022-09-26T06:35:33Z</dcterms:modified>
  <cp:category/>
</cp:coreProperties>
</file>