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AM35" i="10"/>
  <c r="C35" i="10"/>
  <c r="BE34" i="10"/>
  <c r="U34" i="10"/>
  <c r="U35" i="10" s="1"/>
  <c r="U36" i="10" s="1"/>
  <c r="C34" i="10"/>
  <c r="BW34" i="10" l="1"/>
  <c r="BW35" i="10" s="1"/>
  <c r="BW36" i="10" s="1"/>
  <c r="BW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<sst xmlns="http://schemas.openxmlformats.org/spreadsheetml/2006/main" count="1123" uniqueCount="586">
  <si>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</si>
  <si>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</si>
  <si>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</si>
  <si>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</si>
  <si>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</si>
  <si>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</si>
  <si>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</si>
  <si>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</si>
  <si>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</si>
  <si>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</si>
  <si>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</si>
  <si>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</si>
  <si>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</si>
  <si>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</si>
  <si>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</si>
  <si>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</si>
  <si>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</si>
  <si>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</si>
  <si>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</si>
  <si>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</si>
  <si>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</si>
  <si>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</si>
  <si>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</si>
  <si>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</si>
  <si>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</si>
  <si>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</si>
  <si>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</si>
  <si>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</si>
  <si>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</si>
  <si>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</si>
  <si>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</si>
  <si>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</si>
  <si>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</si>
  <si>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</si>
  <si>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</si>
  <si>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</si>
  <si>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</si>
  <si>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</si>
  <si>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</si>
  <si>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</si>
  <si>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</si>
  <si>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</si>
  <si>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</si>
  <si>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</si>
  <si>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</si>
  <si>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</si>
  <si>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</si>
  <si>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</si>
  <si>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</si>
  <si>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</si>
  <si>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</si>
  <si>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</si>
  <si>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</si>
  <si>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</si>
  <si>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</si>
  <si>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</si>
  <si>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</si>
  <si>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</si>
  <si>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</si>
  <si>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</si>
  <si>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</si>
  <si>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</si>
  <si>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</si>
  <si>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</si>
  <si>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</si>
  <si>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</si>
  <si>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</si>
  <si>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</si>
  <si>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</si>
  <si>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</si>
  <si>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</si>
  <si>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</si>
  <si>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</si>
  <si>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</si>
  <si>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</si>
  <si>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</si>
  <si>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</si>
  <si>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</si>
  <si>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</si>
  <si>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</si>
  <si>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</si>
  <si>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</si>
  <si>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</si>
  <si>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</si>
  <si>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</si>
  <si>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</si>
  <si>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</si>
  <si>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</si>
  <si>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</si>
  <si>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</si>
  <si>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</si>
  <si>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</si>
  <si>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</si>
  <si>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</si>
  <si>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</si>
  <si>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</si>
  <si>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</si>
  <si>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</si>
  <si>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寒川町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</si>
  <si>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</si>
  <si>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</si>
  <si>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</si>
  <si>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</si>
  <si>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</si>
  <si>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</si>
  <si>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</si>
  <si>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</si>
  <si>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</si>
  <si>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</si>
  <si>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</si>
  <si>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</si>
  <si>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</si>
  <si>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</si>
  <si>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</si>
  <si>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</si>
  <si>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</si>
  <si>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</si>
  <si>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</si>
  <si>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</si>
  <si>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</si>
  <si>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</si>
  <si>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</si>
  <si>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</si>
  <si>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</si>
  <si>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</si>
  <si>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</si>
  <si>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</si>
  <si>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</si>
  <si>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</si>
  <si>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</si>
  <si>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</si>
  <si>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</si>
  <si>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</si>
  <si>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</si>
  <si>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</si>
  <si>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</si>
  <si>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</si>
  <si>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</si>
  <si>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</si>
  <si>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</si>
  <si>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</si>
  <si>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</si>
  <si>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</si>
  <si>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</si>
  <si>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</si>
  <si>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</si>
  <si>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</si>
  <si>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</si>
  <si>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</si>
  <si>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</si>
  <si>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</si>
  <si>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</si>
  <si>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</si>
  <si>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</si>
  <si>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</si>
  <si>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</si>
  <si>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</si>
  <si>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</si>
  <si>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</si>
  <si>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</si>
  <si>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</si>
  <si>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</si>
  <si>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</si>
  <si>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</si>
  <si>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</si>
  <si>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</si>
  <si>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</si>
  <si>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</si>
  <si>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</si>
  <si>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</si>
  <si>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</si>
  <si>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</si>
  <si>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</si>
  <si>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</si>
  <si>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</si>
  <si>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</si>
  <si>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</si>
  <si>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</si>
  <si>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</si>
  <si>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</si>
  <si>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</si>
  <si>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</si>
  <si>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</si>
  <si>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</si>
  <si>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</si>
  <si>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</si>
  <si>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</si>
  <si>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</si>
  <si>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</si>
  <si>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</si>
  <si>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</si>
  <si>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</si>
  <si>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</si>
  <si>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</si>
  <si>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</si>
  <si>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</si>
  <si>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</si>
  <si>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</si>
  <si>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</si>
  <si>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</si>
  <si>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</si>
  <si>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</si>
  <si>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</si>
  <si>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</si>
  <si>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</si>
  <si>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</si>
  <si>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</si>
  <si>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</si>
  <si>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</si>
  <si>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</si>
  <si>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</si>
  <si>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</si>
  <si>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</si>
  <si>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</si>
  <si>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</si>
  <si>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</si>
  <si>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神奈川県寒川町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</si>
  <si>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</si>
  <si>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</si>
  <si>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</si>
  <si>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</si>
  <si>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</si>
  <si>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</si>
  <si>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</si>
  <si>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</si>
  <si>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</si>
  <si>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</si>
  <si>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</si>
  <si>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</si>
  <si>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</si>
  <si>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</si>
  <si>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</si>
  <si>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</si>
  <si>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</si>
  <si>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</si>
  <si>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</si>
  <si>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</si>
  <si>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</si>
  <si>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</si>
  <si>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</si>
  <si>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</si>
  <si>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</si>
  <si>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</si>
  <si>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</si>
  <si>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</si>
  <si>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</si>
  <si>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</si>
  <si>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</si>
  <si>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</si>
  <si>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</si>
  <si>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</si>
  <si>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</si>
  <si>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</si>
  <si>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</si>
  <si>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</si>
  <si>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</si>
  <si>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</si>
  <si>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</si>
  <si>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</si>
  <si>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</si>
  <si>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</si>
  <si>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</si>
  <si>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</si>
  <si>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</si>
  <si>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</si>
  <si>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</si>
  <si>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</si>
  <si>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</si>
  <si>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</si>
  <si>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</si>
  <si>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</si>
  <si>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</si>
  <si>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</si>
  <si>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</si>
  <si>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</si>
  <si>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</si>
  <si>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</si>
  <si>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</si>
  <si>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</si>
  <si>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</si>
  <si>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</si>
  <si>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</si>
  <si>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</si>
  <si>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</si>
  <si>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</si>
  <si>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</si>
  <si>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</si>
  <si>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</si>
  <si>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</si>
  <si>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</si>
  <si>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</si>
  <si>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</si>
  <si>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</si>
  <si>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</si>
  <si>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</si>
  <si>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</si>
  <si>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</si>
  <si>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</si>
  <si>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</si>
  <si>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</si>
  <si>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</si>
  <si>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</si>
  <si>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</si>
  <si>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</si>
  <si>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</si>
  <si>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</si>
  <si>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</si>
  <si>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</si>
  <si>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</si>
  <si>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</si>
  <si>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</si>
  <si>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</si>
  <si>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</si>
  <si>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</si>
  <si>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</si>
  <si>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</si>
  <si>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</si>
  <si>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</si>
  <si>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</si>
  <si>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</si>
  <si>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</si>
  <si>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</si>
  <si>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</si>
  <si>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</si>
  <si>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</si>
  <si>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</si>
  <si>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</si>
  <si>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</si>
  <si>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</si>
  <si>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</si>
  <si>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</si>
  <si>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</si>
  <si>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</si>
  <si>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</si>
  <si>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</si>
  <si>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</si>
  <si>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</si>
  <si>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</si>
  <si>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</si>
  <si>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</si>
  <si>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</si>
  <si>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</si>
  <si>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</si>
  <si>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</si>
  <si>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</si>
  <si>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</si>
  <si>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</si>
  <si>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</si>
  <si>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</si>
  <si>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</si>
  <si>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</si>
  <si>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</si>
  <si>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</si>
  <si>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</si>
  <si>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</si>
  <si>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</si>
  <si>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</si>
  <si>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</si>
  <si>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</si>
  <si>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</si>
  <si>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</si>
  <si>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</si>
  <si>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</si>
  <si>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</si>
  <si>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</si>
  <si>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</si>
  <si>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</si>
  <si>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</si>
  <si>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</si>
  <si>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</si>
  <si>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神奈川県寒川町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</si>
  <si>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</si>
  <si>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</si>
  <si>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</si>
  <si>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</si>
  <si>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</si>
  <si>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</si>
  <si>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</si>
  <si>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</si>
  <si>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</si>
  <si>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</si>
  <si>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</si>
  <si>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</si>
  <si>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</si>
  <si>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</si>
  <si>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</si>
  <si>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</si>
  <si>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</si>
  <si>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</si>
  <si>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</si>
  <si>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</si>
  <si>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</si>
  <si>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</si>
  <si>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</si>
  <si>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</si>
  <si>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</si>
  <si>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</si>
  <si>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</si>
  <si>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</si>
  <si>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</si>
  <si>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</si>
  <si>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</si>
  <si>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</si>
  <si>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</si>
  <si>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</si>
  <si>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</si>
  <si>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</si>
  <si>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</si>
  <si>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</si>
  <si>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</si>
  <si>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</si>
  <si>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</si>
  <si>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</si>
  <si>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</si>
  <si>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</si>
  <si>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</si>
  <si>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</si>
  <si>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</si>
  <si>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</si>
  <si>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</si>
  <si>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</si>
  <si>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</si>
  <si>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</si>
  <si>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</si>
  <si>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</si>
  <si>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</si>
  <si>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</si>
  <si>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</si>
  <si>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</si>
  <si>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</si>
  <si>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</si>
  <si>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</si>
  <si>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</si>
  <si>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</si>
  <si>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</si>
  <si>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</si>
  <si>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</si>
  <si>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</si>
  <si>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</si>
  <si>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</si>
  <si>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</si>
  <si>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</si>
  <si>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</si>
  <si>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</si>
  <si>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</si>
  <si>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</si>
  <si>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</si>
  <si>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</si>
  <si>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</si>
  <si>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</si>
  <si>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</si>
  <si>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</si>
  <si>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</si>
  <si>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</si>
  <si>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</si>
  <si>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</si>
  <si>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</si>
  <si>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</si>
  <si>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</si>
  <si>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</si>
  <si>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</si>
  <si>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</si>
  <si>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</si>
  <si>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</si>
  <si>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</si>
  <si>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</si>
  <si>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</si>
  <si>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</si>
  <si>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</si>
  <si>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</si>
  <si>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</si>
  <si>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</si>
  <si>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</si>
  <si>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</si>
  <si>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</si>
  <si>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</si>
  <si>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</si>
  <si>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</si>
  <si>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</si>
  <si>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</si>
  <si>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</si>
  <si>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</si>
  <si>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</si>
  <si>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</si>
  <si>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</si>
  <si>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</si>
  <si>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</si>
  <si>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</si>
  <si>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</si>
  <si>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</si>
  <si>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</si>
  <si>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</si>
  <si>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</si>
  <si>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</si>
  <si>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</si>
  <si>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</si>
  <si>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</si>
  <si>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</si>
  <si>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</si>
  <si>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</si>
  <si>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</si>
  <si>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</si>
  <si>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</si>
  <si>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</si>
  <si>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</si>
  <si>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</si>
  <si>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</si>
  <si>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</si>
  <si>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</si>
  <si>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</si>
  <si>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</si>
  <si>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</si>
  <si>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</si>
  <si>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</si>
  <si>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</si>
  <si>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</si>
  <si>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</si>
  <si>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</si>
  <si>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</si>
  <si>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</si>
  <si>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</si>
  <si>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</si>
  <si>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</si>
  <si>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</si>
  <si>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</si>
  <si>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</si>
  <si>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</si>
  <si>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</si>
  <si>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</si>
  <si>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</si>
  <si>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</si>
  <si>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</si>
  <si>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</si>
  <si>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</si>
  <si>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</si>
  <si>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</si>
  <si>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</si>
  <si>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</si>
  <si>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</si>
  <si>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</si>
  <si>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</si>
  <si>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</si>
  <si>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</si>
  <si>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</si>
  <si>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</si>
  <si>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</si>
  <si>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</si>
  <si>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</si>
  <si>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</si>
  <si>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</si>
  <si>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</si>
  <si>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介護保険事業特別会計</t>
  </si>
  <si>
    <t>国民健康保険事業特別会計</t>
  </si>
  <si>
    <t>下水道事業特別会計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</si>
  <si>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</si>
  <si>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</si>
  <si>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</si>
  <si>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</si>
  <si>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</si>
  <si>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</si>
  <si>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</si>
  <si>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</si>
  <si>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</si>
  <si>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</si>
  <si>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神奈川県後期高齢者医療広域連合（一般会計）</t>
  </si>
  <si>
    <t>神奈川県後期高齢者医療広域連合（特別会計）</t>
  </si>
  <si>
    <t>神奈川県市町村職員退職手当組合</t>
  </si>
  <si>
    <t>神奈川県町村情報システム共同事業組合</t>
  </si>
  <si>
    <t>寒川町土地開発公社</t>
    <rPh sb="0" eb="3">
      <t>サムカワマチ</t>
    </rPh>
    <rPh sb="3" eb="5">
      <t>トチ</t>
    </rPh>
    <rPh sb="5" eb="7">
      <t>カイハツ</t>
    </rPh>
    <rPh sb="7" eb="9">
      <t>コウシャ</t>
    </rPh>
    <phoneticPr fontId="2"/>
  </si>
  <si>
    <t>東海道新幹線新駅整備基金</t>
    <rPh sb="0" eb="3">
      <t>トウカイドウ</t>
    </rPh>
    <rPh sb="3" eb="6">
      <t>シンカンセン</t>
    </rPh>
    <rPh sb="6" eb="8">
      <t>シンエキ</t>
    </rPh>
    <rPh sb="8" eb="10">
      <t>セイビ</t>
    </rPh>
    <rPh sb="10" eb="12">
      <t>キキン</t>
    </rPh>
    <phoneticPr fontId="2"/>
  </si>
  <si>
    <t>まちづくり基金</t>
    <rPh sb="5" eb="7">
      <t>キキン</t>
    </rPh>
    <phoneticPr fontId="2"/>
  </si>
  <si>
    <t>緑化基金</t>
    <rPh sb="0" eb="2">
      <t>リョクカ</t>
    </rPh>
    <rPh sb="2" eb="4">
      <t>キキン</t>
    </rPh>
    <phoneticPr fontId="2"/>
  </si>
  <si>
    <t>国際交流基金</t>
    <rPh sb="0" eb="2">
      <t>コクサイ</t>
    </rPh>
    <rPh sb="2" eb="4">
      <t>コウリュウ</t>
    </rPh>
    <rPh sb="4" eb="6">
      <t>キキン</t>
    </rPh>
    <phoneticPr fontId="2"/>
  </si>
  <si>
    <t>都市基盤整備基金</t>
    <rPh sb="0" eb="2">
      <t>トシ</t>
    </rPh>
    <rPh sb="2" eb="4">
      <t>キバン</t>
    </rPh>
    <rPh sb="4" eb="6">
      <t>セイビ</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</si>
  <si>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</si>
  <si>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</si>
  <si>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</si>
  <si>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寒川町公共施設等総合管理計画」に基づく「施設再編計画」策定を進めるため、各施設の老朽化状況を踏まえ必要な対策・検討を進め、長寿命化・統合複合化が開始するまでの間は、該当事業の財源となる新たな地方債や債務負担行為が増加せず実質的な負債として算入されないため、将来負担比率は減少傾向の見込みとなり、有形固定資産減価償却率は増加傾向の見込みとなる。今後としては、町の財政状況を鑑みて地方債借入については将来負担の急増とならないよう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</si>
  <si>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</si>
  <si>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</si>
  <si>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</si>
  <si>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</si>
  <si>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</si>
  <si>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</si>
  <si>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町の令和2年度実質公債費比率は、公債費の元利償還金の増加等があったものの、標準財政規模が増加したことにより逓減している。また、平成29年度から将来負担比率は、公営企業債等の繰入見込額や退職手当組合の負担見込額の減少等により、負の数値となっている。今後は、「公共施設総合管理計画」に基づく「施設再編計画」の策定による公共施設の新設や更新等により元利償還金や地方債現在残額が増となる可能性も否定できないことから、適正水準の確保に努めていく。</t>
    <rPh sb="17" eb="20">
      <t>コウサイヒ</t>
    </rPh>
    <rPh sb="21" eb="23">
      <t>ガンリ</t>
    </rPh>
    <rPh sb="23" eb="26">
      <t>ショウカンキン</t>
    </rPh>
    <rPh sb="27" eb="29">
      <t>ゾウカ</t>
    </rPh>
    <rPh sb="29" eb="30">
      <t>トウ</t>
    </rPh>
    <rPh sb="38" eb="40">
      <t>ヒョウジュン</t>
    </rPh>
    <rPh sb="40" eb="44">
      <t>ザイセイキボ</t>
    </rPh>
    <rPh sb="45" eb="47">
      <t>ゾウカ</t>
    </rPh>
    <rPh sb="93" eb="95">
      <t>タイショク</t>
    </rPh>
    <rPh sb="95" eb="97">
      <t>テアテ</t>
    </rPh>
    <rPh sb="97" eb="99">
      <t>クミアイ</t>
    </rPh>
    <rPh sb="100" eb="102">
      <t>フタン</t>
    </rPh>
    <rPh sb="102" eb="104">
      <t>ミコ</t>
    </rPh>
    <rPh sb="104" eb="105">
      <t>ガク</t>
    </rPh>
    <rPh sb="106" eb="109">
      <t>ゲンショウトウ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</si>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</sst>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8E31-462A-B1BE-DF6F822613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21463</c:v>
                </c:pt>
                <c:pt idx="1">
                  <c:v>26796</c:v>
                </c:pt>
                <c:pt idx="2">
                  <c:v>18293</c:v>
                </c:pt>
                <c:pt idx="3">
                  <c:v>19704</c:v>
                </c:pt>
                <c:pt idx="4">
                  <c:v>38293</c:v>
                </c:pt>
              </c:numCache>
            </c:numRef>
          </c:val>
          <c:smooth val="0"/>
          <c:extLst xmlns:c16r2="http://schemas.microsoft.com/office/drawing/2015/06/chart">
            <c:ext xmlns:c16="http://schemas.microsoft.com/office/drawing/2014/chart" uri="{C3380CC4-5D6E-409C-BE32-E72D297353CC}">
              <c16:uniqueId val="{00000001-8E31-462A-B1BE-DF6F8226133A}"/>
            </c:ext>
          </c:extLst>
        </c:ser>
        <c:dLbls>
          <c:showLegendKey val="0"/>
          <c:showVal val="0"/>
          <c:showCatName val="0"/>
          <c:showSerName val="0"/>
          <c:showPercent val="0"/>
          <c:showBubbleSize val="0"/>
        </c:dLbls>
        <c:marker val="1"/>
        <c:smooth val="0"/>
        <c:axId val="506347400"/>
        <c:axId val="506350536"/>
      </c:lineChart>
      <c:catAx>
        <c:axId val="506347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350536"/>
        <c:crosses val="autoZero"/>
        <c:auto val="1"/>
        <c:lblAlgn val="ctr"/>
        <c:lblOffset val="100"/>
        <c:tickLblSkip val="1"/>
        <c:tickMarkSkip val="1"/>
        <c:noMultiLvlLbl val="0"/>
      </c:catAx>
      <c:valAx>
        <c:axId val="5063505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347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7.55</c:v>
                </c:pt>
                <c:pt idx="1">
                  <c:v>12.74</c:v>
                </c:pt>
                <c:pt idx="2">
                  <c:v>11.73</c:v>
                </c:pt>
                <c:pt idx="3">
                  <c:v>11.55</c:v>
                </c:pt>
                <c:pt idx="4">
                  <c:v>10.07</c:v>
                </c:pt>
              </c:numCache>
            </c:numRef>
          </c:val>
          <c:extLst xmlns:c16r2="http://schemas.microsoft.com/office/drawing/2015/06/chart">
            <c:ext xmlns:c16="http://schemas.microsoft.com/office/drawing/2014/chart" uri="{C3380CC4-5D6E-409C-BE32-E72D297353CC}">
              <c16:uniqueId val="{00000000-B78D-4678-9ADE-5C5373B3E4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16.68</c:v>
                </c:pt>
                <c:pt idx="1">
                  <c:v>14.61</c:v>
                </c:pt>
                <c:pt idx="2">
                  <c:v>20.63</c:v>
                </c:pt>
                <c:pt idx="3">
                  <c:v>24.21</c:v>
                </c:pt>
                <c:pt idx="4">
                  <c:v>24.56</c:v>
                </c:pt>
              </c:numCache>
            </c:numRef>
          </c:val>
          <c:extLst xmlns:c16r2="http://schemas.microsoft.com/office/drawing/2015/06/chart">
            <c:ext xmlns:c16="http://schemas.microsoft.com/office/drawing/2014/chart" uri="{C3380CC4-5D6E-409C-BE32-E72D297353CC}">
              <c16:uniqueId val="{00000001-B78D-4678-9ADE-5C5373B3E4B7}"/>
            </c:ext>
          </c:extLst>
        </c:ser>
        <c:dLbls>
          <c:showLegendKey val="0"/>
          <c:showVal val="0"/>
          <c:showCatName val="0"/>
          <c:showSerName val="0"/>
          <c:showPercent val="0"/>
          <c:showBubbleSize val="0"/>
        </c:dLbls>
        <c:gapWidth val="250"/>
        <c:overlap val="100"/>
        <c:axId val="506343480"/>
        <c:axId val="506345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0.74</c:v>
                </c:pt>
                <c:pt idx="1">
                  <c:v>3.3</c:v>
                </c:pt>
                <c:pt idx="2">
                  <c:v>5.58</c:v>
                </c:pt>
                <c:pt idx="3">
                  <c:v>3.42</c:v>
                </c:pt>
                <c:pt idx="4">
                  <c:v>0.74</c:v>
                </c:pt>
              </c:numCache>
            </c:numRef>
          </c:val>
          <c:smooth val="0"/>
          <c:extLst xmlns:c16r2="http://schemas.microsoft.com/office/drawing/2015/06/chart">
            <c:ext xmlns:c16="http://schemas.microsoft.com/office/drawing/2014/chart" uri="{C3380CC4-5D6E-409C-BE32-E72D297353CC}">
              <c16:uniqueId val="{00000002-B78D-4678-9ADE-5C5373B3E4B7}"/>
            </c:ext>
          </c:extLst>
        </c:ser>
        <c:dLbls>
          <c:showLegendKey val="0"/>
          <c:showVal val="0"/>
          <c:showCatName val="0"/>
          <c:showSerName val="0"/>
          <c:showPercent val="0"/>
          <c:showBubbleSize val="0"/>
        </c:dLbls>
        <c:marker val="1"/>
        <c:smooth val="0"/>
        <c:axId val="506343480"/>
        <c:axId val="506345832"/>
      </c:lineChart>
      <c:catAx>
        <c:axId val="506343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6345832"/>
        <c:crosses val="autoZero"/>
        <c:auto val="1"/>
        <c:lblAlgn val="ctr"/>
        <c:lblOffset val="100"/>
        <c:tickLblSkip val="1"/>
        <c:tickMarkSkip val="1"/>
        <c:noMultiLvlLbl val="0"/>
      </c:catAx>
      <c:valAx>
        <c:axId val="506345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3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AD4-484D-88A8-3F5B36BB95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AD4-484D-88A8-3F5B36BB95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AD4-484D-88A8-3F5B36BB95E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9AD4-484D-88A8-3F5B36BB95E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9AD4-484D-88A8-3F5B36BB95E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0.21</c:v>
                </c:pt>
                <c:pt idx="2">
                  <c:v>#N/A</c:v>
                </c:pt>
                <c:pt idx="3">
                  <c:v>0.23</c:v>
                </c:pt>
                <c:pt idx="4">
                  <c:v>#N/A</c:v>
                </c:pt>
                <c:pt idx="5">
                  <c:v>0.24</c:v>
                </c:pt>
                <c:pt idx="6">
                  <c:v>#N/A</c:v>
                </c:pt>
                <c:pt idx="7">
                  <c:v>0.26</c:v>
                </c:pt>
                <c:pt idx="8">
                  <c:v>#N/A</c:v>
                </c:pt>
                <c:pt idx="9">
                  <c:v>0.28000000000000003</c:v>
                </c:pt>
              </c:numCache>
            </c:numRef>
          </c:val>
          <c:extLst xmlns:c16r2="http://schemas.microsoft.com/office/drawing/2015/06/chart">
            <c:ext xmlns:c16="http://schemas.microsoft.com/office/drawing/2014/chart" uri="{C3380CC4-5D6E-409C-BE32-E72D297353CC}">
              <c16:uniqueId val="{00000005-9AD4-484D-88A8-3F5B36BB95E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0.56999999999999995</c:v>
                </c:pt>
                <c:pt idx="2">
                  <c:v>#N/A</c:v>
                </c:pt>
                <c:pt idx="3">
                  <c:v>0.96</c:v>
                </c:pt>
                <c:pt idx="4">
                  <c:v>#N/A</c:v>
                </c:pt>
                <c:pt idx="5">
                  <c:v>1.33</c:v>
                </c:pt>
                <c:pt idx="6">
                  <c:v>#N/A</c:v>
                </c:pt>
                <c:pt idx="7">
                  <c:v>1.1000000000000001</c:v>
                </c:pt>
                <c:pt idx="8">
                  <c:v>#N/A</c:v>
                </c:pt>
                <c:pt idx="9">
                  <c:v>1.26</c:v>
                </c:pt>
              </c:numCache>
            </c:numRef>
          </c:val>
          <c:extLst xmlns:c16r2="http://schemas.microsoft.com/office/drawing/2015/06/chart">
            <c:ext xmlns:c16="http://schemas.microsoft.com/office/drawing/2014/chart" uri="{C3380CC4-5D6E-409C-BE32-E72D297353CC}">
              <c16:uniqueId val="{00000006-9AD4-484D-88A8-3F5B36BB95E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5.49</c:v>
                </c:pt>
                <c:pt idx="2">
                  <c:v>#N/A</c:v>
                </c:pt>
                <c:pt idx="3">
                  <c:v>1.56</c:v>
                </c:pt>
                <c:pt idx="4">
                  <c:v>#N/A</c:v>
                </c:pt>
                <c:pt idx="5">
                  <c:v>1.4</c:v>
                </c:pt>
                <c:pt idx="6">
                  <c:v>#N/A</c:v>
                </c:pt>
                <c:pt idx="7">
                  <c:v>0.61</c:v>
                </c:pt>
                <c:pt idx="8">
                  <c:v>#N/A</c:v>
                </c:pt>
                <c:pt idx="9">
                  <c:v>2.0499999999999998</c:v>
                </c:pt>
              </c:numCache>
            </c:numRef>
          </c:val>
          <c:extLst xmlns:c16r2="http://schemas.microsoft.com/office/drawing/2015/06/chart">
            <c:ext xmlns:c16="http://schemas.microsoft.com/office/drawing/2014/chart" uri="{C3380CC4-5D6E-409C-BE32-E72D297353CC}">
              <c16:uniqueId val="{00000007-9AD4-484D-88A8-3F5B36BB95EA}"/>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c:v>
                </c:pt>
                <c:pt idx="2">
                  <c:v>#N/A</c:v>
                </c:pt>
                <c:pt idx="3">
                  <c:v>2.02</c:v>
                </c:pt>
                <c:pt idx="4">
                  <c:v>#N/A</c:v>
                </c:pt>
                <c:pt idx="5">
                  <c:v>2.6</c:v>
                </c:pt>
                <c:pt idx="6">
                  <c:v>#N/A</c:v>
                </c:pt>
                <c:pt idx="7">
                  <c:v>3.26</c:v>
                </c:pt>
                <c:pt idx="8">
                  <c:v>#N/A</c:v>
                </c:pt>
                <c:pt idx="9">
                  <c:v>3.65</c:v>
                </c:pt>
              </c:numCache>
            </c:numRef>
          </c:val>
          <c:extLst xmlns:c16r2="http://schemas.microsoft.com/office/drawing/2015/06/chart">
            <c:ext xmlns:c16="http://schemas.microsoft.com/office/drawing/2014/chart" uri="{C3380CC4-5D6E-409C-BE32-E72D297353CC}">
              <c16:uniqueId val="{00000008-9AD4-484D-88A8-3F5B36BB95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7.54</c:v>
                </c:pt>
                <c:pt idx="2">
                  <c:v>#N/A</c:v>
                </c:pt>
                <c:pt idx="3">
                  <c:v>12.74</c:v>
                </c:pt>
                <c:pt idx="4">
                  <c:v>#N/A</c:v>
                </c:pt>
                <c:pt idx="5">
                  <c:v>11.73</c:v>
                </c:pt>
                <c:pt idx="6">
                  <c:v>#N/A</c:v>
                </c:pt>
                <c:pt idx="7">
                  <c:v>11.55</c:v>
                </c:pt>
                <c:pt idx="8">
                  <c:v>#N/A</c:v>
                </c:pt>
                <c:pt idx="9">
                  <c:v>10.07</c:v>
                </c:pt>
              </c:numCache>
            </c:numRef>
          </c:val>
          <c:extLst xmlns:c16r2="http://schemas.microsoft.com/office/drawing/2015/06/chart">
            <c:ext xmlns:c16="http://schemas.microsoft.com/office/drawing/2014/chart" uri="{C3380CC4-5D6E-409C-BE32-E72D297353CC}">
              <c16:uniqueId val="{00000009-9AD4-484D-88A8-3F5B36BB95EA}"/>
            </c:ext>
          </c:extLst>
        </c:ser>
        <c:dLbls>
          <c:showLegendKey val="0"/>
          <c:showVal val="0"/>
          <c:showCatName val="0"/>
          <c:showSerName val="0"/>
          <c:showPercent val="0"/>
          <c:showBubbleSize val="0"/>
        </c:dLbls>
        <c:gapWidth val="150"/>
        <c:overlap val="100"/>
        <c:axId val="506347008"/>
        <c:axId val="506347792"/>
      </c:barChart>
      <c:catAx>
        <c:axId val="506347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47792"/>
        <c:crosses val="autoZero"/>
        <c:auto val="1"/>
        <c:lblAlgn val="ctr"/>
        <c:lblOffset val="100"/>
        <c:tickLblSkip val="1"/>
        <c:tickMarkSkip val="1"/>
        <c:noMultiLvlLbl val="0"/>
      </c:catAx>
      <c:valAx>
        <c:axId val="50634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70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1377</c:v>
                </c:pt>
                <c:pt idx="5">
                  <c:v>1290</c:v>
                </c:pt>
                <c:pt idx="8">
                  <c:v>1193</c:v>
                </c:pt>
                <c:pt idx="11">
                  <c:v>1034</c:v>
                </c:pt>
                <c:pt idx="14">
                  <c:v>1127</c:v>
                </c:pt>
              </c:numCache>
            </c:numRef>
          </c:val>
          <c:extLst xmlns:c16r2="http://schemas.microsoft.com/office/drawing/2015/06/chart">
            <c:ext xmlns:c16="http://schemas.microsoft.com/office/drawing/2014/chart" uri="{C3380CC4-5D6E-409C-BE32-E72D297353CC}">
              <c16:uniqueId val="{00000000-23BA-46AC-BE26-AAA256D7C83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3BA-46AC-BE26-AAA256D7C83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99</c:v>
                </c:pt>
                <c:pt idx="3">
                  <c:v>99</c:v>
                </c:pt>
                <c:pt idx="6">
                  <c:v>99</c:v>
                </c:pt>
                <c:pt idx="9">
                  <c:v>99</c:v>
                </c:pt>
                <c:pt idx="12">
                  <c:v>99</c:v>
                </c:pt>
              </c:numCache>
            </c:numRef>
          </c:val>
          <c:extLst xmlns:c16r2="http://schemas.microsoft.com/office/drawing/2015/06/chart">
            <c:ext xmlns:c16="http://schemas.microsoft.com/office/drawing/2014/chart" uri="{C3380CC4-5D6E-409C-BE32-E72D297353CC}">
              <c16:uniqueId val="{00000002-23BA-46AC-BE26-AAA256D7C83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3BA-46AC-BE26-AAA256D7C83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297</c:v>
                </c:pt>
                <c:pt idx="3">
                  <c:v>293</c:v>
                </c:pt>
                <c:pt idx="6">
                  <c:v>250</c:v>
                </c:pt>
                <c:pt idx="9">
                  <c:v>248</c:v>
                </c:pt>
                <c:pt idx="12">
                  <c:v>202</c:v>
                </c:pt>
              </c:numCache>
            </c:numRef>
          </c:val>
          <c:extLst xmlns:c16r2="http://schemas.microsoft.com/office/drawing/2015/06/chart">
            <c:ext xmlns:c16="http://schemas.microsoft.com/office/drawing/2014/chart" uri="{C3380CC4-5D6E-409C-BE32-E72D297353CC}">
              <c16:uniqueId val="{00000004-23BA-46AC-BE26-AAA256D7C83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3BA-46AC-BE26-AAA256D7C83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3BA-46AC-BE26-AAA256D7C83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1249</c:v>
                </c:pt>
                <c:pt idx="3">
                  <c:v>1135</c:v>
                </c:pt>
                <c:pt idx="6">
                  <c:v>1139</c:v>
                </c:pt>
                <c:pt idx="9">
                  <c:v>980</c:v>
                </c:pt>
                <c:pt idx="12">
                  <c:v>1032</c:v>
                </c:pt>
              </c:numCache>
            </c:numRef>
          </c:val>
          <c:extLst xmlns:c16r2="http://schemas.microsoft.com/office/drawing/2015/06/chart">
            <c:ext xmlns:c16="http://schemas.microsoft.com/office/drawing/2014/chart" uri="{C3380CC4-5D6E-409C-BE32-E72D297353CC}">
              <c16:uniqueId val="{00000007-23BA-46AC-BE26-AAA256D7C837}"/>
            </c:ext>
          </c:extLst>
        </c:ser>
        <c:dLbls>
          <c:showLegendKey val="0"/>
          <c:showVal val="0"/>
          <c:showCatName val="0"/>
          <c:showSerName val="0"/>
          <c:showPercent val="0"/>
          <c:showBubbleSize val="0"/>
        </c:dLbls>
        <c:gapWidth val="100"/>
        <c:overlap val="100"/>
        <c:axId val="506349752"/>
        <c:axId val="506348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268</c:v>
                </c:pt>
                <c:pt idx="2">
                  <c:v>#N/A</c:v>
                </c:pt>
                <c:pt idx="3">
                  <c:v>#N/A</c:v>
                </c:pt>
                <c:pt idx="4">
                  <c:v>237</c:v>
                </c:pt>
                <c:pt idx="5">
                  <c:v>#N/A</c:v>
                </c:pt>
                <c:pt idx="6">
                  <c:v>#N/A</c:v>
                </c:pt>
                <c:pt idx="7">
                  <c:v>295</c:v>
                </c:pt>
                <c:pt idx="8">
                  <c:v>#N/A</c:v>
                </c:pt>
                <c:pt idx="9">
                  <c:v>#N/A</c:v>
                </c:pt>
                <c:pt idx="10">
                  <c:v>293</c:v>
                </c:pt>
                <c:pt idx="11">
                  <c:v>#N/A</c:v>
                </c:pt>
                <c:pt idx="12">
                  <c:v>#N/A</c:v>
                </c:pt>
                <c:pt idx="13">
                  <c:v>206</c:v>
                </c:pt>
                <c:pt idx="14">
                  <c:v>#N/A</c:v>
                </c:pt>
              </c:numCache>
            </c:numRef>
          </c:val>
          <c:smooth val="0"/>
          <c:extLst xmlns:c16r2="http://schemas.microsoft.com/office/drawing/2015/06/chart">
            <c:ext xmlns:c16="http://schemas.microsoft.com/office/drawing/2014/chart" uri="{C3380CC4-5D6E-409C-BE32-E72D297353CC}">
              <c16:uniqueId val="{00000008-23BA-46AC-BE26-AAA256D7C837}"/>
            </c:ext>
          </c:extLst>
        </c:ser>
        <c:dLbls>
          <c:showLegendKey val="0"/>
          <c:showVal val="0"/>
          <c:showCatName val="0"/>
          <c:showSerName val="0"/>
          <c:showPercent val="0"/>
          <c:showBubbleSize val="0"/>
        </c:dLbls>
        <c:marker val="1"/>
        <c:smooth val="0"/>
        <c:axId val="506349752"/>
        <c:axId val="506348968"/>
      </c:lineChart>
      <c:catAx>
        <c:axId val="506349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48968"/>
        <c:crosses val="autoZero"/>
        <c:auto val="1"/>
        <c:lblAlgn val="ctr"/>
        <c:lblOffset val="100"/>
        <c:tickLblSkip val="1"/>
        <c:tickMarkSkip val="1"/>
        <c:noMultiLvlLbl val="0"/>
      </c:catAx>
      <c:valAx>
        <c:axId val="506348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9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8026</c:v>
                </c:pt>
                <c:pt idx="5">
                  <c:v>7395</c:v>
                </c:pt>
                <c:pt idx="8">
                  <c:v>6777</c:v>
                </c:pt>
                <c:pt idx="11">
                  <c:v>6223</c:v>
                </c:pt>
                <c:pt idx="14">
                  <c:v>5643</c:v>
                </c:pt>
              </c:numCache>
            </c:numRef>
          </c:val>
          <c:extLst xmlns:c16r2="http://schemas.microsoft.com/office/drawing/2015/06/chart">
            <c:ext xmlns:c16="http://schemas.microsoft.com/office/drawing/2014/chart" uri="{C3380CC4-5D6E-409C-BE32-E72D297353CC}">
              <c16:uniqueId val="{00000000-4F5C-4990-9F26-6F5CE419C1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2423</c:v>
                </c:pt>
                <c:pt idx="5">
                  <c:v>2371</c:v>
                </c:pt>
                <c:pt idx="8">
                  <c:v>2294</c:v>
                </c:pt>
                <c:pt idx="11">
                  <c:v>2325</c:v>
                </c:pt>
                <c:pt idx="14">
                  <c:v>2257</c:v>
                </c:pt>
              </c:numCache>
            </c:numRef>
          </c:val>
          <c:extLst xmlns:c16r2="http://schemas.microsoft.com/office/drawing/2015/06/chart">
            <c:ext xmlns:c16="http://schemas.microsoft.com/office/drawing/2014/chart" uri="{C3380CC4-5D6E-409C-BE32-E72D297353CC}">
              <c16:uniqueId val="{00000001-4F5C-4990-9F26-6F5CE419C1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3496</c:v>
                </c:pt>
                <c:pt idx="5">
                  <c:v>4237</c:v>
                </c:pt>
                <c:pt idx="8">
                  <c:v>4612</c:v>
                </c:pt>
                <c:pt idx="11">
                  <c:v>4970</c:v>
                </c:pt>
                <c:pt idx="14">
                  <c:v>4963</c:v>
                </c:pt>
              </c:numCache>
            </c:numRef>
          </c:val>
          <c:extLst xmlns:c16r2="http://schemas.microsoft.com/office/drawing/2015/06/chart">
            <c:ext xmlns:c16="http://schemas.microsoft.com/office/drawing/2014/chart" uri="{C3380CC4-5D6E-409C-BE32-E72D297353CC}">
              <c16:uniqueId val="{00000002-4F5C-4990-9F26-6F5CE419C1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F5C-4990-9F26-6F5CE419C1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F5C-4990-9F26-6F5CE419C1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5C-4990-9F26-6F5CE419C1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1476</c:v>
                </c:pt>
                <c:pt idx="3">
                  <c:v>1431</c:v>
                </c:pt>
                <c:pt idx="6">
                  <c:v>1171</c:v>
                </c:pt>
                <c:pt idx="9">
                  <c:v>1223</c:v>
                </c:pt>
                <c:pt idx="12">
                  <c:v>1103</c:v>
                </c:pt>
              </c:numCache>
            </c:numRef>
          </c:val>
          <c:extLst xmlns:c16r2="http://schemas.microsoft.com/office/drawing/2015/06/chart">
            <c:ext xmlns:c16="http://schemas.microsoft.com/office/drawing/2014/chart" uri="{C3380CC4-5D6E-409C-BE32-E72D297353CC}">
              <c16:uniqueId val="{00000006-4F5C-4990-9F26-6F5CE419C1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F5C-4990-9F26-6F5CE419C1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3255</c:v>
                </c:pt>
                <c:pt idx="3">
                  <c:v>2935</c:v>
                </c:pt>
                <c:pt idx="6">
                  <c:v>2779</c:v>
                </c:pt>
                <c:pt idx="9">
                  <c:v>2686</c:v>
                </c:pt>
                <c:pt idx="12">
                  <c:v>2559</c:v>
                </c:pt>
              </c:numCache>
            </c:numRef>
          </c:val>
          <c:extLst xmlns:c16r2="http://schemas.microsoft.com/office/drawing/2015/06/chart">
            <c:ext xmlns:c16="http://schemas.microsoft.com/office/drawing/2014/chart" uri="{C3380CC4-5D6E-409C-BE32-E72D297353CC}">
              <c16:uniqueId val="{00000008-4F5C-4990-9F26-6F5CE419C1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900</c:v>
                </c:pt>
                <c:pt idx="3">
                  <c:v>809</c:v>
                </c:pt>
                <c:pt idx="6">
                  <c:v>717</c:v>
                </c:pt>
                <c:pt idx="9">
                  <c:v>1157</c:v>
                </c:pt>
                <c:pt idx="12">
                  <c:v>1013</c:v>
                </c:pt>
              </c:numCache>
            </c:numRef>
          </c:val>
          <c:extLst xmlns:c16r2="http://schemas.microsoft.com/office/drawing/2015/06/chart">
            <c:ext xmlns:c16="http://schemas.microsoft.com/office/drawing/2014/chart" uri="{C3380CC4-5D6E-409C-BE32-E72D297353CC}">
              <c16:uniqueId val="{00000009-4F5C-4990-9F26-6F5CE419C1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9069</c:v>
                </c:pt>
                <c:pt idx="3">
                  <c:v>8526</c:v>
                </c:pt>
                <c:pt idx="6">
                  <c:v>7901</c:v>
                </c:pt>
                <c:pt idx="9">
                  <c:v>7490</c:v>
                </c:pt>
                <c:pt idx="12">
                  <c:v>7523</c:v>
                </c:pt>
              </c:numCache>
            </c:numRef>
          </c:val>
          <c:extLst xmlns:c16r2="http://schemas.microsoft.com/office/drawing/2015/06/chart">
            <c:ext xmlns:c16="http://schemas.microsoft.com/office/drawing/2014/chart" uri="{C3380CC4-5D6E-409C-BE32-E72D297353CC}">
              <c16:uniqueId val="{0000000A-4F5C-4990-9F26-6F5CE419C1D0}"/>
            </c:ext>
          </c:extLst>
        </c:ser>
        <c:dLbls>
          <c:showLegendKey val="0"/>
          <c:showVal val="0"/>
          <c:showCatName val="0"/>
          <c:showSerName val="0"/>
          <c:showPercent val="0"/>
          <c:showBubbleSize val="0"/>
        </c:dLbls>
        <c:gapWidth val="100"/>
        <c:overlap val="100"/>
        <c:axId val="480986984"/>
        <c:axId val="480987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755</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4F5C-4990-9F26-6F5CE419C1D0}"/>
            </c:ext>
          </c:extLst>
        </c:ser>
        <c:dLbls>
          <c:showLegendKey val="0"/>
          <c:showVal val="0"/>
          <c:showCatName val="0"/>
          <c:showSerName val="0"/>
          <c:showPercent val="0"/>
          <c:showBubbleSize val="0"/>
        </c:dLbls>
        <c:marker val="1"/>
        <c:smooth val="0"/>
        <c:axId val="480986984"/>
        <c:axId val="480987376"/>
      </c:lineChart>
      <c:catAx>
        <c:axId val="480986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987376"/>
        <c:crosses val="autoZero"/>
        <c:auto val="1"/>
        <c:lblAlgn val="ctr"/>
        <c:lblOffset val="100"/>
        <c:tickLblSkip val="1"/>
        <c:tickMarkSkip val="1"/>
        <c:noMultiLvlLbl val="0"/>
      </c:catAx>
      <c:valAx>
        <c:axId val="480987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6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1922</c:v>
                </c:pt>
                <c:pt idx="1">
                  <c:v>2257</c:v>
                </c:pt>
                <c:pt idx="2">
                  <c:v>2416</c:v>
                </c:pt>
              </c:numCache>
            </c:numRef>
          </c:val>
          <c:extLst xmlns:c16r2="http://schemas.microsoft.com/office/drawing/2015/06/chart">
            <c:ext xmlns:c16="http://schemas.microsoft.com/office/drawing/2014/chart" uri="{C3380CC4-5D6E-409C-BE32-E72D297353CC}">
              <c16:uniqueId val="{00000000-93A4-4D47-9F99-B059F86849F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47</c:v>
                </c:pt>
                <c:pt idx="1">
                  <c:v>47</c:v>
                </c:pt>
                <c:pt idx="2">
                  <c:v>47</c:v>
                </c:pt>
              </c:numCache>
            </c:numRef>
          </c:val>
          <c:extLst xmlns:c16r2="http://schemas.microsoft.com/office/drawing/2015/06/chart">
            <c:ext xmlns:c16="http://schemas.microsoft.com/office/drawing/2014/chart" uri="{C3380CC4-5D6E-409C-BE32-E72D297353CC}">
              <c16:uniqueId val="{00000001-93A4-4D47-9F99-B059F86849F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1267</c:v>
                </c:pt>
                <c:pt idx="1">
                  <c:v>1305</c:v>
                </c:pt>
                <c:pt idx="2">
                  <c:v>1314</c:v>
                </c:pt>
              </c:numCache>
            </c:numRef>
          </c:val>
          <c:extLst xmlns:c16r2="http://schemas.microsoft.com/office/drawing/2015/06/chart">
            <c:ext xmlns:c16="http://schemas.microsoft.com/office/drawing/2014/chart" uri="{C3380CC4-5D6E-409C-BE32-E72D297353CC}">
              <c16:uniqueId val="{00000002-93A4-4D47-9F99-B059F86849F0}"/>
            </c:ext>
          </c:extLst>
        </c:ser>
        <c:dLbls>
          <c:showLegendKey val="0"/>
          <c:showVal val="0"/>
          <c:showCatName val="0"/>
          <c:showSerName val="0"/>
          <c:showPercent val="0"/>
          <c:showBubbleSize val="0"/>
        </c:dLbls>
        <c:gapWidth val="120"/>
        <c:overlap val="100"/>
        <c:axId val="480982280"/>
        <c:axId val="480985416"/>
      </c:barChart>
      <c:catAx>
        <c:axId val="480982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985416"/>
        <c:crosses val="autoZero"/>
        <c:auto val="1"/>
        <c:lblAlgn val="ctr"/>
        <c:lblOffset val="100"/>
        <c:tickLblSkip val="1"/>
        <c:tickMarkSkip val="1"/>
        <c:noMultiLvlLbl val="0"/>
      </c:catAx>
      <c:valAx>
        <c:axId val="480985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982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F47-4816-9C3E-B12995D663BF}"/>
                </c:ext>
                <c:ext xmlns:c15="http://schemas.microsoft.com/office/drawing/2012/chart" uri="{CE6537A1-D6FC-4f65-9D91-7224C49458BB}">
                  <c15:dlblFieldTable>
                    <c15:dlblFTEntry>
                      <c15:txfldGUID>{C4AEDE83-2FF8-4F99-88FE-1FB494FACBAA}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F47-4816-9C3E-B12995D663BF}"/>
                </c:ext>
                <c:ext xmlns:c15="http://schemas.microsoft.com/office/drawing/2012/chart" uri="{CE6537A1-D6FC-4f65-9D91-7224C49458BB}">
                  <c15:dlblFieldTable>
                    <c15:dlblFTEntry>
                      <c15:txfldGUID>{0E22397A-FFEC-4854-BF45-4789F8817742}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F47-4816-9C3E-B12995D663BF}"/>
                </c:ext>
                <c:ext xmlns:c15="http://schemas.microsoft.com/office/drawing/2012/chart" uri="{CE6537A1-D6FC-4f65-9D91-7224C49458BB}">
                  <c15:dlblFieldTable>
                    <c15:dlblFTEntry>
                      <c15:txfldGUID>{CE9C86B8-D672-42E6-AF72-2E716800F87F}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F47-4816-9C3E-B12995D663BF}"/>
                </c:ext>
                <c:ext xmlns:c15="http://schemas.microsoft.com/office/drawing/2012/chart" uri="{CE6537A1-D6FC-4f65-9D91-7224C49458BB}">
                  <c15:dlblFieldTable>
                    <c15:dlblFTEntry>
                      <c15:txfldGUID>{3E1F4B36-BCB5-4837-96CC-E5A55612749F}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F47-4816-9C3E-B12995D663BF}"/>
                </c:ext>
                <c:ext xmlns:c15="http://schemas.microsoft.com/office/drawing/2012/chart" uri="{CE6537A1-D6FC-4f65-9D91-7224C49458BB}">
                  <c15:dlblFieldTable>
                    <c15:dlblFTEntry>
                      <c15:txfldGUID>{814D5118-6A62-4887-8260-6DDFF6B954CC}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F47-4816-9C3E-B12995D663BF}"/>
                </c:ext>
                <c:ext xmlns:c15="http://schemas.microsoft.com/office/drawing/2012/chart" uri="{CE6537A1-D6FC-4f65-9D91-7224C49458BB}">
                  <c15:dlblFieldTable>
                    <c15:dlblFTEntry>
                      <c15:txfldGUID>{0CE6BB84-E3B5-4EF8-9403-C0AE1AEA6A4E}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F47-4816-9C3E-B12995D663BF}"/>
                </c:ext>
                <c:ext xmlns:c15="http://schemas.microsoft.com/office/drawing/2012/chart" uri="{CE6537A1-D6FC-4f65-9D91-7224C49458BB}">
                  <c15:dlblFieldTable>
                    <c15:dlblFTEntry>
                      <c15:txfldGUID>{29A57AB9-D217-4B22-BD05-0E0D4DEA0686}</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F47-4816-9C3E-B12995D663BF}"/>
                </c:ext>
                <c:ext xmlns:c15="http://schemas.microsoft.com/office/drawing/2012/chart" uri="{CE6537A1-D6FC-4f65-9D91-7224C49458BB}">
                  <c15:dlblFieldTable>
                    <c15:dlblFTEntry>
                      <c15:txfldGUID>{EFB7FA5F-13F4-4CC5-8874-38C71733ABBD}</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F47-4816-9C3E-B12995D663BF}"/>
                </c:ext>
                <c:ext xmlns:c15="http://schemas.microsoft.com/office/drawing/2012/chart" uri="{CE6537A1-D6FC-4f65-9D91-7224C49458BB}">
                  <c15:dlblFieldTable>
                    <c15:dlblFTEntry>
                      <c15:txfldGUID>{4FF55483-E31D-4D42-A180-3D9435C0758D}</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63.7</c:v>
                </c:pt>
                <c:pt idx="16">
                  <c:v>65.099999999999994</c:v>
                </c:pt>
                <c:pt idx="24">
                  <c:v>66.400000000000006</c:v>
                </c:pt>
                <c:pt idx="32">
                  <c:v>68</c:v>
                </c:pt>
              </c:numCache>
            </c:numRef>
          </c:xVal>
          <c:yVal>
            <c:numRef>
              <c:f>公会計指標分析・財政指標組合せ分析表!$BP$51:$DC$51</c:f>
              <c:numCache>
                <c:formatCode>#,##0.0;"▲ "#,##0.0</c:formatCode>
                <c:ptCount val="40"/>
                <c:pt idx="0">
                  <c:v>9.3000000000000007</c:v>
                </c:pt>
              </c:numCache>
            </c:numRef>
          </c:yVal>
          <c:smooth val="0"/>
          <c:extLst xmlns:c16r2="http://schemas.microsoft.com/office/drawing/2015/06/chart">
            <c:ext xmlns:c16="http://schemas.microsoft.com/office/drawing/2014/chart" uri="{C3380CC4-5D6E-409C-BE32-E72D297353CC}">
              <c16:uniqueId val="{00000009-FF47-4816-9C3E-B12995D663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F47-4816-9C3E-B12995D663BF}"/>
                </c:ext>
                <c:ext xmlns:c15="http://schemas.microsoft.com/office/drawing/2012/chart" uri="{CE6537A1-D6FC-4f65-9D91-7224C49458BB}">
                  <c15:dlblFieldTable>
                    <c15:dlblFTEntry>
                      <c15:txfldGUID>{2E27613C-E260-4234-A3FA-982EEFCC9EC0}</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F47-4816-9C3E-B12995D663BF}"/>
                </c:ext>
                <c:ext xmlns:c15="http://schemas.microsoft.com/office/drawing/2012/chart" uri="{CE6537A1-D6FC-4f65-9D91-7224C49458BB}">
                  <c15:dlblFieldTable>
                    <c15:dlblFTEntry>
                      <c15:txfldGUID>{A08CF9E2-302F-4365-948E-04997072B5C0}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F47-4816-9C3E-B12995D663BF}"/>
                </c:ext>
                <c:ext xmlns:c15="http://schemas.microsoft.com/office/drawing/2012/chart" uri="{CE6537A1-D6FC-4f65-9D91-7224C49458BB}">
                  <c15:dlblFieldTable>
                    <c15:dlblFTEntry>
                      <c15:txfldGUID>{E918C5F4-0CD5-4035-9771-160C25CAB245}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F47-4816-9C3E-B12995D663BF}"/>
                </c:ext>
                <c:ext xmlns:c15="http://schemas.microsoft.com/office/drawing/2012/chart" uri="{CE6537A1-D6FC-4f65-9D91-7224C49458BB}">
                  <c15:dlblFieldTable>
                    <c15:dlblFTEntry>
                      <c15:txfldGUID>{8637869F-ECA8-4F11-A0FE-213F4DAD4893}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F47-4816-9C3E-B12995D663BF}"/>
                </c:ext>
                <c:ext xmlns:c15="http://schemas.microsoft.com/office/drawing/2012/chart" uri="{CE6537A1-D6FC-4f65-9D91-7224C49458BB}">
                  <c15:dlblFieldTable>
                    <c15:dlblFTEntry>
                      <c15:txfldGUID>{89A31283-9A1E-4AA7-8D59-9645BD819CF5}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F47-4816-9C3E-B12995D663BF}"/>
                </c:ext>
                <c:ext xmlns:c15="http://schemas.microsoft.com/office/drawing/2012/chart" uri="{CE6537A1-D6FC-4f65-9D91-7224C49458BB}">
                  <c15:dlblFieldTable>
                    <c15:dlblFTEntry>
                      <c15:txfldGUID>{A3EC524E-15E7-4031-9EB0-4AA6CE25E46B}</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F47-4816-9C3E-B12995D663BF}"/>
                </c:ext>
                <c:ext xmlns:c15="http://schemas.microsoft.com/office/drawing/2012/chart" uri="{CE6537A1-D6FC-4f65-9D91-7224C49458BB}">
                  <c15:dlblFieldTable>
                    <c15:dlblFTEntry>
                      <c15:txfldGUID>{6ED59D07-EE13-4415-8FA8-E9B4A8DE8524}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F47-4816-9C3E-B12995D663BF}"/>
                </c:ext>
                <c:ext xmlns:c15="http://schemas.microsoft.com/office/drawing/2012/chart" uri="{CE6537A1-D6FC-4f65-9D91-7224C49458BB}">
                  <c15:dlblFieldTable>
                    <c15:dlblFTEntry>
                      <c15:txfldGUID>{CB7DEEAC-9D12-443C-B263-F9FC02D11562}</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F47-4816-9C3E-B12995D663BF}"/>
                </c:ext>
                <c:ext xmlns:c15="http://schemas.microsoft.com/office/drawing/2012/chart" uri="{CE6537A1-D6FC-4f65-9D91-7224C49458BB}">
                  <c15:dlblFieldTable>
                    <c15:dlblFTEntry>
                      <c15:txfldGUID>{9AB6AC81-073A-48D4-90DC-8D4A15A14EE0}</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FF47-4816-9C3E-B12995D663BF}"/>
            </c:ext>
          </c:extLst>
        </c:ser>
        <c:dLbls>
          <c:showLegendKey val="0"/>
          <c:showVal val="1"/>
          <c:showCatName val="0"/>
          <c:showSerName val="0"/>
          <c:showPercent val="0"/>
          <c:showBubbleSize val="0"/>
        </c:dLbls>
        <c:axId val="480988552"/>
        <c:axId val="480987768"/>
      </c:scatterChart>
      <c:valAx>
        <c:axId val="480988552"/>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987768"/>
        <c:crosses val="autoZero"/>
        <c:crossBetween val="midCat"/>
      </c:valAx>
      <c:valAx>
        <c:axId val="480987768"/>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988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A39-4633-88CC-9590CCD9E4C3}"/>
                </c:ext>
                <c:ext xmlns:c15="http://schemas.microsoft.com/office/drawing/2012/chart" uri="{CE6537A1-D6FC-4f65-9D91-7224C49458BB}">
                  <c15:dlblFieldTable>
                    <c15:dlblFTEntry>
                      <c15:txfldGUID>{81D1091D-88C9-432C-AB9E-4E12D8564CC2}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A39-4633-88CC-9590CCD9E4C3}"/>
                </c:ext>
                <c:ext xmlns:c15="http://schemas.microsoft.com/office/drawing/2012/chart" uri="{CE6537A1-D6FC-4f65-9D91-7224C49458BB}">
                  <c15:dlblFieldTable>
                    <c15:dlblFTEntry>
                      <c15:txfldGUID>{90393F8E-D56B-4B82-A218-EF8F865F5898}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A39-4633-88CC-9590CCD9E4C3}"/>
                </c:ext>
                <c:ext xmlns:c15="http://schemas.microsoft.com/office/drawing/2012/chart" uri="{CE6537A1-D6FC-4f65-9D91-7224C49458BB}">
                  <c15:dlblFieldTable>
                    <c15:dlblFTEntry>
                      <c15:txfldGUID>{F29A869E-AD3A-467E-80A9-C8C6238CAC1A}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A39-4633-88CC-9590CCD9E4C3}"/>
                </c:ext>
                <c:ext xmlns:c15="http://schemas.microsoft.com/office/drawing/2012/chart" uri="{CE6537A1-D6FC-4f65-9D91-7224C49458BB}">
                  <c15:dlblFieldTable>
                    <c15:dlblFTEntry>
                      <c15:txfldGUID>{8A46C6EC-4A45-48D2-B11D-43E83CC5137A}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A39-4633-88CC-9590CCD9E4C3}"/>
                </c:ext>
                <c:ext xmlns:c15="http://schemas.microsoft.com/office/drawing/2012/chart" uri="{CE6537A1-D6FC-4f65-9D91-7224C49458BB}">
                  <c15:dlblFieldTable>
                    <c15:dlblFTEntry>
                      <c15:txfldGUID>{EF33AD5A-8961-4E25-9C9D-B1D647F4EEE9}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A39-4633-88CC-9590CCD9E4C3}"/>
                </c:ext>
                <c:ext xmlns:c15="http://schemas.microsoft.com/office/drawing/2012/chart" uri="{CE6537A1-D6FC-4f65-9D91-7224C49458BB}">
                  <c15:dlblFieldTable>
                    <c15:dlblFTEntry>
                      <c15:txfldGUID>{58D0F59D-9CAF-490C-97F0-31848FC48266}</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A39-4633-88CC-9590CCD9E4C3}"/>
                </c:ext>
                <c:ext xmlns:c15="http://schemas.microsoft.com/office/drawing/2012/chart" uri="{CE6537A1-D6FC-4f65-9D91-7224C49458BB}">
                  <c15:dlblFieldTable>
                    <c15:dlblFTEntry>
                      <c15:txfldGUID>{8354E4DD-7AB3-42B2-A669-E18D180E11A5}</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A39-4633-88CC-9590CCD9E4C3}"/>
                </c:ext>
                <c:ext xmlns:c15="http://schemas.microsoft.com/office/drawing/2012/chart" uri="{CE6537A1-D6FC-4f65-9D91-7224C49458BB}">
                  <c15:dlblFieldTable>
                    <c15:dlblFTEntry>
                      <c15:txfldGUID>{2B2F9FF4-B379-4E8E-85CD-2D9550B13A82}</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A39-4633-88CC-9590CCD9E4C3}"/>
                </c:ext>
                <c:ext xmlns:c15="http://schemas.microsoft.com/office/drawing/2012/chart" uri="{CE6537A1-D6FC-4f65-9D91-7224C49458BB}">
                  <c15:dlblFieldTable>
                    <c15:dlblFTEntry>
                      <c15:txfldGUID>{1E4C59B4-82DE-4416-87F6-C3B5F86320C7}</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3.8</c:v>
                </c:pt>
                <c:pt idx="16">
                  <c:v>3.2</c:v>
                </c:pt>
                <c:pt idx="24">
                  <c:v>3.2</c:v>
                </c:pt>
                <c:pt idx="32">
                  <c:v>3</c:v>
                </c:pt>
              </c:numCache>
            </c:numRef>
          </c:xVal>
          <c:yVal>
            <c:numRef>
              <c:f>公会計指標分析・財政指標組合せ分析表!$BP$73:$DC$73</c:f>
              <c:numCache>
                <c:formatCode>#,##0.0;"▲ "#,##0.0</c:formatCode>
                <c:ptCount val="40"/>
                <c:pt idx="0">
                  <c:v>9.3000000000000007</c:v>
                </c:pt>
              </c:numCache>
            </c:numRef>
          </c:yVal>
          <c:smooth val="0"/>
          <c:extLst xmlns:c16r2="http://schemas.microsoft.com/office/drawing/2015/06/chart">
            <c:ext xmlns:c16="http://schemas.microsoft.com/office/drawing/2014/chart" uri="{C3380CC4-5D6E-409C-BE32-E72D297353CC}">
              <c16:uniqueId val="{00000009-3A39-4633-88CC-9590CCD9E4C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A39-4633-88CC-9590CCD9E4C3}"/>
                </c:ext>
                <c:ext xmlns:c15="http://schemas.microsoft.com/office/drawing/2012/chart" uri="{CE6537A1-D6FC-4f65-9D91-7224C49458BB}">
                  <c15:dlblFieldTable>
                    <c15:dlblFTEntry>
                      <c15:txfldGUID>{3EFDCB98-470A-4E36-BE03-DBB2949DE1F2}</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A39-4633-88CC-9590CCD9E4C3}"/>
                </c:ext>
                <c:ext xmlns:c15="http://schemas.microsoft.com/office/drawing/2012/chart" uri="{CE6537A1-D6FC-4f65-9D91-7224C49458BB}">
                  <c15:dlblFieldTable>
                    <c15:dlblFTEntry>
                      <c15:txfldGUID>{A8C141AD-C8BD-4802-A044-94F0CA6863DD}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A39-4633-88CC-9590CCD9E4C3}"/>
                </c:ext>
                <c:ext xmlns:c15="http://schemas.microsoft.com/office/drawing/2012/chart" uri="{CE6537A1-D6FC-4f65-9D91-7224C49458BB}">
                  <c15:dlblFieldTable>
                    <c15:dlblFTEntry>
                      <c15:txfldGUID>{CE73549C-840F-4923-ACED-37BE0F0991FB}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A39-4633-88CC-9590CCD9E4C3}"/>
                </c:ext>
                <c:ext xmlns:c15="http://schemas.microsoft.com/office/drawing/2012/chart" uri="{CE6537A1-D6FC-4f65-9D91-7224C49458BB}">
                  <c15:dlblFieldTable>
                    <c15:dlblFTEntry>
                      <c15:txfldGUID>{BBA75079-7AF4-4AC1-9F9E-D982D22073B8}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A39-4633-88CC-9590CCD9E4C3}"/>
                </c:ext>
                <c:ext xmlns:c15="http://schemas.microsoft.com/office/drawing/2012/chart" uri="{CE6537A1-D6FC-4f65-9D91-7224C49458BB}">
                  <c15:dlblFieldTable>
                    <c15:dlblFTEntry>
                      <c15:txfldGUID>{4FF94F3C-CA2C-4FCF-9C17-3DA849189EFB}</c15:txfldGUID>
                      <c15:f>#REF!</c15:f>
                      <c15:dlblFieldTableCache>
                        <c:ptCount val="1"/>
                        <c:pt idx="0">
                          <c:v>#REF!</c:v>
                        </c:pt>
                      </c15:dlblFieldTableCache>
                    </c15:dlblFTEntry>
                  </c15:dlblFieldTable>
                  <c15:showDataLabelsRange val="0"/>
                </c:ext>
              </c:extLst>
            </c:dLbl>
            <c:dLbl>
              <c:idx val="8"/>
              <c:layout>
                <c:manualLayout>
                  <c:x val="-1.8235628084250027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A39-4633-88CC-9590CCD9E4C3}"/>
                </c:ext>
                <c:ext xmlns:c15="http://schemas.microsoft.com/office/drawing/2012/chart" uri="{CE6537A1-D6FC-4f65-9D91-7224C49458BB}">
                  <c15:dlblFieldTable>
                    <c15:dlblFTEntry>
                      <c15:txfldGUID>{A7BEB4F4-5FA8-4855-B9FB-2F34F895969A}</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A39-4633-88CC-9590CCD9E4C3}"/>
                </c:ext>
                <c:ext xmlns:c15="http://schemas.microsoft.com/office/drawing/2012/chart" uri="{CE6537A1-D6FC-4f65-9D91-7224C49458BB}">
                  <c15:dlblFieldTable>
                    <c15:dlblFTEntry>
                      <c15:txfldGUID>{8BCA34DB-7AA1-4CBB-8206-D40C245C7ECD}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A39-4633-88CC-9590CCD9E4C3}"/>
                </c:ext>
                <c:ext xmlns:c15="http://schemas.microsoft.com/office/drawing/2012/chart" uri="{CE6537A1-D6FC-4f65-9D91-7224C49458BB}">
                  <c15:dlblFieldTable>
                    <c15:dlblFTEntry>
                      <c15:txfldGUID>{044D2AB5-9245-41F3-ADB5-6514CC4F4692}</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A39-4633-88CC-9590CCD9E4C3}"/>
                </c:ext>
                <c:ext xmlns:c15="http://schemas.microsoft.com/office/drawing/2012/chart" uri="{CE6537A1-D6FC-4f65-9D91-7224C49458BB}">
                  <c15:dlblFieldTable>
                    <c15:dlblFTEntry>
                      <c15:txfldGUID>{043F665D-B34C-4924-B691-8DC562DF013F}</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3A39-4633-88CC-9590CCD9E4C3}"/>
            </c:ext>
          </c:extLst>
        </c:ser>
        <c:dLbls>
          <c:showLegendKey val="0"/>
          <c:showVal val="1"/>
          <c:showCatName val="0"/>
          <c:showSerName val="0"/>
          <c:showPercent val="0"/>
          <c:showBubbleSize val="0"/>
        </c:dLbls>
        <c:axId val="480981496"/>
        <c:axId val="480981888"/>
      </c:scatterChart>
      <c:valAx>
        <c:axId val="48098149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981888"/>
        <c:crosses val="autoZero"/>
        <c:crossBetween val="midCat"/>
      </c:valAx>
      <c:valAx>
        <c:axId val="480981888"/>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9814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ける元利償還金については、平成２２年度借入の臨時財政対策債などの元金償還が開始したことにより平成２６年度までは増加傾向にあった。しかし高利率であった、過年度借入分の償還が終了し始めたことにより、減少傾向となっている。</a:t>
          </a:r>
          <a:endParaRPr lang="ja-JP" altLang="ja-JP" sz="1400">
            <a:effectLst/>
          </a:endParaRPr>
        </a:p>
        <a:p>
          <a:r>
            <a:rPr kumimoji="1" lang="ja-JP" altLang="ja-JP" sz="1100">
              <a:solidFill>
                <a:schemeClr val="dk1"/>
              </a:solidFill>
              <a:effectLst/>
              <a:latin typeface="+mn-lt"/>
              <a:ea typeface="+mn-ea"/>
              <a:cs typeface="+mn-cs"/>
            </a:rPr>
            <a:t>今後は、公共施設の再編等により償還金の増がある可能性が否定できないことから、適正水準の確保に努めていく。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将来負担額については、過年度借入債の償還終了や下水道事業債残高の減に伴う繰入見込額の減等により、減少傾向にある。令和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年度は一般会計及び公営企業ともに償還額以上の地方債借入を行わないよう財政運営をしているため、地方債残高は減少傾向にある。しかし、公共施設の再編や田端西地区まちづくり事業</a:t>
          </a:r>
          <a:r>
            <a:rPr kumimoji="1" lang="ja-JP" altLang="en-US" sz="1100">
              <a:solidFill>
                <a:schemeClr val="dk1"/>
              </a:solidFill>
              <a:effectLst/>
              <a:latin typeface="+mn-lt"/>
              <a:ea typeface="+mn-ea"/>
              <a:cs typeface="+mn-cs"/>
            </a:rPr>
            <a:t>等大型事業が計画されており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それに伴う</a:t>
          </a:r>
          <a:r>
            <a:rPr kumimoji="1" lang="ja-JP" altLang="ja-JP" sz="1100">
              <a:solidFill>
                <a:schemeClr val="dk1"/>
              </a:solidFill>
              <a:effectLst/>
              <a:latin typeface="+mn-lt"/>
              <a:ea typeface="+mn-ea"/>
              <a:cs typeface="+mn-cs"/>
            </a:rPr>
            <a:t>地方債借入を行うこと</a:t>
          </a:r>
          <a:r>
            <a:rPr kumimoji="1" lang="ja-JP" altLang="en-US" sz="1100">
              <a:solidFill>
                <a:schemeClr val="dk1"/>
              </a:solidFill>
              <a:effectLst/>
              <a:latin typeface="+mn-lt"/>
              <a:ea typeface="+mn-ea"/>
              <a:cs typeface="+mn-cs"/>
            </a:rPr>
            <a:t>考えられるため</a:t>
          </a:r>
          <a:r>
            <a:rPr kumimoji="1" lang="ja-JP" altLang="ja-JP" sz="1100">
              <a:solidFill>
                <a:schemeClr val="dk1"/>
              </a:solidFill>
              <a:effectLst/>
              <a:latin typeface="+mn-lt"/>
              <a:ea typeface="+mn-ea"/>
              <a:cs typeface="+mn-cs"/>
            </a:rPr>
            <a:t>、適正な運営を努めていく必要がある。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年度は決算余剰金の積立が多くできたこともあり、財政調整基金残高が増加し今後の人口減少や高齢化社会に対応できるように残高の数値に気をつけて運営していく。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神奈川県寒川町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・財政調整基金を</a:t>
          </a:r>
          <a:r>
            <a:rPr kumimoji="1" lang="ja-JP" altLang="en-US" sz="1100">
              <a:solidFill>
                <a:schemeClr val="dk1"/>
              </a:solidFill>
              <a:effectLst/>
              <a:latin typeface="+mn-lt"/>
              <a:ea typeface="+mn-ea"/>
              <a:cs typeface="+mn-cs"/>
            </a:rPr>
            <a:t>７３９</a:t>
          </a:r>
          <a:r>
            <a:rPr kumimoji="1" lang="ja-JP" altLang="ja-JP" sz="1100">
              <a:solidFill>
                <a:schemeClr val="dk1"/>
              </a:solidFill>
              <a:effectLst/>
              <a:latin typeface="+mn-lt"/>
              <a:ea typeface="+mn-ea"/>
              <a:cs typeface="+mn-cs"/>
            </a:rPr>
            <a:t>百万円積立したこと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により、前年度と比較して</a:t>
          </a:r>
          <a:r>
            <a:rPr kumimoji="1" lang="ja-JP" altLang="en-US" sz="1100">
              <a:solidFill>
                <a:schemeClr val="dk1"/>
              </a:solidFill>
              <a:effectLst/>
              <a:latin typeface="+mn-lt"/>
              <a:ea typeface="+mn-ea"/>
              <a:cs typeface="+mn-cs"/>
            </a:rPr>
            <a:t>１６８</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・各基金の目的に沿った、適切な金額を積立できるよう努める。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・東海道新幹線新駅整備基金：ツインシティ倉見地区整備事業に伴い、東海道新幹線新駅誘致地区を中心とした新たな北部拠点とするための事業の財源を確保する。</a:t>
          </a:r>
          <a:endParaRPr lang="ja-JP" altLang="ja-JP" sz="1400">
            <a:effectLst/>
          </a:endParaRPr>
        </a:p>
        <a:p>
          <a:r>
            <a:rPr kumimoji="1" lang="ja-JP" altLang="ja-JP" sz="1100">
              <a:solidFill>
                <a:schemeClr val="dk1"/>
              </a:solidFill>
              <a:effectLst/>
              <a:latin typeface="+mn-lt"/>
              <a:ea typeface="+mn-ea"/>
              <a:cs typeface="+mn-cs"/>
            </a:rPr>
            <a:t>・まちづくり基金：多様な人々の参加による活力あるまちづくりに資する財源を確保する。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・まちづくり基金：</a:t>
          </a:r>
          <a:r>
            <a:rPr kumimoji="1" lang="ja-JP" altLang="en-US" sz="1100">
              <a:solidFill>
                <a:schemeClr val="dk1"/>
              </a:solidFill>
              <a:effectLst/>
              <a:latin typeface="+mn-lt"/>
              <a:ea typeface="+mn-ea"/>
              <a:cs typeface="+mn-cs"/>
            </a:rPr>
            <a:t>寄附</a:t>
          </a:r>
          <a:r>
            <a:rPr kumimoji="1" lang="ja-JP" altLang="ja-JP" sz="1100">
              <a:solidFill>
                <a:schemeClr val="dk1"/>
              </a:solidFill>
              <a:effectLst/>
              <a:latin typeface="+mn-lt"/>
              <a:ea typeface="+mn-ea"/>
              <a:cs typeface="+mn-cs"/>
            </a:rPr>
            <a:t>者の寄附目的に合った事業</a:t>
          </a:r>
          <a:r>
            <a:rPr kumimoji="1" lang="ja-JP" altLang="en-US" sz="1100">
              <a:solidFill>
                <a:schemeClr val="dk1"/>
              </a:solidFill>
              <a:effectLst/>
              <a:latin typeface="+mn-lt"/>
              <a:ea typeface="+mn-ea"/>
              <a:cs typeface="+mn-cs"/>
            </a:rPr>
            <a:t>への充当（取崩）を１８百万円行ったものの、２７百万円の寄附（積立）を行った結果、前年度と比較し９百万円の増となった。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・まちづくり基金：寄附金を寄附者の使途目的に沿った事業へ活用していく。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・当初予算及び補正予算において財源不足を補うため</a:t>
          </a:r>
          <a:r>
            <a:rPr kumimoji="1" lang="ja-JP" altLang="en-US" sz="1100">
              <a:solidFill>
                <a:schemeClr val="dk1"/>
              </a:solidFill>
              <a:effectLst/>
              <a:latin typeface="+mn-lt"/>
              <a:ea typeface="+mn-ea"/>
              <a:cs typeface="+mn-cs"/>
            </a:rPr>
            <a:t>５８０</a:t>
          </a:r>
          <a:r>
            <a:rPr kumimoji="1" lang="ja-JP" altLang="ja-JP" sz="1100">
              <a:solidFill>
                <a:schemeClr val="dk1"/>
              </a:solidFill>
              <a:effectLst/>
              <a:latin typeface="+mn-lt"/>
              <a:ea typeface="+mn-ea"/>
              <a:cs typeface="+mn-cs"/>
            </a:rPr>
            <a:t>百万円の取崩を行ったものの、７</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百万円の積立を行った結果、前年度と比較し</a:t>
          </a:r>
          <a:r>
            <a:rPr kumimoji="1" lang="ja-JP" altLang="en-US" sz="1100">
              <a:solidFill>
                <a:schemeClr val="dk1"/>
              </a:solidFill>
              <a:effectLst/>
              <a:latin typeface="+mn-lt"/>
              <a:ea typeface="+mn-ea"/>
              <a:cs typeface="+mn-cs"/>
            </a:rPr>
            <a:t>１５９</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・標準財政規模の１０％程度を維持するよう努める。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・後年度の町債償還に備えて、引き続き必要な財源を確保できるよう努める。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48,933
47,966
13.34
22,897,605
21,639,731
990,636
9,835,919
7,523,405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年度の有形固定資産減価償却率は、類似団体内平均と比較して高い水準となっている。これは、公共施設の多くが人口が増加した昭和</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年代に一斉に整備したものが多く、</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対象</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施設の更新時期が近付いているためである。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の状況としては、高齢化及び人口減少が進み、社会保障費の増加と町税の減収が想定されるため、長期的な視点を持って、「寒川町公共施設等総合管理計画」に基づき長寿命化・統合複合等を考える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5" name="直線コネクタ 74"/>
        <xdr:cNvCxnSpPr/>
      </xdr:nvCxnSpPr>
      <xdr:spPr>
        <a:xfrm flipV="1">
          <a:off x="4206240" y="5065758"/>
          <a:ext cx="1270" cy="140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6" name="有形固定資産減価償却率最小値テキスト"/>
        <xdr:cNvSpPr txBox="1"/>
      </xdr:nvSpPr>
      <xdr:spPr>
        <a:xfrm>
          <a:off x="4258945" y="6472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7" name="直線コネクタ 76"/>
        <xdr:cNvCxnSpPr/>
      </xdr:nvCxnSpPr>
      <xdr:spPr>
        <a:xfrm>
          <a:off x="4119245" y="64687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8" name="有形固定資産減価償却率最大値テキスト"/>
        <xdr:cNvSpPr txBox="1"/>
      </xdr:nvSpPr>
      <xdr:spPr>
        <a:xfrm>
          <a:off x="4258945" y="484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9" name="直線コネクタ 78"/>
        <xdr:cNvCxnSpPr/>
      </xdr:nvCxnSpPr>
      <xdr:spPr>
        <a:xfrm>
          <a:off x="4119245" y="506575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80" name="有形固定資産減価償却率平均値テキスト"/>
        <xdr:cNvSpPr txBox="1"/>
      </xdr:nvSpPr>
      <xdr:spPr>
        <a:xfrm>
          <a:off x="4258945" y="559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1" name="フローチャート: 判断 80"/>
        <xdr:cNvSpPr/>
      </xdr:nvSpPr>
      <xdr:spPr>
        <a:xfrm>
          <a:off x="4157345" y="5743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2" name="フローチャート: 判断 81"/>
        <xdr:cNvSpPr/>
      </xdr:nvSpPr>
      <xdr:spPr>
        <a:xfrm>
          <a:off x="3537585" y="5709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3" name="フローチャート: 判断 82"/>
        <xdr:cNvSpPr/>
      </xdr:nvSpPr>
      <xdr:spPr>
        <a:xfrm>
          <a:off x="2867025" y="56782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4" name="フローチャート: 判断 83"/>
        <xdr:cNvSpPr/>
      </xdr:nvSpPr>
      <xdr:spPr>
        <a:xfrm>
          <a:off x="2196465" y="56227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5" name="フローチャート: 判断 84"/>
        <xdr:cNvSpPr/>
      </xdr:nvSpPr>
      <xdr:spPr>
        <a:xfrm>
          <a:off x="1525905" y="5577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159203</xdr:rowOff>
    </xdr:from>
    <xdr:to>
      <xdr:col>23</xdr:col>
      <xdr:colOff>136525</xdr:colOff>
      <xdr:row>31</xdr:row>
      <xdr:rowOff>89353</xdr:rowOff>
    </xdr:to>
    <xdr:sp macro="" textlink="">
      <xdr:nvSpPr>
        <xdr:cNvPr id="91" name="楕円 90"/>
        <xdr:cNvSpPr/>
      </xdr:nvSpPr>
      <xdr:spPr>
        <a:xfrm>
          <a:off x="4157345" y="59427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137630</xdr:rowOff>
    </xdr:from>
    <xdr:ext cx="405111" cy="259045"/>
    <xdr:sp macro="" textlink="">
      <xdr:nvSpPr>
        <xdr:cNvPr id="92" name="有形固定資産減価償却率該当値テキスト"/>
        <xdr:cNvSpPr txBox="1"/>
      </xdr:nvSpPr>
      <xdr:spPr>
        <a:xfrm>
          <a:off x="4258945" y="5921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93" name="楕円 92"/>
        <xdr:cNvSpPr/>
      </xdr:nvSpPr>
      <xdr:spPr>
        <a:xfrm>
          <a:off x="3537585" y="58934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38553</xdr:rowOff>
    </xdr:to>
    <xdr:cxnSp macro="">
      <xdr:nvCxnSpPr>
        <xdr:cNvPr id="94" name="直線コネクタ 93"/>
        <xdr:cNvCxnSpPr/>
      </xdr:nvCxnSpPr>
      <xdr:spPr>
        <a:xfrm>
          <a:off x="3588385" y="5944235"/>
          <a:ext cx="619760" cy="4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69759</xdr:rowOff>
    </xdr:from>
    <xdr:to>
      <xdr:col>15</xdr:col>
      <xdr:colOff>187325</xdr:colOff>
      <xdr:row>30</xdr:row>
      <xdr:rowOff>171359</xdr:rowOff>
    </xdr:to>
    <xdr:sp macro="" textlink="">
      <xdr:nvSpPr>
        <xdr:cNvPr id="95" name="楕円 94"/>
        <xdr:cNvSpPr/>
      </xdr:nvSpPr>
      <xdr:spPr>
        <a:xfrm>
          <a:off x="2867025" y="58533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120559</xdr:rowOff>
    </xdr:from>
    <xdr:to>
      <xdr:col>19</xdr:col>
      <xdr:colOff>136525</xdr:colOff>
      <xdr:row>30</xdr:row>
      <xdr:rowOff>160655</xdr:rowOff>
    </xdr:to>
    <xdr:cxnSp macro="">
      <xdr:nvCxnSpPr>
        <xdr:cNvPr id="96" name="直線コネクタ 95"/>
        <xdr:cNvCxnSpPr/>
      </xdr:nvCxnSpPr>
      <xdr:spPr>
        <a:xfrm>
          <a:off x="2917825" y="5904139"/>
          <a:ext cx="6705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26579</xdr:rowOff>
    </xdr:from>
    <xdr:to>
      <xdr:col>11</xdr:col>
      <xdr:colOff>187325</xdr:colOff>
      <xdr:row>30</xdr:row>
      <xdr:rowOff>128179</xdr:rowOff>
    </xdr:to>
    <xdr:sp macro="" textlink="">
      <xdr:nvSpPr>
        <xdr:cNvPr id="97" name="楕円 96"/>
        <xdr:cNvSpPr/>
      </xdr:nvSpPr>
      <xdr:spPr>
        <a:xfrm>
          <a:off x="2196465" y="58101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77379</xdr:rowOff>
    </xdr:from>
    <xdr:to>
      <xdr:col>15</xdr:col>
      <xdr:colOff>136525</xdr:colOff>
      <xdr:row>30</xdr:row>
      <xdr:rowOff>120559</xdr:rowOff>
    </xdr:to>
    <xdr:cxnSp macro="">
      <xdr:nvCxnSpPr>
        <xdr:cNvPr id="98" name="直線コネクタ 97"/>
        <xdr:cNvCxnSpPr/>
      </xdr:nvCxnSpPr>
      <xdr:spPr>
        <a:xfrm>
          <a:off x="2247265" y="5860959"/>
          <a:ext cx="6705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142512</xdr:rowOff>
    </xdr:from>
    <xdr:to>
      <xdr:col>7</xdr:col>
      <xdr:colOff>187325</xdr:colOff>
      <xdr:row>30</xdr:row>
      <xdr:rowOff>72662</xdr:rowOff>
    </xdr:to>
    <xdr:sp macro="" textlink="">
      <xdr:nvSpPr>
        <xdr:cNvPr id="99" name="楕円 98"/>
        <xdr:cNvSpPr/>
      </xdr:nvSpPr>
      <xdr:spPr>
        <a:xfrm>
          <a:off x="1525905" y="57584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21862</xdr:rowOff>
    </xdr:from>
    <xdr:to>
      <xdr:col>11</xdr:col>
      <xdr:colOff>136525</xdr:colOff>
      <xdr:row>30</xdr:row>
      <xdr:rowOff>77379</xdr:rowOff>
    </xdr:to>
    <xdr:cxnSp macro="">
      <xdr:nvCxnSpPr>
        <xdr:cNvPr id="100" name="直線コネクタ 99"/>
        <xdr:cNvCxnSpPr/>
      </xdr:nvCxnSpPr>
      <xdr:spPr>
        <a:xfrm>
          <a:off x="1576705" y="5805442"/>
          <a:ext cx="67056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101" name="n_1aveValue有形固定資産減価償却率"/>
        <xdr:cNvSpPr txBox="1"/>
      </xdr:nvSpPr>
      <xdr:spPr>
        <a:xfrm>
          <a:off x="3395989" y="548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102" name="n_2aveValue有形固定資産減価償却率"/>
        <xdr:cNvSpPr txBox="1"/>
      </xdr:nvSpPr>
      <xdr:spPr>
        <a:xfrm>
          <a:off x="2738129" y="5457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103" name="n_3aveValue有形固定資産減価償却率"/>
        <xdr:cNvSpPr txBox="1"/>
      </xdr:nvSpPr>
      <xdr:spPr>
        <a:xfrm>
          <a:off x="2067569" y="5405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4" name="n_4aveValue有形固定資産減価償却率"/>
        <xdr:cNvSpPr txBox="1"/>
      </xdr:nvSpPr>
      <xdr:spPr>
        <a:xfrm>
          <a:off x="1397009" y="535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105" name="n_1mainValue有形固定資産減価償却率"/>
        <xdr:cNvSpPr txBox="1"/>
      </xdr:nvSpPr>
      <xdr:spPr>
        <a:xfrm>
          <a:off x="3395989"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162486</xdr:rowOff>
    </xdr:from>
    <xdr:ext cx="405111" cy="259045"/>
    <xdr:sp macro="" textlink="">
      <xdr:nvSpPr>
        <xdr:cNvPr id="106" name="n_2mainValue有形固定資産減価償却率"/>
        <xdr:cNvSpPr txBox="1"/>
      </xdr:nvSpPr>
      <xdr:spPr>
        <a:xfrm>
          <a:off x="2738129" y="594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119306</xdr:rowOff>
    </xdr:from>
    <xdr:ext cx="405111" cy="259045"/>
    <xdr:sp macro="" textlink="">
      <xdr:nvSpPr>
        <xdr:cNvPr id="107" name="n_3mainValue有形固定資産減価償却率"/>
        <xdr:cNvSpPr txBox="1"/>
      </xdr:nvSpPr>
      <xdr:spPr>
        <a:xfrm>
          <a:off x="2067569" y="5902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63789</xdr:rowOff>
    </xdr:from>
    <xdr:ext cx="405111" cy="259045"/>
    <xdr:sp macro="" textlink="">
      <xdr:nvSpPr>
        <xdr:cNvPr id="108" name="n_4mainValue有形固定資産減価償却率"/>
        <xdr:cNvSpPr txBox="1"/>
      </xdr:nvSpPr>
      <xdr:spPr>
        <a:xfrm>
          <a:off x="1397009" y="584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年度の債務償還比率は、過去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で毎年度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している。また、類似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団体や全国平均等と比較して低くなって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は、小学校用地購入等に伴い、町債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発行額が元金償還額を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上回ったものの、公営企業債等の繰入見込額等の減少に伴い、将来負担額が減少したことに加え、経常一般財源等（歳入）等が増加したことにより、減少した。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今後、公共施設等の長寿命化等による地方債発行額の増加が予想されるが、現時点では留意すべき状況ではないと考える。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xdr:cNvCxnSpPr/>
      </xdr:nvCxnSpPr>
      <xdr:spPr>
        <a:xfrm>
          <a:off x="9971405" y="65335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xdr:cNvSpPr txBox="1"/>
      </xdr:nvSpPr>
      <xdr:spPr>
        <a:xfrm>
          <a:off x="9486041" y="6443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xdr:cNvCxnSpPr/>
      </xdr:nvCxnSpPr>
      <xdr:spPr>
        <a:xfrm>
          <a:off x="9971405" y="611314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xdr:cNvSpPr txBox="1"/>
      </xdr:nvSpPr>
      <xdr:spPr>
        <a:xfrm>
          <a:off x="9486041" y="601934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xdr:cNvCxnSpPr/>
      </xdr:nvCxnSpPr>
      <xdr:spPr>
        <a:xfrm>
          <a:off x="9971405" y="56889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xdr:cNvSpPr txBox="1"/>
      </xdr:nvSpPr>
      <xdr:spPr>
        <a:xfrm>
          <a:off x="9542936" y="55989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xdr:cNvCxnSpPr/>
      </xdr:nvCxnSpPr>
      <xdr:spPr>
        <a:xfrm>
          <a:off x="9971405" y="52685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xdr:cNvSpPr txBox="1"/>
      </xdr:nvSpPr>
      <xdr:spPr>
        <a:xfrm>
          <a:off x="9645528" y="517479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5" name="直線コネクタ 134"/>
        <xdr:cNvCxnSpPr/>
      </xdr:nvCxnSpPr>
      <xdr:spPr>
        <a:xfrm flipV="1">
          <a:off x="13027660" y="5268595"/>
          <a:ext cx="1269" cy="131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6" name="債務償還比率最小値テキスト"/>
        <xdr:cNvSpPr txBox="1"/>
      </xdr:nvSpPr>
      <xdr:spPr>
        <a:xfrm>
          <a:off x="13080365" y="65834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7" name="直線コネクタ 136"/>
        <xdr:cNvCxnSpPr/>
      </xdr:nvCxnSpPr>
      <xdr:spPr>
        <a:xfrm>
          <a:off x="12963525" y="65796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xdr:cNvSpPr txBox="1"/>
      </xdr:nvSpPr>
      <xdr:spPr>
        <a:xfrm>
          <a:off x="13080365" y="50476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xdr:cNvCxnSpPr/>
      </xdr:nvCxnSpPr>
      <xdr:spPr>
        <a:xfrm>
          <a:off x="12963525" y="5268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0" name="債務償還比率平均値テキスト"/>
        <xdr:cNvSpPr txBox="1"/>
      </xdr:nvSpPr>
      <xdr:spPr>
        <a:xfrm>
          <a:off x="13080365" y="5665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1" name="フローチャート: 判断 140"/>
        <xdr:cNvSpPr/>
      </xdr:nvSpPr>
      <xdr:spPr>
        <a:xfrm>
          <a:off x="13001625" y="56868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2" name="フローチャート: 判断 141"/>
        <xdr:cNvSpPr/>
      </xdr:nvSpPr>
      <xdr:spPr>
        <a:xfrm>
          <a:off x="12359005" y="57293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3" name="フローチャート: 判断 142"/>
        <xdr:cNvSpPr/>
      </xdr:nvSpPr>
      <xdr:spPr>
        <a:xfrm>
          <a:off x="11688445" y="5717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4" name="フローチャート: 判断 143"/>
        <xdr:cNvSpPr/>
      </xdr:nvSpPr>
      <xdr:spPr>
        <a:xfrm>
          <a:off x="11017885" y="5717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5" name="フローチャート: 判断 144"/>
        <xdr:cNvSpPr/>
      </xdr:nvSpPr>
      <xdr:spPr>
        <a:xfrm>
          <a:off x="10347325" y="5732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164079</xdr:rowOff>
    </xdr:from>
    <xdr:to>
      <xdr:col>76</xdr:col>
      <xdr:colOff>73025</xdr:colOff>
      <xdr:row>28</xdr:row>
      <xdr:rowOff>94229</xdr:rowOff>
    </xdr:to>
    <xdr:sp macro="" textlink="">
      <xdr:nvSpPr>
        <xdr:cNvPr id="151" name="楕円 150"/>
        <xdr:cNvSpPr/>
      </xdr:nvSpPr>
      <xdr:spPr>
        <a:xfrm>
          <a:off x="13001625" y="54447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15506</xdr:rowOff>
    </xdr:from>
    <xdr:ext cx="469744" cy="259045"/>
    <xdr:sp macro="" textlink="">
      <xdr:nvSpPr>
        <xdr:cNvPr id="152" name="債務償還比率該当値テキスト"/>
        <xdr:cNvSpPr txBox="1"/>
      </xdr:nvSpPr>
      <xdr:spPr>
        <a:xfrm>
          <a:off x="13080365" y="529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15687</xdr:rowOff>
    </xdr:from>
    <xdr:to>
      <xdr:col>72</xdr:col>
      <xdr:colOff>123825</xdr:colOff>
      <xdr:row>28</xdr:row>
      <xdr:rowOff>117287</xdr:rowOff>
    </xdr:to>
    <xdr:sp macro="" textlink="">
      <xdr:nvSpPr>
        <xdr:cNvPr id="153" name="楕円 152"/>
        <xdr:cNvSpPr/>
      </xdr:nvSpPr>
      <xdr:spPr>
        <a:xfrm>
          <a:off x="12359005" y="54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43429</xdr:rowOff>
    </xdr:from>
    <xdr:to>
      <xdr:col>76</xdr:col>
      <xdr:colOff>22225</xdr:colOff>
      <xdr:row>28</xdr:row>
      <xdr:rowOff>66487</xdr:rowOff>
    </xdr:to>
    <xdr:cxnSp macro="">
      <xdr:nvCxnSpPr>
        <xdr:cNvPr id="154" name="直線コネクタ 153"/>
        <xdr:cNvCxnSpPr/>
      </xdr:nvCxnSpPr>
      <xdr:spPr>
        <a:xfrm flipV="1">
          <a:off x="12409805" y="5491729"/>
          <a:ext cx="619760" cy="2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19833</xdr:rowOff>
    </xdr:from>
    <xdr:to>
      <xdr:col>68</xdr:col>
      <xdr:colOff>123825</xdr:colOff>
      <xdr:row>28</xdr:row>
      <xdr:rowOff>121433</xdr:rowOff>
    </xdr:to>
    <xdr:sp macro="" textlink="">
      <xdr:nvSpPr>
        <xdr:cNvPr id="155" name="楕円 154"/>
        <xdr:cNvSpPr/>
      </xdr:nvSpPr>
      <xdr:spPr>
        <a:xfrm>
          <a:off x="11688445" y="546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66487</xdr:rowOff>
    </xdr:from>
    <xdr:to>
      <xdr:col>72</xdr:col>
      <xdr:colOff>73025</xdr:colOff>
      <xdr:row>28</xdr:row>
      <xdr:rowOff>70633</xdr:rowOff>
    </xdr:to>
    <xdr:cxnSp macro="">
      <xdr:nvCxnSpPr>
        <xdr:cNvPr id="156" name="直線コネクタ 155"/>
        <xdr:cNvCxnSpPr/>
      </xdr:nvCxnSpPr>
      <xdr:spPr>
        <a:xfrm flipV="1">
          <a:off x="11739245" y="5514787"/>
          <a:ext cx="670560" cy="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60422</xdr:rowOff>
    </xdr:from>
    <xdr:to>
      <xdr:col>64</xdr:col>
      <xdr:colOff>123825</xdr:colOff>
      <xdr:row>28</xdr:row>
      <xdr:rowOff>162022</xdr:rowOff>
    </xdr:to>
    <xdr:sp macro="" textlink="">
      <xdr:nvSpPr>
        <xdr:cNvPr id="157" name="楕円 156"/>
        <xdr:cNvSpPr/>
      </xdr:nvSpPr>
      <xdr:spPr>
        <a:xfrm>
          <a:off x="11017885" y="550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70633</xdr:rowOff>
    </xdr:from>
    <xdr:to>
      <xdr:col>68</xdr:col>
      <xdr:colOff>73025</xdr:colOff>
      <xdr:row>28</xdr:row>
      <xdr:rowOff>111222</xdr:rowOff>
    </xdr:to>
    <xdr:cxnSp macro="">
      <xdr:nvCxnSpPr>
        <xdr:cNvPr id="158" name="直線コネクタ 157"/>
        <xdr:cNvCxnSpPr/>
      </xdr:nvCxnSpPr>
      <xdr:spPr>
        <a:xfrm flipV="1">
          <a:off x="11068685" y="5518933"/>
          <a:ext cx="67056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171394</xdr:rowOff>
    </xdr:from>
    <xdr:to>
      <xdr:col>60</xdr:col>
      <xdr:colOff>123825</xdr:colOff>
      <xdr:row>29</xdr:row>
      <xdr:rowOff>101544</xdr:rowOff>
    </xdr:to>
    <xdr:sp macro="" textlink="">
      <xdr:nvSpPr>
        <xdr:cNvPr id="159" name="楕円 158"/>
        <xdr:cNvSpPr/>
      </xdr:nvSpPr>
      <xdr:spPr>
        <a:xfrm>
          <a:off x="10347325" y="56196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111222</xdr:rowOff>
    </xdr:from>
    <xdr:to>
      <xdr:col>64</xdr:col>
      <xdr:colOff>73025</xdr:colOff>
      <xdr:row>29</xdr:row>
      <xdr:rowOff>50744</xdr:rowOff>
    </xdr:to>
    <xdr:cxnSp macro="">
      <xdr:nvCxnSpPr>
        <xdr:cNvPr id="160" name="直線コネクタ 159"/>
        <xdr:cNvCxnSpPr/>
      </xdr:nvCxnSpPr>
      <xdr:spPr>
        <a:xfrm flipV="1">
          <a:off x="10398125" y="5559522"/>
          <a:ext cx="670560" cy="10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1" name="n_1aveValue債務償還比率"/>
        <xdr:cNvSpPr txBox="1"/>
      </xdr:nvSpPr>
      <xdr:spPr>
        <a:xfrm>
          <a:off x="12185092" y="581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2" name="n_2aveValue債務償還比率"/>
        <xdr:cNvSpPr txBox="1"/>
      </xdr:nvSpPr>
      <xdr:spPr>
        <a:xfrm>
          <a:off x="11527232" y="580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3" name="n_3aveValue債務償還比率"/>
        <xdr:cNvSpPr txBox="1"/>
      </xdr:nvSpPr>
      <xdr:spPr>
        <a:xfrm>
          <a:off x="10856672" y="580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4" name="n_4aveValue債務償還比率"/>
        <xdr:cNvSpPr txBox="1"/>
      </xdr:nvSpPr>
      <xdr:spPr>
        <a:xfrm>
          <a:off x="10186112" y="582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133814</xdr:rowOff>
    </xdr:from>
    <xdr:ext cx="469744" cy="259045"/>
    <xdr:sp macro="" textlink="">
      <xdr:nvSpPr>
        <xdr:cNvPr id="165" name="n_1mainValue債務償還比率"/>
        <xdr:cNvSpPr txBox="1"/>
      </xdr:nvSpPr>
      <xdr:spPr>
        <a:xfrm>
          <a:off x="12185092" y="524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137960</xdr:rowOff>
    </xdr:from>
    <xdr:ext cx="469744" cy="259045"/>
    <xdr:sp macro="" textlink="">
      <xdr:nvSpPr>
        <xdr:cNvPr id="166" name="n_2mainValue債務償還比率"/>
        <xdr:cNvSpPr txBox="1"/>
      </xdr:nvSpPr>
      <xdr:spPr>
        <a:xfrm>
          <a:off x="11527232" y="525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7099</xdr:rowOff>
    </xdr:from>
    <xdr:ext cx="469744" cy="259045"/>
    <xdr:sp macro="" textlink="">
      <xdr:nvSpPr>
        <xdr:cNvPr id="167" name="n_3mainValue債務償還比率"/>
        <xdr:cNvSpPr txBox="1"/>
      </xdr:nvSpPr>
      <xdr:spPr>
        <a:xfrm>
          <a:off x="10856672" y="528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118071</xdr:rowOff>
    </xdr:from>
    <xdr:ext cx="469744" cy="259045"/>
    <xdr:sp macro="" textlink="">
      <xdr:nvSpPr>
        <xdr:cNvPr id="168" name="n_4mainValue債務償還比率"/>
        <xdr:cNvSpPr txBox="1"/>
      </xdr:nvSpPr>
      <xdr:spPr>
        <a:xfrm>
          <a:off x="10186112" y="539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48,933
47,966
13.34
22,897,605
21,639,731
990,636
9,835,919
7,523,405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086225" y="577786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12496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020820" y="577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xdr:cNvSpPr txBox="1"/>
      </xdr:nvSpPr>
      <xdr:spPr>
        <a:xfrm>
          <a:off x="412496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03606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312160" y="6350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51460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7399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965200" y="6260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xdr:rowOff>
    </xdr:from>
    <xdr:to>
      <xdr:col>24</xdr:col>
      <xdr:colOff>114300</xdr:colOff>
      <xdr:row>37</xdr:row>
      <xdr:rowOff>107950</xdr:rowOff>
    </xdr:to>
    <xdr:sp macro="" textlink="">
      <xdr:nvSpPr>
        <xdr:cNvPr id="73" name="楕円 72"/>
        <xdr:cNvSpPr/>
      </xdr:nvSpPr>
      <xdr:spPr>
        <a:xfrm>
          <a:off x="403606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29227</xdr:rowOff>
    </xdr:from>
    <xdr:ext cx="405111" cy="259045"/>
    <xdr:sp macro="" textlink="">
      <xdr:nvSpPr>
        <xdr:cNvPr id="74" name="【道路】&#10;有形固定資産減価償却率該当値テキスト"/>
        <xdr:cNvSpPr txBox="1"/>
      </xdr:nvSpPr>
      <xdr:spPr>
        <a:xfrm>
          <a:off x="4124960"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151130</xdr:rowOff>
    </xdr:from>
    <xdr:to>
      <xdr:col>20</xdr:col>
      <xdr:colOff>38100</xdr:colOff>
      <xdr:row>37</xdr:row>
      <xdr:rowOff>81280</xdr:rowOff>
    </xdr:to>
    <xdr:sp macro="" textlink="">
      <xdr:nvSpPr>
        <xdr:cNvPr id="75" name="楕円 74"/>
        <xdr:cNvSpPr/>
      </xdr:nvSpPr>
      <xdr:spPr>
        <a:xfrm>
          <a:off x="3312160" y="6186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30480</xdr:rowOff>
    </xdr:from>
    <xdr:to>
      <xdr:col>24</xdr:col>
      <xdr:colOff>63500</xdr:colOff>
      <xdr:row>37</xdr:row>
      <xdr:rowOff>57150</xdr:rowOff>
    </xdr:to>
    <xdr:cxnSp macro="">
      <xdr:nvCxnSpPr>
        <xdr:cNvPr id="76" name="直線コネクタ 75"/>
        <xdr:cNvCxnSpPr/>
      </xdr:nvCxnSpPr>
      <xdr:spPr>
        <a:xfrm>
          <a:off x="3355340" y="623316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122555</xdr:rowOff>
    </xdr:from>
    <xdr:to>
      <xdr:col>15</xdr:col>
      <xdr:colOff>101600</xdr:colOff>
      <xdr:row>37</xdr:row>
      <xdr:rowOff>52705</xdr:rowOff>
    </xdr:to>
    <xdr:sp macro="" textlink="">
      <xdr:nvSpPr>
        <xdr:cNvPr id="77" name="楕円 76"/>
        <xdr:cNvSpPr/>
      </xdr:nvSpPr>
      <xdr:spPr>
        <a:xfrm>
          <a:off x="2514600" y="6157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xdr:rowOff>
    </xdr:from>
    <xdr:to>
      <xdr:col>19</xdr:col>
      <xdr:colOff>177800</xdr:colOff>
      <xdr:row>37</xdr:row>
      <xdr:rowOff>30480</xdr:rowOff>
    </xdr:to>
    <xdr:cxnSp macro="">
      <xdr:nvCxnSpPr>
        <xdr:cNvPr id="78" name="直線コネクタ 77"/>
        <xdr:cNvCxnSpPr/>
      </xdr:nvCxnSpPr>
      <xdr:spPr>
        <a:xfrm>
          <a:off x="2565400" y="620458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92075</xdr:rowOff>
    </xdr:from>
    <xdr:to>
      <xdr:col>10</xdr:col>
      <xdr:colOff>165100</xdr:colOff>
      <xdr:row>37</xdr:row>
      <xdr:rowOff>22225</xdr:rowOff>
    </xdr:to>
    <xdr:sp macro="" textlink="">
      <xdr:nvSpPr>
        <xdr:cNvPr id="79" name="楕円 78"/>
        <xdr:cNvSpPr/>
      </xdr:nvSpPr>
      <xdr:spPr>
        <a:xfrm>
          <a:off x="1739900" y="6127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142875</xdr:rowOff>
    </xdr:from>
    <xdr:to>
      <xdr:col>15</xdr:col>
      <xdr:colOff>50800</xdr:colOff>
      <xdr:row>37</xdr:row>
      <xdr:rowOff>1905</xdr:rowOff>
    </xdr:to>
    <xdr:cxnSp macro="">
      <xdr:nvCxnSpPr>
        <xdr:cNvPr id="80" name="直線コネクタ 79"/>
        <xdr:cNvCxnSpPr/>
      </xdr:nvCxnSpPr>
      <xdr:spPr>
        <a:xfrm>
          <a:off x="1790700" y="617791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65405</xdr:rowOff>
    </xdr:from>
    <xdr:to>
      <xdr:col>6</xdr:col>
      <xdr:colOff>38100</xdr:colOff>
      <xdr:row>36</xdr:row>
      <xdr:rowOff>167005</xdr:rowOff>
    </xdr:to>
    <xdr:sp macro="" textlink="">
      <xdr:nvSpPr>
        <xdr:cNvPr id="81" name="楕円 80"/>
        <xdr:cNvSpPr/>
      </xdr:nvSpPr>
      <xdr:spPr>
        <a:xfrm>
          <a:off x="965200" y="61004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116205</xdr:rowOff>
    </xdr:from>
    <xdr:to>
      <xdr:col>10</xdr:col>
      <xdr:colOff>114300</xdr:colOff>
      <xdr:row>36</xdr:row>
      <xdr:rowOff>142875</xdr:rowOff>
    </xdr:to>
    <xdr:cxnSp macro="">
      <xdr:nvCxnSpPr>
        <xdr:cNvPr id="82" name="直線コネクタ 81"/>
        <xdr:cNvCxnSpPr/>
      </xdr:nvCxnSpPr>
      <xdr:spPr>
        <a:xfrm>
          <a:off x="1008380" y="6151245"/>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xdr:cNvSpPr txBox="1"/>
      </xdr:nvSpPr>
      <xdr:spPr>
        <a:xfrm>
          <a:off x="317056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xdr:cNvSpPr txBox="1"/>
      </xdr:nvSpPr>
      <xdr:spPr>
        <a:xfrm>
          <a:off x="238570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61100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xdr:cNvSpPr txBox="1"/>
      </xdr:nvSpPr>
      <xdr:spPr>
        <a:xfrm>
          <a:off x="83630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97807</xdr:rowOff>
    </xdr:from>
    <xdr:ext cx="405111" cy="259045"/>
    <xdr:sp macro="" textlink="">
      <xdr:nvSpPr>
        <xdr:cNvPr id="87" name="n_1mainValue【道路】&#10;有形固定資産減価償却率"/>
        <xdr:cNvSpPr txBox="1"/>
      </xdr:nvSpPr>
      <xdr:spPr>
        <a:xfrm>
          <a:off x="317056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69232</xdr:rowOff>
    </xdr:from>
    <xdr:ext cx="405111" cy="259045"/>
    <xdr:sp macro="" textlink="">
      <xdr:nvSpPr>
        <xdr:cNvPr id="88" name="n_2mainValue【道路】&#10;有形固定資産減価償却率"/>
        <xdr:cNvSpPr txBox="1"/>
      </xdr:nvSpPr>
      <xdr:spPr>
        <a:xfrm>
          <a:off x="2385704"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38752</xdr:rowOff>
    </xdr:from>
    <xdr:ext cx="405111" cy="259045"/>
    <xdr:sp macro="" textlink="">
      <xdr:nvSpPr>
        <xdr:cNvPr id="89" name="n_3mainValue【道路】&#10;有形固定資産減価償却率"/>
        <xdr:cNvSpPr txBox="1"/>
      </xdr:nvSpPr>
      <xdr:spPr>
        <a:xfrm>
          <a:off x="161100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12082</xdr:rowOff>
    </xdr:from>
    <xdr:ext cx="405111" cy="259045"/>
    <xdr:sp macro="" textlink="">
      <xdr:nvSpPr>
        <xdr:cNvPr id="90" name="n_4mainValue【道路】&#10;有形固定資産減価償却率"/>
        <xdr:cNvSpPr txBox="1"/>
      </xdr:nvSpPr>
      <xdr:spPr>
        <a:xfrm>
          <a:off x="83630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9219565" y="5837835"/>
          <a:ext cx="0" cy="116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9258300" y="700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9154160" y="7001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9258300" y="561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9154160" y="58378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9258300" y="6542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9192260" y="66915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8445500" y="6675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7670800" y="6673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6873240" y="66890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098540" y="66601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7645</xdr:rowOff>
    </xdr:from>
    <xdr:to>
      <xdr:col>55</xdr:col>
      <xdr:colOff>50800</xdr:colOff>
      <xdr:row>41</xdr:row>
      <xdr:rowOff>109245</xdr:rowOff>
    </xdr:to>
    <xdr:sp macro="" textlink="">
      <xdr:nvSpPr>
        <xdr:cNvPr id="130" name="楕円 129"/>
        <xdr:cNvSpPr/>
      </xdr:nvSpPr>
      <xdr:spPr>
        <a:xfrm>
          <a:off x="9192260" y="68808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94022</xdr:rowOff>
    </xdr:from>
    <xdr:ext cx="469744" cy="259045"/>
    <xdr:sp macro="" textlink="">
      <xdr:nvSpPr>
        <xdr:cNvPr id="131" name="【道路】&#10;一人当たり延長該当値テキスト"/>
        <xdr:cNvSpPr txBox="1"/>
      </xdr:nvSpPr>
      <xdr:spPr>
        <a:xfrm>
          <a:off x="9258300" y="679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7265</xdr:rowOff>
    </xdr:from>
    <xdr:to>
      <xdr:col>50</xdr:col>
      <xdr:colOff>165100</xdr:colOff>
      <xdr:row>41</xdr:row>
      <xdr:rowOff>108865</xdr:rowOff>
    </xdr:to>
    <xdr:sp macro="" textlink="">
      <xdr:nvSpPr>
        <xdr:cNvPr id="132" name="楕円 131"/>
        <xdr:cNvSpPr/>
      </xdr:nvSpPr>
      <xdr:spPr>
        <a:xfrm>
          <a:off x="8445500" y="68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58065</xdr:rowOff>
    </xdr:from>
    <xdr:to>
      <xdr:col>55</xdr:col>
      <xdr:colOff>0</xdr:colOff>
      <xdr:row>41</xdr:row>
      <xdr:rowOff>58445</xdr:rowOff>
    </xdr:to>
    <xdr:cxnSp macro="">
      <xdr:nvCxnSpPr>
        <xdr:cNvPr id="133" name="直線コネクタ 132"/>
        <xdr:cNvCxnSpPr/>
      </xdr:nvCxnSpPr>
      <xdr:spPr>
        <a:xfrm>
          <a:off x="8496300" y="6931305"/>
          <a:ext cx="7239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7417</xdr:rowOff>
    </xdr:from>
    <xdr:to>
      <xdr:col>46</xdr:col>
      <xdr:colOff>38100</xdr:colOff>
      <xdr:row>41</xdr:row>
      <xdr:rowOff>109017</xdr:rowOff>
    </xdr:to>
    <xdr:sp macro="" textlink="">
      <xdr:nvSpPr>
        <xdr:cNvPr id="134" name="楕円 133"/>
        <xdr:cNvSpPr/>
      </xdr:nvSpPr>
      <xdr:spPr>
        <a:xfrm>
          <a:off x="7670800" y="68806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58065</xdr:rowOff>
    </xdr:from>
    <xdr:to>
      <xdr:col>50</xdr:col>
      <xdr:colOff>114300</xdr:colOff>
      <xdr:row>41</xdr:row>
      <xdr:rowOff>58217</xdr:rowOff>
    </xdr:to>
    <xdr:cxnSp macro="">
      <xdr:nvCxnSpPr>
        <xdr:cNvPr id="135" name="直線コネクタ 134"/>
        <xdr:cNvCxnSpPr/>
      </xdr:nvCxnSpPr>
      <xdr:spPr>
        <a:xfrm flipV="1">
          <a:off x="7713980" y="6931305"/>
          <a:ext cx="78232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7531</xdr:rowOff>
    </xdr:from>
    <xdr:to>
      <xdr:col>41</xdr:col>
      <xdr:colOff>101600</xdr:colOff>
      <xdr:row>41</xdr:row>
      <xdr:rowOff>109131</xdr:rowOff>
    </xdr:to>
    <xdr:sp macro="" textlink="">
      <xdr:nvSpPr>
        <xdr:cNvPr id="136" name="楕円 135"/>
        <xdr:cNvSpPr/>
      </xdr:nvSpPr>
      <xdr:spPr>
        <a:xfrm>
          <a:off x="6873240" y="68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58217</xdr:rowOff>
    </xdr:from>
    <xdr:to>
      <xdr:col>45</xdr:col>
      <xdr:colOff>177800</xdr:colOff>
      <xdr:row>41</xdr:row>
      <xdr:rowOff>58331</xdr:rowOff>
    </xdr:to>
    <xdr:cxnSp macro="">
      <xdr:nvCxnSpPr>
        <xdr:cNvPr id="137" name="直線コネクタ 136"/>
        <xdr:cNvCxnSpPr/>
      </xdr:nvCxnSpPr>
      <xdr:spPr>
        <a:xfrm flipV="1">
          <a:off x="6924040" y="6931457"/>
          <a:ext cx="78994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7950</xdr:rowOff>
    </xdr:from>
    <xdr:to>
      <xdr:col>36</xdr:col>
      <xdr:colOff>165100</xdr:colOff>
      <xdr:row>41</xdr:row>
      <xdr:rowOff>109550</xdr:rowOff>
    </xdr:to>
    <xdr:sp macro="" textlink="">
      <xdr:nvSpPr>
        <xdr:cNvPr id="138" name="楕円 137"/>
        <xdr:cNvSpPr/>
      </xdr:nvSpPr>
      <xdr:spPr>
        <a:xfrm>
          <a:off x="6098540" y="688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58331</xdr:rowOff>
    </xdr:from>
    <xdr:to>
      <xdr:col>41</xdr:col>
      <xdr:colOff>50800</xdr:colOff>
      <xdr:row>41</xdr:row>
      <xdr:rowOff>58750</xdr:rowOff>
    </xdr:to>
    <xdr:cxnSp macro="">
      <xdr:nvCxnSpPr>
        <xdr:cNvPr id="139" name="直線コネクタ 138"/>
        <xdr:cNvCxnSpPr/>
      </xdr:nvCxnSpPr>
      <xdr:spPr>
        <a:xfrm flipV="1">
          <a:off x="6149340" y="6931571"/>
          <a:ext cx="7747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8271587" y="645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7509587" y="64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6712027" y="64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59373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99992</xdr:rowOff>
    </xdr:from>
    <xdr:ext cx="469744" cy="259045"/>
    <xdr:sp macro="" textlink="">
      <xdr:nvSpPr>
        <xdr:cNvPr id="144" name="n_1mainValue【道路】&#10;一人当たり延長"/>
        <xdr:cNvSpPr txBox="1"/>
      </xdr:nvSpPr>
      <xdr:spPr>
        <a:xfrm>
          <a:off x="8271587" y="697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100144</xdr:rowOff>
    </xdr:from>
    <xdr:ext cx="469744" cy="259045"/>
    <xdr:sp macro="" textlink="">
      <xdr:nvSpPr>
        <xdr:cNvPr id="145" name="n_2mainValue【道路】&#10;一人当たり延長"/>
        <xdr:cNvSpPr txBox="1"/>
      </xdr:nvSpPr>
      <xdr:spPr>
        <a:xfrm>
          <a:off x="7509587" y="697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100258</xdr:rowOff>
    </xdr:from>
    <xdr:ext cx="469744" cy="259045"/>
    <xdr:sp macro="" textlink="">
      <xdr:nvSpPr>
        <xdr:cNvPr id="146" name="n_3mainValue【道路】&#10;一人当たり延長"/>
        <xdr:cNvSpPr txBox="1"/>
      </xdr:nvSpPr>
      <xdr:spPr>
        <a:xfrm>
          <a:off x="6712027" y="697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100677</xdr:rowOff>
    </xdr:from>
    <xdr:ext cx="469744" cy="259045"/>
    <xdr:sp macro="" textlink="">
      <xdr:nvSpPr>
        <xdr:cNvPr id="147" name="n_4mainValue【道路】&#10;一人当たり延長"/>
        <xdr:cNvSpPr txBox="1"/>
      </xdr:nvSpPr>
      <xdr:spPr>
        <a:xfrm>
          <a:off x="5937327" y="697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086225" y="9310007"/>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124960" y="1086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020820" y="10857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124960" y="9089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020820" y="93100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xdr:cNvSpPr txBox="1"/>
      </xdr:nvSpPr>
      <xdr:spPr>
        <a:xfrm>
          <a:off x="412496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036060" y="10190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312160" y="10151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514600" y="10128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7399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965200" y="101153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9" name="楕円 188"/>
        <xdr:cNvSpPr/>
      </xdr:nvSpPr>
      <xdr:spPr>
        <a:xfrm>
          <a:off x="4036060" y="1013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97807</xdr:rowOff>
    </xdr:from>
    <xdr:ext cx="405111" cy="259045"/>
    <xdr:sp macro="" textlink="">
      <xdr:nvSpPr>
        <xdr:cNvPr id="190" name="【橋りょう・トンネル】&#10;有形固定資産減価償却率該当値テキスト"/>
        <xdr:cNvSpPr txBox="1"/>
      </xdr:nvSpPr>
      <xdr:spPr>
        <a:xfrm>
          <a:off x="4124960"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39007</xdr:rowOff>
    </xdr:from>
    <xdr:to>
      <xdr:col>20</xdr:col>
      <xdr:colOff>38100</xdr:colOff>
      <xdr:row>60</xdr:row>
      <xdr:rowOff>140607</xdr:rowOff>
    </xdr:to>
    <xdr:sp macro="" textlink="">
      <xdr:nvSpPr>
        <xdr:cNvPr id="191" name="楕円 190"/>
        <xdr:cNvSpPr/>
      </xdr:nvSpPr>
      <xdr:spPr>
        <a:xfrm>
          <a:off x="3312160" y="100974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89807</xdr:rowOff>
    </xdr:from>
    <xdr:to>
      <xdr:col>24</xdr:col>
      <xdr:colOff>63500</xdr:colOff>
      <xdr:row>60</xdr:row>
      <xdr:rowOff>125730</xdr:rowOff>
    </xdr:to>
    <xdr:cxnSp macro="">
      <xdr:nvCxnSpPr>
        <xdr:cNvPr id="192" name="直線コネクタ 191"/>
        <xdr:cNvCxnSpPr/>
      </xdr:nvCxnSpPr>
      <xdr:spPr>
        <a:xfrm>
          <a:off x="3355340" y="10148207"/>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xdr:rowOff>
    </xdr:from>
    <xdr:to>
      <xdr:col>15</xdr:col>
      <xdr:colOff>101600</xdr:colOff>
      <xdr:row>60</xdr:row>
      <xdr:rowOff>103051</xdr:rowOff>
    </xdr:to>
    <xdr:sp macro="" textlink="">
      <xdr:nvSpPr>
        <xdr:cNvPr id="193" name="楕円 192"/>
        <xdr:cNvSpPr/>
      </xdr:nvSpPr>
      <xdr:spPr>
        <a:xfrm>
          <a:off x="25146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52251</xdr:rowOff>
    </xdr:from>
    <xdr:to>
      <xdr:col>19</xdr:col>
      <xdr:colOff>177800</xdr:colOff>
      <xdr:row>60</xdr:row>
      <xdr:rowOff>89807</xdr:rowOff>
    </xdr:to>
    <xdr:cxnSp macro="">
      <xdr:nvCxnSpPr>
        <xdr:cNvPr id="194" name="直線コネクタ 193"/>
        <xdr:cNvCxnSpPr/>
      </xdr:nvCxnSpPr>
      <xdr:spPr>
        <a:xfrm>
          <a:off x="2565400" y="10110651"/>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138612</xdr:rowOff>
    </xdr:from>
    <xdr:to>
      <xdr:col>10</xdr:col>
      <xdr:colOff>165100</xdr:colOff>
      <xdr:row>61</xdr:row>
      <xdr:rowOff>68762</xdr:rowOff>
    </xdr:to>
    <xdr:sp macro="" textlink="">
      <xdr:nvSpPr>
        <xdr:cNvPr id="195" name="楕円 194"/>
        <xdr:cNvSpPr/>
      </xdr:nvSpPr>
      <xdr:spPr>
        <a:xfrm>
          <a:off x="1739900" y="10197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52251</xdr:rowOff>
    </xdr:from>
    <xdr:to>
      <xdr:col>15</xdr:col>
      <xdr:colOff>50800</xdr:colOff>
      <xdr:row>61</xdr:row>
      <xdr:rowOff>17962</xdr:rowOff>
    </xdr:to>
    <xdr:cxnSp macro="">
      <xdr:nvCxnSpPr>
        <xdr:cNvPr id="196" name="直線コネクタ 195"/>
        <xdr:cNvCxnSpPr/>
      </xdr:nvCxnSpPr>
      <xdr:spPr>
        <a:xfrm flipV="1">
          <a:off x="1790700" y="10110651"/>
          <a:ext cx="774700" cy="13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117384</xdr:rowOff>
    </xdr:from>
    <xdr:to>
      <xdr:col>6</xdr:col>
      <xdr:colOff>38100</xdr:colOff>
      <xdr:row>61</xdr:row>
      <xdr:rowOff>47534</xdr:rowOff>
    </xdr:to>
    <xdr:sp macro="" textlink="">
      <xdr:nvSpPr>
        <xdr:cNvPr id="197" name="楕円 196"/>
        <xdr:cNvSpPr/>
      </xdr:nvSpPr>
      <xdr:spPr>
        <a:xfrm>
          <a:off x="965200" y="101757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168184</xdr:rowOff>
    </xdr:from>
    <xdr:to>
      <xdr:col>10</xdr:col>
      <xdr:colOff>114300</xdr:colOff>
      <xdr:row>61</xdr:row>
      <xdr:rowOff>17962</xdr:rowOff>
    </xdr:to>
    <xdr:cxnSp macro="">
      <xdr:nvCxnSpPr>
        <xdr:cNvPr id="198" name="直線コネクタ 197"/>
        <xdr:cNvCxnSpPr/>
      </xdr:nvCxnSpPr>
      <xdr:spPr>
        <a:xfrm>
          <a:off x="1008380" y="10226584"/>
          <a:ext cx="78232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xdr:cNvSpPr txBox="1"/>
      </xdr:nvSpPr>
      <xdr:spPr>
        <a:xfrm>
          <a:off x="3170564" y="1024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xdr:cNvSpPr txBox="1"/>
      </xdr:nvSpPr>
      <xdr:spPr>
        <a:xfrm>
          <a:off x="238570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611004" y="988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xdr:cNvSpPr txBox="1"/>
      </xdr:nvSpPr>
      <xdr:spPr>
        <a:xfrm>
          <a:off x="836304" y="9894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157134</xdr:rowOff>
    </xdr:from>
    <xdr:ext cx="405111" cy="259045"/>
    <xdr:sp macro="" textlink="">
      <xdr:nvSpPr>
        <xdr:cNvPr id="203" name="n_1mainValue【橋りょう・トンネル】&#10;有形固定資産減価償却率"/>
        <xdr:cNvSpPr txBox="1"/>
      </xdr:nvSpPr>
      <xdr:spPr>
        <a:xfrm>
          <a:off x="3170564" y="988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119578</xdr:rowOff>
    </xdr:from>
    <xdr:ext cx="405111" cy="259045"/>
    <xdr:sp macro="" textlink="">
      <xdr:nvSpPr>
        <xdr:cNvPr id="204" name="n_2mainValue【橋りょう・トンネル】&#10;有形固定資産減価償却率"/>
        <xdr:cNvSpPr txBox="1"/>
      </xdr:nvSpPr>
      <xdr:spPr>
        <a:xfrm>
          <a:off x="2385704" y="984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59889</xdr:rowOff>
    </xdr:from>
    <xdr:ext cx="405111" cy="259045"/>
    <xdr:sp macro="" textlink="">
      <xdr:nvSpPr>
        <xdr:cNvPr id="205" name="n_3mainValue【橋りょう・トンネル】&#10;有形固定資産減価償却率"/>
        <xdr:cNvSpPr txBox="1"/>
      </xdr:nvSpPr>
      <xdr:spPr>
        <a:xfrm>
          <a:off x="1611004" y="1028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6" name="n_4mainValue【橋りょう・トンネル】&#10;有形固定資産減価償却率"/>
        <xdr:cNvSpPr txBox="1"/>
      </xdr:nvSpPr>
      <xdr:spPr>
        <a:xfrm>
          <a:off x="83630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9219565" y="9436364"/>
          <a:ext cx="0" cy="1367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9258300" y="1080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9154160" y="108037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9258300" y="92192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9154160" y="94363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9258300" y="10405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9192260" y="105543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8445500" y="105036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7670800" y="105181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68732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098540" y="105290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121507</xdr:rowOff>
    </xdr:from>
    <xdr:to>
      <xdr:col>55</xdr:col>
      <xdr:colOff>50800</xdr:colOff>
      <xdr:row>64</xdr:row>
      <xdr:rowOff>51657</xdr:rowOff>
    </xdr:to>
    <xdr:sp macro="" textlink="">
      <xdr:nvSpPr>
        <xdr:cNvPr id="246" name="楕円 245"/>
        <xdr:cNvSpPr/>
      </xdr:nvSpPr>
      <xdr:spPr>
        <a:xfrm>
          <a:off x="9192260" y="106828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36434</xdr:rowOff>
    </xdr:from>
    <xdr:ext cx="534377" cy="259045"/>
    <xdr:sp macro="" textlink="">
      <xdr:nvSpPr>
        <xdr:cNvPr id="247" name="【橋りょう・トンネル】&#10;一人当たり有形固定資産（償却資産）額該当値テキスト"/>
        <xdr:cNvSpPr txBox="1"/>
      </xdr:nvSpPr>
      <xdr:spPr>
        <a:xfrm>
          <a:off x="9258300" y="1059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121139</xdr:rowOff>
    </xdr:from>
    <xdr:to>
      <xdr:col>50</xdr:col>
      <xdr:colOff>165100</xdr:colOff>
      <xdr:row>64</xdr:row>
      <xdr:rowOff>51289</xdr:rowOff>
    </xdr:to>
    <xdr:sp macro="" textlink="">
      <xdr:nvSpPr>
        <xdr:cNvPr id="248" name="楕円 247"/>
        <xdr:cNvSpPr/>
      </xdr:nvSpPr>
      <xdr:spPr>
        <a:xfrm>
          <a:off x="8445500" y="106824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489</xdr:rowOff>
    </xdr:from>
    <xdr:to>
      <xdr:col>55</xdr:col>
      <xdr:colOff>0</xdr:colOff>
      <xdr:row>64</xdr:row>
      <xdr:rowOff>857</xdr:rowOff>
    </xdr:to>
    <xdr:cxnSp macro="">
      <xdr:nvCxnSpPr>
        <xdr:cNvPr id="249" name="直線コネクタ 248"/>
        <xdr:cNvCxnSpPr/>
      </xdr:nvCxnSpPr>
      <xdr:spPr>
        <a:xfrm>
          <a:off x="8496300" y="10729449"/>
          <a:ext cx="7239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120972</xdr:rowOff>
    </xdr:from>
    <xdr:to>
      <xdr:col>46</xdr:col>
      <xdr:colOff>38100</xdr:colOff>
      <xdr:row>64</xdr:row>
      <xdr:rowOff>51122</xdr:rowOff>
    </xdr:to>
    <xdr:sp macro="" textlink="">
      <xdr:nvSpPr>
        <xdr:cNvPr id="250" name="楕円 249"/>
        <xdr:cNvSpPr/>
      </xdr:nvSpPr>
      <xdr:spPr>
        <a:xfrm>
          <a:off x="7670800" y="10682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322</xdr:rowOff>
    </xdr:from>
    <xdr:to>
      <xdr:col>50</xdr:col>
      <xdr:colOff>114300</xdr:colOff>
      <xdr:row>64</xdr:row>
      <xdr:rowOff>489</xdr:rowOff>
    </xdr:to>
    <xdr:cxnSp macro="">
      <xdr:nvCxnSpPr>
        <xdr:cNvPr id="251" name="直線コネクタ 250"/>
        <xdr:cNvCxnSpPr/>
      </xdr:nvCxnSpPr>
      <xdr:spPr>
        <a:xfrm>
          <a:off x="7713980" y="10729282"/>
          <a:ext cx="782320" cy="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132855</xdr:rowOff>
    </xdr:from>
    <xdr:to>
      <xdr:col>41</xdr:col>
      <xdr:colOff>101600</xdr:colOff>
      <xdr:row>64</xdr:row>
      <xdr:rowOff>63005</xdr:rowOff>
    </xdr:to>
    <xdr:sp macro="" textlink="">
      <xdr:nvSpPr>
        <xdr:cNvPr id="252" name="楕円 251"/>
        <xdr:cNvSpPr/>
      </xdr:nvSpPr>
      <xdr:spPr>
        <a:xfrm>
          <a:off x="6873240" y="10694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322</xdr:rowOff>
    </xdr:from>
    <xdr:to>
      <xdr:col>45</xdr:col>
      <xdr:colOff>177800</xdr:colOff>
      <xdr:row>64</xdr:row>
      <xdr:rowOff>12205</xdr:rowOff>
    </xdr:to>
    <xdr:cxnSp macro="">
      <xdr:nvCxnSpPr>
        <xdr:cNvPr id="253" name="直線コネクタ 252"/>
        <xdr:cNvCxnSpPr/>
      </xdr:nvCxnSpPr>
      <xdr:spPr>
        <a:xfrm flipV="1">
          <a:off x="6924040" y="10729282"/>
          <a:ext cx="789940" cy="1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133138</xdr:rowOff>
    </xdr:from>
    <xdr:to>
      <xdr:col>36</xdr:col>
      <xdr:colOff>165100</xdr:colOff>
      <xdr:row>64</xdr:row>
      <xdr:rowOff>63288</xdr:rowOff>
    </xdr:to>
    <xdr:sp macro="" textlink="">
      <xdr:nvSpPr>
        <xdr:cNvPr id="254" name="楕円 253"/>
        <xdr:cNvSpPr/>
      </xdr:nvSpPr>
      <xdr:spPr>
        <a:xfrm>
          <a:off x="6098540" y="106944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12205</xdr:rowOff>
    </xdr:from>
    <xdr:to>
      <xdr:col>41</xdr:col>
      <xdr:colOff>50800</xdr:colOff>
      <xdr:row>64</xdr:row>
      <xdr:rowOff>12488</xdr:rowOff>
    </xdr:to>
    <xdr:cxnSp macro="">
      <xdr:nvCxnSpPr>
        <xdr:cNvPr id="255" name="直線コネクタ 254"/>
        <xdr:cNvCxnSpPr/>
      </xdr:nvCxnSpPr>
      <xdr:spPr>
        <a:xfrm flipV="1">
          <a:off x="6149340" y="10741165"/>
          <a:ext cx="7747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8214575" y="1028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7444955" y="1029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6670255" y="1029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5872695" y="1030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42416</xdr:rowOff>
    </xdr:from>
    <xdr:ext cx="534377" cy="259045"/>
    <xdr:sp macro="" textlink="">
      <xdr:nvSpPr>
        <xdr:cNvPr id="260" name="n_1mainValue【橋りょう・トンネル】&#10;一人当たり有形固定資産（償却資産）額"/>
        <xdr:cNvSpPr txBox="1"/>
      </xdr:nvSpPr>
      <xdr:spPr>
        <a:xfrm>
          <a:off x="8239271" y="107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42249</xdr:rowOff>
    </xdr:from>
    <xdr:ext cx="534377" cy="259045"/>
    <xdr:sp macro="" textlink="">
      <xdr:nvSpPr>
        <xdr:cNvPr id="261" name="n_2mainValue【橋りょう・トンネル】&#10;一人当たり有形固定資産（償却資産）額"/>
        <xdr:cNvSpPr txBox="1"/>
      </xdr:nvSpPr>
      <xdr:spPr>
        <a:xfrm>
          <a:off x="7477271" y="1077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54132</xdr:rowOff>
    </xdr:from>
    <xdr:ext cx="534377" cy="259045"/>
    <xdr:sp macro="" textlink="">
      <xdr:nvSpPr>
        <xdr:cNvPr id="262" name="n_3mainValue【橋りょう・トンネル】&#10;一人当たり有形固定資産（償却資産）額"/>
        <xdr:cNvSpPr txBox="1"/>
      </xdr:nvSpPr>
      <xdr:spPr>
        <a:xfrm>
          <a:off x="6702571" y="107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54415</xdr:rowOff>
    </xdr:from>
    <xdr:ext cx="534377" cy="259045"/>
    <xdr:sp macro="" textlink="">
      <xdr:nvSpPr>
        <xdr:cNvPr id="263" name="n_4mainValue【橋りょう・トンネル】&#10;一人当たり有形固定資産（償却資産）額"/>
        <xdr:cNvSpPr txBox="1"/>
      </xdr:nvSpPr>
      <xdr:spPr>
        <a:xfrm>
          <a:off x="5905011" y="107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4" name="テキスト ボックス 323"/>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2" name="テキスト ボックス 331"/>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4" name="テキスト ボックス 333"/>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336" name="直線コネクタ 335"/>
        <xdr:cNvCxnSpPr/>
      </xdr:nvCxnSpPr>
      <xdr:spPr>
        <a:xfrm flipV="1">
          <a:off x="14375764" y="950976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337" name="【学校施設】&#10;有形固定資産減価償却率最小値テキスト"/>
        <xdr:cNvSpPr txBox="1"/>
      </xdr:nvSpPr>
      <xdr:spPr>
        <a:xfrm>
          <a:off x="1441450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338" name="直線コネクタ 337"/>
        <xdr:cNvCxnSpPr/>
      </xdr:nvCxnSpPr>
      <xdr:spPr>
        <a:xfrm>
          <a:off x="14287500" y="10626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339" name="【学校施設】&#10;有形固定資産減価償却率最大値テキスト"/>
        <xdr:cNvSpPr txBox="1"/>
      </xdr:nvSpPr>
      <xdr:spPr>
        <a:xfrm>
          <a:off x="14414500" y="928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340" name="直線コネクタ 339"/>
        <xdr:cNvCxnSpPr/>
      </xdr:nvCxnSpPr>
      <xdr:spPr>
        <a:xfrm>
          <a:off x="14287500" y="950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341" name="【学校施設】&#10;有形固定資産減価償却率平均値テキスト"/>
        <xdr:cNvSpPr txBox="1"/>
      </xdr:nvSpPr>
      <xdr:spPr>
        <a:xfrm>
          <a:off x="144145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342" name="フローチャート: 判断 341"/>
        <xdr:cNvSpPr/>
      </xdr:nvSpPr>
      <xdr:spPr>
        <a:xfrm>
          <a:off x="14325600" y="1006856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343" name="フローチャート: 判断 342"/>
        <xdr:cNvSpPr/>
      </xdr:nvSpPr>
      <xdr:spPr>
        <a:xfrm>
          <a:off x="135788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344" name="フローチャート: 判断 343"/>
        <xdr:cNvSpPr/>
      </xdr:nvSpPr>
      <xdr:spPr>
        <a:xfrm>
          <a:off x="1280414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345" name="フローチャート: 判断 344"/>
        <xdr:cNvSpPr/>
      </xdr:nvSpPr>
      <xdr:spPr>
        <a:xfrm>
          <a:off x="12029440" y="1003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346" name="フローチャート: 判断 345"/>
        <xdr:cNvSpPr/>
      </xdr:nvSpPr>
      <xdr:spPr>
        <a:xfrm>
          <a:off x="11231880" y="10036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352" name="楕円 351"/>
        <xdr:cNvSpPr/>
      </xdr:nvSpPr>
      <xdr:spPr>
        <a:xfrm>
          <a:off x="14325600" y="103581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353" name="【学校施設】&#10;有形固定資産減価償却率該当値テキスト"/>
        <xdr:cNvSpPr txBox="1"/>
      </xdr:nvSpPr>
      <xdr:spPr>
        <a:xfrm>
          <a:off x="14414500"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97790</xdr:rowOff>
    </xdr:from>
    <xdr:to>
      <xdr:col>81</xdr:col>
      <xdr:colOff>101600</xdr:colOff>
      <xdr:row>62</xdr:row>
      <xdr:rowOff>27940</xdr:rowOff>
    </xdr:to>
    <xdr:sp macro="" textlink="">
      <xdr:nvSpPr>
        <xdr:cNvPr id="354" name="楕円 353"/>
        <xdr:cNvSpPr/>
      </xdr:nvSpPr>
      <xdr:spPr>
        <a:xfrm>
          <a:off x="13578840" y="10323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148590</xdr:rowOff>
    </xdr:from>
    <xdr:to>
      <xdr:col>85</xdr:col>
      <xdr:colOff>127000</xdr:colOff>
      <xdr:row>62</xdr:row>
      <xdr:rowOff>11430</xdr:rowOff>
    </xdr:to>
    <xdr:cxnSp macro="">
      <xdr:nvCxnSpPr>
        <xdr:cNvPr id="355" name="直線コネクタ 354"/>
        <xdr:cNvCxnSpPr/>
      </xdr:nvCxnSpPr>
      <xdr:spPr>
        <a:xfrm>
          <a:off x="13629640" y="10374630"/>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356" name="楕円 355"/>
        <xdr:cNvSpPr/>
      </xdr:nvSpPr>
      <xdr:spPr>
        <a:xfrm>
          <a:off x="1280414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114300</xdr:rowOff>
    </xdr:from>
    <xdr:to>
      <xdr:col>81</xdr:col>
      <xdr:colOff>50800</xdr:colOff>
      <xdr:row>61</xdr:row>
      <xdr:rowOff>148590</xdr:rowOff>
    </xdr:to>
    <xdr:cxnSp macro="">
      <xdr:nvCxnSpPr>
        <xdr:cNvPr id="357" name="直線コネクタ 356"/>
        <xdr:cNvCxnSpPr/>
      </xdr:nvCxnSpPr>
      <xdr:spPr>
        <a:xfrm>
          <a:off x="12854940" y="1034034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101600</xdr:rowOff>
    </xdr:from>
    <xdr:to>
      <xdr:col>72</xdr:col>
      <xdr:colOff>38100</xdr:colOff>
      <xdr:row>62</xdr:row>
      <xdr:rowOff>31750</xdr:rowOff>
    </xdr:to>
    <xdr:sp macro="" textlink="">
      <xdr:nvSpPr>
        <xdr:cNvPr id="358" name="楕円 357"/>
        <xdr:cNvSpPr/>
      </xdr:nvSpPr>
      <xdr:spPr>
        <a:xfrm>
          <a:off x="12029440" y="10327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152400</xdr:rowOff>
    </xdr:to>
    <xdr:cxnSp macro="">
      <xdr:nvCxnSpPr>
        <xdr:cNvPr id="359" name="直線コネクタ 358"/>
        <xdr:cNvCxnSpPr/>
      </xdr:nvCxnSpPr>
      <xdr:spPr>
        <a:xfrm flipV="1">
          <a:off x="12072620" y="1034034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61595</xdr:rowOff>
    </xdr:from>
    <xdr:to>
      <xdr:col>67</xdr:col>
      <xdr:colOff>101600</xdr:colOff>
      <xdr:row>61</xdr:row>
      <xdr:rowOff>163195</xdr:rowOff>
    </xdr:to>
    <xdr:sp macro="" textlink="">
      <xdr:nvSpPr>
        <xdr:cNvPr id="360" name="楕円 359"/>
        <xdr:cNvSpPr/>
      </xdr:nvSpPr>
      <xdr:spPr>
        <a:xfrm>
          <a:off x="1123188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112395</xdr:rowOff>
    </xdr:from>
    <xdr:to>
      <xdr:col>71</xdr:col>
      <xdr:colOff>177800</xdr:colOff>
      <xdr:row>61</xdr:row>
      <xdr:rowOff>152400</xdr:rowOff>
    </xdr:to>
    <xdr:cxnSp macro="">
      <xdr:nvCxnSpPr>
        <xdr:cNvPr id="361" name="直線コネクタ 360"/>
        <xdr:cNvCxnSpPr/>
      </xdr:nvCxnSpPr>
      <xdr:spPr>
        <a:xfrm>
          <a:off x="11282680" y="1033843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362" name="n_1aveValue【学校施設】&#10;有形固定資産減価償却率"/>
        <xdr:cNvSpPr txBox="1"/>
      </xdr:nvSpPr>
      <xdr:spPr>
        <a:xfrm>
          <a:off x="13437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363" name="n_2aveValue【学校施設】&#10;有形固定資産減価償却率"/>
        <xdr:cNvSpPr txBox="1"/>
      </xdr:nvSpPr>
      <xdr:spPr>
        <a:xfrm>
          <a:off x="126752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364" name="n_3aveValue【学校施設】&#10;有形固定資産減価償却率"/>
        <xdr:cNvSpPr txBox="1"/>
      </xdr:nvSpPr>
      <xdr:spPr>
        <a:xfrm>
          <a:off x="119005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365" name="n_4aveValue【学校施設】&#10;有形固定資産減価償却率"/>
        <xdr:cNvSpPr txBox="1"/>
      </xdr:nvSpPr>
      <xdr:spPr>
        <a:xfrm>
          <a:off x="1110298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19067</xdr:rowOff>
    </xdr:from>
    <xdr:ext cx="405111" cy="259045"/>
    <xdr:sp macro="" textlink="">
      <xdr:nvSpPr>
        <xdr:cNvPr id="366" name="n_1mainValue【学校施設】&#10;有形固定資産減価償却率"/>
        <xdr:cNvSpPr txBox="1"/>
      </xdr:nvSpPr>
      <xdr:spPr>
        <a:xfrm>
          <a:off x="134372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367" name="n_2mainValue【学校施設】&#10;有形固定資産減価償却率"/>
        <xdr:cNvSpPr txBox="1"/>
      </xdr:nvSpPr>
      <xdr:spPr>
        <a:xfrm>
          <a:off x="126752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22877</xdr:rowOff>
    </xdr:from>
    <xdr:ext cx="405111" cy="259045"/>
    <xdr:sp macro="" textlink="">
      <xdr:nvSpPr>
        <xdr:cNvPr id="368" name="n_3mainValue【学校施設】&#10;有形固定資産減価償却率"/>
        <xdr:cNvSpPr txBox="1"/>
      </xdr:nvSpPr>
      <xdr:spPr>
        <a:xfrm>
          <a:off x="119005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154322</xdr:rowOff>
    </xdr:from>
    <xdr:ext cx="405111" cy="259045"/>
    <xdr:sp macro="" textlink="">
      <xdr:nvSpPr>
        <xdr:cNvPr id="369" name="n_4mainValue【学校施設】&#10;有形固定資産減価償却率"/>
        <xdr:cNvSpPr txBox="1"/>
      </xdr:nvSpPr>
      <xdr:spPr>
        <a:xfrm>
          <a:off x="1110298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0" name="テキスト ボックス 379"/>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81" name="直線コネクタ 38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82" name="テキスト ボックス 38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3" name="直線コネクタ 38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4" name="テキスト ボックス 38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5" name="直線コネクタ 38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6" name="テキスト ボックス 38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7" name="直線コネクタ 38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8" name="テキスト ボックス 38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9" name="直線コネクタ 38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90" name="テキスト ボックス 38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2" name="テキスト ボックス 3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394" name="直線コネクタ 393"/>
        <xdr:cNvCxnSpPr/>
      </xdr:nvCxnSpPr>
      <xdr:spPr>
        <a:xfrm flipV="1">
          <a:off x="19509104" y="9486900"/>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395" name="【学校施設】&#10;一人当たり面積最小値テキスト"/>
        <xdr:cNvSpPr txBox="1"/>
      </xdr:nvSpPr>
      <xdr:spPr>
        <a:xfrm>
          <a:off x="1954784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396" name="直線コネクタ 395"/>
        <xdr:cNvCxnSpPr/>
      </xdr:nvCxnSpPr>
      <xdr:spPr>
        <a:xfrm>
          <a:off x="19443700" y="10865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397" name="【学校施設】&#10;一人当たり面積最大値テキスト"/>
        <xdr:cNvSpPr txBox="1"/>
      </xdr:nvSpPr>
      <xdr:spPr>
        <a:xfrm>
          <a:off x="19547840" y="926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398" name="直線コネクタ 397"/>
        <xdr:cNvCxnSpPr/>
      </xdr:nvCxnSpPr>
      <xdr:spPr>
        <a:xfrm>
          <a:off x="1944370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399" name="【学校施設】&#10;一人当たり面積平均値テキスト"/>
        <xdr:cNvSpPr txBox="1"/>
      </xdr:nvSpPr>
      <xdr:spPr>
        <a:xfrm>
          <a:off x="19547840" y="1024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00" name="フローチャート: 判断 399"/>
        <xdr:cNvSpPr/>
      </xdr:nvSpPr>
      <xdr:spPr>
        <a:xfrm>
          <a:off x="19458940" y="10390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01" name="フローチャート: 判断 400"/>
        <xdr:cNvSpPr/>
      </xdr:nvSpPr>
      <xdr:spPr>
        <a:xfrm>
          <a:off x="18735040" y="103680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02" name="フローチャート: 判断 401"/>
        <xdr:cNvSpPr/>
      </xdr:nvSpPr>
      <xdr:spPr>
        <a:xfrm>
          <a:off x="1793748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403" name="フローチャート: 判断 402"/>
        <xdr:cNvSpPr/>
      </xdr:nvSpPr>
      <xdr:spPr>
        <a:xfrm>
          <a:off x="17162780" y="10396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404" name="フローチャート: 判断 403"/>
        <xdr:cNvSpPr/>
      </xdr:nvSpPr>
      <xdr:spPr>
        <a:xfrm>
          <a:off x="16388080" y="104046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5" name="テキスト ボックス 4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128270</xdr:rowOff>
    </xdr:from>
    <xdr:to>
      <xdr:col>116</xdr:col>
      <xdr:colOff>114300</xdr:colOff>
      <xdr:row>63</xdr:row>
      <xdr:rowOff>58420</xdr:rowOff>
    </xdr:to>
    <xdr:sp macro="" textlink="">
      <xdr:nvSpPr>
        <xdr:cNvPr id="410" name="楕円 409"/>
        <xdr:cNvSpPr/>
      </xdr:nvSpPr>
      <xdr:spPr>
        <a:xfrm>
          <a:off x="19458940" y="1052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106697</xdr:rowOff>
    </xdr:from>
    <xdr:ext cx="469744" cy="259045"/>
    <xdr:sp macro="" textlink="">
      <xdr:nvSpPr>
        <xdr:cNvPr id="411" name="【学校施設】&#10;一人当たり面積該当値テキスト"/>
        <xdr:cNvSpPr txBox="1"/>
      </xdr:nvSpPr>
      <xdr:spPr>
        <a:xfrm>
          <a:off x="1954784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122936</xdr:rowOff>
    </xdr:from>
    <xdr:to>
      <xdr:col>112</xdr:col>
      <xdr:colOff>38100</xdr:colOff>
      <xdr:row>63</xdr:row>
      <xdr:rowOff>53086</xdr:rowOff>
    </xdr:to>
    <xdr:sp macro="" textlink="">
      <xdr:nvSpPr>
        <xdr:cNvPr id="412" name="楕円 411"/>
        <xdr:cNvSpPr/>
      </xdr:nvSpPr>
      <xdr:spPr>
        <a:xfrm>
          <a:off x="18735040" y="105166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xdr:rowOff>
    </xdr:from>
    <xdr:to>
      <xdr:col>116</xdr:col>
      <xdr:colOff>63500</xdr:colOff>
      <xdr:row>63</xdr:row>
      <xdr:rowOff>7620</xdr:rowOff>
    </xdr:to>
    <xdr:cxnSp macro="">
      <xdr:nvCxnSpPr>
        <xdr:cNvPr id="413" name="直線コネクタ 412"/>
        <xdr:cNvCxnSpPr/>
      </xdr:nvCxnSpPr>
      <xdr:spPr>
        <a:xfrm>
          <a:off x="18778220" y="10563606"/>
          <a:ext cx="73152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121412</xdr:rowOff>
    </xdr:from>
    <xdr:to>
      <xdr:col>107</xdr:col>
      <xdr:colOff>101600</xdr:colOff>
      <xdr:row>63</xdr:row>
      <xdr:rowOff>51562</xdr:rowOff>
    </xdr:to>
    <xdr:sp macro="" textlink="">
      <xdr:nvSpPr>
        <xdr:cNvPr id="414" name="楕円 413"/>
        <xdr:cNvSpPr/>
      </xdr:nvSpPr>
      <xdr:spPr>
        <a:xfrm>
          <a:off x="17937480" y="10515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xdr:rowOff>
    </xdr:from>
    <xdr:to>
      <xdr:col>111</xdr:col>
      <xdr:colOff>177800</xdr:colOff>
      <xdr:row>63</xdr:row>
      <xdr:rowOff>2286</xdr:rowOff>
    </xdr:to>
    <xdr:cxnSp macro="">
      <xdr:nvCxnSpPr>
        <xdr:cNvPr id="415" name="直線コネクタ 414"/>
        <xdr:cNvCxnSpPr/>
      </xdr:nvCxnSpPr>
      <xdr:spPr>
        <a:xfrm>
          <a:off x="17988280" y="10562082"/>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118364</xdr:rowOff>
    </xdr:from>
    <xdr:to>
      <xdr:col>102</xdr:col>
      <xdr:colOff>165100</xdr:colOff>
      <xdr:row>63</xdr:row>
      <xdr:rowOff>48514</xdr:rowOff>
    </xdr:to>
    <xdr:sp macro="" textlink="">
      <xdr:nvSpPr>
        <xdr:cNvPr id="416" name="楕円 415"/>
        <xdr:cNvSpPr/>
      </xdr:nvSpPr>
      <xdr:spPr>
        <a:xfrm>
          <a:off x="17162780" y="10512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169164</xdr:rowOff>
    </xdr:from>
    <xdr:to>
      <xdr:col>107</xdr:col>
      <xdr:colOff>50800</xdr:colOff>
      <xdr:row>63</xdr:row>
      <xdr:rowOff>762</xdr:rowOff>
    </xdr:to>
    <xdr:cxnSp macro="">
      <xdr:nvCxnSpPr>
        <xdr:cNvPr id="417" name="直線コネクタ 416"/>
        <xdr:cNvCxnSpPr/>
      </xdr:nvCxnSpPr>
      <xdr:spPr>
        <a:xfrm>
          <a:off x="17213580" y="1056284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116840</xdr:rowOff>
    </xdr:from>
    <xdr:to>
      <xdr:col>98</xdr:col>
      <xdr:colOff>38100</xdr:colOff>
      <xdr:row>63</xdr:row>
      <xdr:rowOff>46990</xdr:rowOff>
    </xdr:to>
    <xdr:sp macro="" textlink="">
      <xdr:nvSpPr>
        <xdr:cNvPr id="418" name="楕円 417"/>
        <xdr:cNvSpPr/>
      </xdr:nvSpPr>
      <xdr:spPr>
        <a:xfrm>
          <a:off x="16388080" y="105105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167640</xdr:rowOff>
    </xdr:from>
    <xdr:to>
      <xdr:col>102</xdr:col>
      <xdr:colOff>114300</xdr:colOff>
      <xdr:row>62</xdr:row>
      <xdr:rowOff>169164</xdr:rowOff>
    </xdr:to>
    <xdr:cxnSp macro="">
      <xdr:nvCxnSpPr>
        <xdr:cNvPr id="419" name="直線コネクタ 418"/>
        <xdr:cNvCxnSpPr/>
      </xdr:nvCxnSpPr>
      <xdr:spPr>
        <a:xfrm>
          <a:off x="16431260" y="10561320"/>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420" name="n_1aveValue【学校施設】&#10;一人当たり面積"/>
        <xdr:cNvSpPr txBox="1"/>
      </xdr:nvSpPr>
      <xdr:spPr>
        <a:xfrm>
          <a:off x="18561127" y="1014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421" name="n_2aveValue【学校施設】&#10;一人当たり面積"/>
        <xdr:cNvSpPr txBox="1"/>
      </xdr:nvSpPr>
      <xdr:spPr>
        <a:xfrm>
          <a:off x="1777626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422" name="n_3aveValue【学校施設】&#10;一人当たり面積"/>
        <xdr:cNvSpPr txBox="1"/>
      </xdr:nvSpPr>
      <xdr:spPr>
        <a:xfrm>
          <a:off x="17001567" y="1017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423" name="n_4aveValue【学校施設】&#10;一人当たり面積"/>
        <xdr:cNvSpPr txBox="1"/>
      </xdr:nvSpPr>
      <xdr:spPr>
        <a:xfrm>
          <a:off x="16226867" y="1018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44213</xdr:rowOff>
    </xdr:from>
    <xdr:ext cx="469744" cy="259045"/>
    <xdr:sp macro="" textlink="">
      <xdr:nvSpPr>
        <xdr:cNvPr id="424" name="n_1mainValue【学校施設】&#10;一人当たり面積"/>
        <xdr:cNvSpPr txBox="1"/>
      </xdr:nvSpPr>
      <xdr:spPr>
        <a:xfrm>
          <a:off x="18561127"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42689</xdr:rowOff>
    </xdr:from>
    <xdr:ext cx="469744" cy="259045"/>
    <xdr:sp macro="" textlink="">
      <xdr:nvSpPr>
        <xdr:cNvPr id="425" name="n_2mainValue【学校施設】&#10;一人当たり面積"/>
        <xdr:cNvSpPr txBox="1"/>
      </xdr:nvSpPr>
      <xdr:spPr>
        <a:xfrm>
          <a:off x="17776267" y="1060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39641</xdr:rowOff>
    </xdr:from>
    <xdr:ext cx="469744" cy="259045"/>
    <xdr:sp macro="" textlink="">
      <xdr:nvSpPr>
        <xdr:cNvPr id="426" name="n_3mainValue【学校施設】&#10;一人当たり面積"/>
        <xdr:cNvSpPr txBox="1"/>
      </xdr:nvSpPr>
      <xdr:spPr>
        <a:xfrm>
          <a:off x="1700156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38117</xdr:rowOff>
    </xdr:from>
    <xdr:ext cx="469744" cy="259045"/>
    <xdr:sp macro="" textlink="">
      <xdr:nvSpPr>
        <xdr:cNvPr id="427" name="n_4mainValue【学校施設】&#10;一人当たり面積"/>
        <xdr:cNvSpPr txBox="1"/>
      </xdr:nvSpPr>
      <xdr:spPr>
        <a:xfrm>
          <a:off x="1622686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4" name="正方形/長方形 44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5" name="正方形/長方形 44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6" name="正方形/長方形 44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7" name="正方形/長方形 44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8" name="正方形/長方形 44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9" name="正方形/長方形 44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0" name="正方形/長方形 44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1" name="正方形/長方形 45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2" name="テキスト ボックス 45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3" name="直線コネクタ 45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4" name="テキスト ボックス 45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5" name="直線コネクタ 45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6" name="テキスト ボックス 455"/>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7" name="直線コネクタ 45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8" name="テキスト ボックス 45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9" name="直線コネクタ 45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0" name="テキスト ボックス 45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1" name="直線コネクタ 46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2" name="テキスト ボックス 46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3" name="直線コネクタ 46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4" name="テキスト ボックス 46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5" name="直線コネクタ 46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6" name="テキスト ボックス 465"/>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7" name="直線コネクタ 46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469" name="直線コネクタ 468"/>
        <xdr:cNvCxnSpPr/>
      </xdr:nvCxnSpPr>
      <xdr:spPr>
        <a:xfrm flipV="1">
          <a:off x="14375764" y="16872857"/>
          <a:ext cx="0" cy="143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0"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1" name="直線コネクタ 470"/>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472" name="【公民館】&#10;有形固定資産減価償却率最大値テキスト"/>
        <xdr:cNvSpPr txBox="1"/>
      </xdr:nvSpPr>
      <xdr:spPr>
        <a:xfrm>
          <a:off x="14414500" y="16651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473" name="直線コネクタ 472"/>
        <xdr:cNvCxnSpPr/>
      </xdr:nvCxnSpPr>
      <xdr:spPr>
        <a:xfrm>
          <a:off x="14287500" y="16872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110326</xdr:rowOff>
    </xdr:from>
    <xdr:ext cx="405111" cy="259045"/>
    <xdr:sp macro="" textlink="">
      <xdr:nvSpPr>
        <xdr:cNvPr id="474" name="【公民館】&#10;有形固定資産減価償却率平均値テキスト"/>
        <xdr:cNvSpPr txBox="1"/>
      </xdr:nvSpPr>
      <xdr:spPr>
        <a:xfrm>
          <a:off x="14414500" y="175448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475" name="フローチャート: 判断 474"/>
        <xdr:cNvSpPr/>
      </xdr:nvSpPr>
      <xdr:spPr>
        <a:xfrm>
          <a:off x="14325600" y="176896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476" name="フローチャート: 判断 475"/>
        <xdr:cNvSpPr/>
      </xdr:nvSpPr>
      <xdr:spPr>
        <a:xfrm>
          <a:off x="1357884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477" name="フローチャート: 判断 476"/>
        <xdr:cNvSpPr/>
      </xdr:nvSpPr>
      <xdr:spPr>
        <a:xfrm>
          <a:off x="1280414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478" name="フローチャート: 判断 477"/>
        <xdr:cNvSpPr/>
      </xdr:nvSpPr>
      <xdr:spPr>
        <a:xfrm>
          <a:off x="1202944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479" name="フローチャート: 判断 478"/>
        <xdr:cNvSpPr/>
      </xdr:nvSpPr>
      <xdr:spPr>
        <a:xfrm>
          <a:off x="1123188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0" name="テキスト ボックス 47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1" name="テキスト ボックス 48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2" name="テキスト ボックス 48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3" name="テキスト ボックス 48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4" name="テキスト ボックス 48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7438</xdr:rowOff>
    </xdr:from>
    <xdr:to>
      <xdr:col>85</xdr:col>
      <xdr:colOff>177800</xdr:colOff>
      <xdr:row>108</xdr:row>
      <xdr:rowOff>109038</xdr:rowOff>
    </xdr:to>
    <xdr:sp macro="" textlink="">
      <xdr:nvSpPr>
        <xdr:cNvPr id="485" name="楕円 484"/>
        <xdr:cNvSpPr/>
      </xdr:nvSpPr>
      <xdr:spPr>
        <a:xfrm>
          <a:off x="14325600" y="1811255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157315</xdr:rowOff>
    </xdr:from>
    <xdr:ext cx="405111" cy="259045"/>
    <xdr:sp macro="" textlink="">
      <xdr:nvSpPr>
        <xdr:cNvPr id="486" name="【公民館】&#10;有形固定資産減価償却率該当値テキスト"/>
        <xdr:cNvSpPr txBox="1"/>
      </xdr:nvSpPr>
      <xdr:spPr>
        <a:xfrm>
          <a:off x="14414500" y="1809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156029</xdr:rowOff>
    </xdr:from>
    <xdr:to>
      <xdr:col>81</xdr:col>
      <xdr:colOff>101600</xdr:colOff>
      <xdr:row>108</xdr:row>
      <xdr:rowOff>86179</xdr:rowOff>
    </xdr:to>
    <xdr:sp macro="" textlink="">
      <xdr:nvSpPr>
        <xdr:cNvPr id="487" name="楕円 486"/>
        <xdr:cNvSpPr/>
      </xdr:nvSpPr>
      <xdr:spPr>
        <a:xfrm>
          <a:off x="13578840" y="180935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35379</xdr:rowOff>
    </xdr:from>
    <xdr:to>
      <xdr:col>85</xdr:col>
      <xdr:colOff>127000</xdr:colOff>
      <xdr:row>108</xdr:row>
      <xdr:rowOff>58238</xdr:rowOff>
    </xdr:to>
    <xdr:cxnSp macro="">
      <xdr:nvCxnSpPr>
        <xdr:cNvPr id="488" name="直線コネクタ 487"/>
        <xdr:cNvCxnSpPr/>
      </xdr:nvCxnSpPr>
      <xdr:spPr>
        <a:xfrm>
          <a:off x="13629640" y="18140499"/>
          <a:ext cx="74676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123371</xdr:rowOff>
    </xdr:from>
    <xdr:to>
      <xdr:col>76</xdr:col>
      <xdr:colOff>165100</xdr:colOff>
      <xdr:row>108</xdr:row>
      <xdr:rowOff>53521</xdr:rowOff>
    </xdr:to>
    <xdr:sp macro="" textlink="">
      <xdr:nvSpPr>
        <xdr:cNvPr id="489" name="楕円 488"/>
        <xdr:cNvSpPr/>
      </xdr:nvSpPr>
      <xdr:spPr>
        <a:xfrm>
          <a:off x="12804140" y="18060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xdr:rowOff>
    </xdr:from>
    <xdr:to>
      <xdr:col>81</xdr:col>
      <xdr:colOff>50800</xdr:colOff>
      <xdr:row>108</xdr:row>
      <xdr:rowOff>35379</xdr:rowOff>
    </xdr:to>
    <xdr:cxnSp macro="">
      <xdr:nvCxnSpPr>
        <xdr:cNvPr id="490" name="直線コネクタ 489"/>
        <xdr:cNvCxnSpPr/>
      </xdr:nvCxnSpPr>
      <xdr:spPr>
        <a:xfrm>
          <a:off x="12854940" y="1810784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84182</xdr:rowOff>
    </xdr:from>
    <xdr:to>
      <xdr:col>72</xdr:col>
      <xdr:colOff>38100</xdr:colOff>
      <xdr:row>108</xdr:row>
      <xdr:rowOff>14332</xdr:rowOff>
    </xdr:to>
    <xdr:sp macro="" textlink="">
      <xdr:nvSpPr>
        <xdr:cNvPr id="491" name="楕円 490"/>
        <xdr:cNvSpPr/>
      </xdr:nvSpPr>
      <xdr:spPr>
        <a:xfrm>
          <a:off x="12029440" y="180216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134982</xdr:rowOff>
    </xdr:from>
    <xdr:to>
      <xdr:col>76</xdr:col>
      <xdr:colOff>114300</xdr:colOff>
      <xdr:row>108</xdr:row>
      <xdr:rowOff>2721</xdr:rowOff>
    </xdr:to>
    <xdr:cxnSp macro="">
      <xdr:nvCxnSpPr>
        <xdr:cNvPr id="492" name="直線コネクタ 491"/>
        <xdr:cNvCxnSpPr/>
      </xdr:nvCxnSpPr>
      <xdr:spPr>
        <a:xfrm>
          <a:off x="12072620" y="18072462"/>
          <a:ext cx="782320" cy="3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44994</xdr:rowOff>
    </xdr:from>
    <xdr:to>
      <xdr:col>67</xdr:col>
      <xdr:colOff>101600</xdr:colOff>
      <xdr:row>107</xdr:row>
      <xdr:rowOff>146594</xdr:rowOff>
    </xdr:to>
    <xdr:sp macro="" textlink="">
      <xdr:nvSpPr>
        <xdr:cNvPr id="493" name="楕円 492"/>
        <xdr:cNvSpPr/>
      </xdr:nvSpPr>
      <xdr:spPr>
        <a:xfrm>
          <a:off x="11231880" y="179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95794</xdr:rowOff>
    </xdr:from>
    <xdr:to>
      <xdr:col>71</xdr:col>
      <xdr:colOff>177800</xdr:colOff>
      <xdr:row>107</xdr:row>
      <xdr:rowOff>134982</xdr:rowOff>
    </xdr:to>
    <xdr:cxnSp macro="">
      <xdr:nvCxnSpPr>
        <xdr:cNvPr id="494" name="直線コネクタ 493"/>
        <xdr:cNvCxnSpPr/>
      </xdr:nvCxnSpPr>
      <xdr:spPr>
        <a:xfrm>
          <a:off x="11282680" y="18033274"/>
          <a:ext cx="78994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495" name="n_1aveValue【公民館】&#10;有形固定資産減価償却率"/>
        <xdr:cNvSpPr txBox="1"/>
      </xdr:nvSpPr>
      <xdr:spPr>
        <a:xfrm>
          <a:off x="13437244" y="1745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496" name="n_2aveValue【公民館】&#10;有形固定資産減価償却率"/>
        <xdr:cNvSpPr txBox="1"/>
      </xdr:nvSpPr>
      <xdr:spPr>
        <a:xfrm>
          <a:off x="12675244" y="1745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497" name="n_3aveValue【公民館】&#10;有形固定資産減価償却率"/>
        <xdr:cNvSpPr txBox="1"/>
      </xdr:nvSpPr>
      <xdr:spPr>
        <a:xfrm>
          <a:off x="11900544" y="1743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498" name="n_4aveValue【公民館】&#10;有形固定資産減価償却率"/>
        <xdr:cNvSpPr txBox="1"/>
      </xdr:nvSpPr>
      <xdr:spPr>
        <a:xfrm>
          <a:off x="11102984" y="17433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77306</xdr:rowOff>
    </xdr:from>
    <xdr:ext cx="405111" cy="259045"/>
    <xdr:sp macro="" textlink="">
      <xdr:nvSpPr>
        <xdr:cNvPr id="499" name="n_1mainValue【公民館】&#10;有形固定資産減価償却率"/>
        <xdr:cNvSpPr txBox="1"/>
      </xdr:nvSpPr>
      <xdr:spPr>
        <a:xfrm>
          <a:off x="134372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44648</xdr:rowOff>
    </xdr:from>
    <xdr:ext cx="405111" cy="259045"/>
    <xdr:sp macro="" textlink="">
      <xdr:nvSpPr>
        <xdr:cNvPr id="500" name="n_2mainValue【公民館】&#10;有形固定資産減価償却率"/>
        <xdr:cNvSpPr txBox="1"/>
      </xdr:nvSpPr>
      <xdr:spPr>
        <a:xfrm>
          <a:off x="12675244" y="1814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5459</xdr:rowOff>
    </xdr:from>
    <xdr:ext cx="405111" cy="259045"/>
    <xdr:sp macro="" textlink="">
      <xdr:nvSpPr>
        <xdr:cNvPr id="501" name="n_3mainValue【公民館】&#10;有形固定資産減価償却率"/>
        <xdr:cNvSpPr txBox="1"/>
      </xdr:nvSpPr>
      <xdr:spPr>
        <a:xfrm>
          <a:off x="119005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137721</xdr:rowOff>
    </xdr:from>
    <xdr:ext cx="405111" cy="259045"/>
    <xdr:sp macro="" textlink="">
      <xdr:nvSpPr>
        <xdr:cNvPr id="502" name="n_4mainValue【公民館】&#10;有形固定資産減価償却率"/>
        <xdr:cNvSpPr txBox="1"/>
      </xdr:nvSpPr>
      <xdr:spPr>
        <a:xfrm>
          <a:off x="11102984" y="1807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3" name="正方形/長方形 50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4" name="正方形/長方形 50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5" name="正方形/長方形 50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6" name="正方形/長方形 50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7" name="正方形/長方形 50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8" name="正方形/長方形 50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9" name="正方形/長方形 50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0" name="正方形/長方形 50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1" name="テキスト ボックス 51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2" name="直線コネクタ 51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3" name="直線コネクタ 512"/>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4" name="テキスト ボックス 513"/>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5" name="直線コネクタ 514"/>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6" name="テキスト ボックス 515"/>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7" name="直線コネクタ 516"/>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8" name="テキスト ボックス 517"/>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9" name="直線コネクタ 518"/>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0" name="テキスト ボックス 519"/>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1" name="直線コネクタ 520"/>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2" name="テキスト ボックス 521"/>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3" name="直線コネクタ 522"/>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4" name="テキスト ボックス 523"/>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5" name="直線コネクタ 52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6" name="テキスト ボックス 52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7"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528" name="直線コネクタ 527"/>
        <xdr:cNvCxnSpPr/>
      </xdr:nvCxnSpPr>
      <xdr:spPr>
        <a:xfrm flipV="1">
          <a:off x="19509104" y="16892451"/>
          <a:ext cx="0" cy="1415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29" name="【公民館】&#10;一人当たり面積最小値テキスト"/>
        <xdr:cNvSpPr txBox="1"/>
      </xdr:nvSpPr>
      <xdr:spPr>
        <a:xfrm>
          <a:off x="1954784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30" name="直線コネクタ 529"/>
        <xdr:cNvCxnSpPr/>
      </xdr:nvCxnSpPr>
      <xdr:spPr>
        <a:xfrm>
          <a:off x="194437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531" name="【公民館】&#10;一人当たり面積最大値テキスト"/>
        <xdr:cNvSpPr txBox="1"/>
      </xdr:nvSpPr>
      <xdr:spPr>
        <a:xfrm>
          <a:off x="19547840" y="1667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532" name="直線コネクタ 531"/>
        <xdr:cNvCxnSpPr/>
      </xdr:nvCxnSpPr>
      <xdr:spPr>
        <a:xfrm>
          <a:off x="19443700" y="168924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78939</xdr:rowOff>
    </xdr:from>
    <xdr:ext cx="469744" cy="259045"/>
    <xdr:sp macro="" textlink="">
      <xdr:nvSpPr>
        <xdr:cNvPr id="533" name="【公民館】&#10;一人当たり面積平均値テキスト"/>
        <xdr:cNvSpPr txBox="1"/>
      </xdr:nvSpPr>
      <xdr:spPr>
        <a:xfrm>
          <a:off x="19547840" y="17848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534" name="フローチャート: 判断 533"/>
        <xdr:cNvSpPr/>
      </xdr:nvSpPr>
      <xdr:spPr>
        <a:xfrm>
          <a:off x="19458940" y="178703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535" name="フローチャート: 判断 534"/>
        <xdr:cNvSpPr/>
      </xdr:nvSpPr>
      <xdr:spPr>
        <a:xfrm>
          <a:off x="18735040" y="17863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536" name="フローチャート: 判断 535"/>
        <xdr:cNvSpPr/>
      </xdr:nvSpPr>
      <xdr:spPr>
        <a:xfrm>
          <a:off x="1793748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537" name="フローチャート: 判断 536"/>
        <xdr:cNvSpPr/>
      </xdr:nvSpPr>
      <xdr:spPr>
        <a:xfrm>
          <a:off x="17162780" y="178768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538" name="フローチャート: 判断 537"/>
        <xdr:cNvSpPr/>
      </xdr:nvSpPr>
      <xdr:spPr>
        <a:xfrm>
          <a:off x="16388080" y="178540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9" name="テキスト ボックス 53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0" name="テキスト ボックス 53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1" name="テキスト ボックス 54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2" name="テキスト ボックス 54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3" name="テキスト ボックス 54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44" name="楕円 543"/>
        <xdr:cNvSpPr/>
      </xdr:nvSpPr>
      <xdr:spPr>
        <a:xfrm>
          <a:off x="1945894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71138</xdr:rowOff>
    </xdr:from>
    <xdr:ext cx="469744" cy="259045"/>
    <xdr:sp macro="" textlink="">
      <xdr:nvSpPr>
        <xdr:cNvPr id="545" name="【公民館】&#10;一人当たり面積該当値テキスト"/>
        <xdr:cNvSpPr txBox="1"/>
      </xdr:nvSpPr>
      <xdr:spPr>
        <a:xfrm>
          <a:off x="19547840"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44994</xdr:rowOff>
    </xdr:from>
    <xdr:to>
      <xdr:col>112</xdr:col>
      <xdr:colOff>38100</xdr:colOff>
      <xdr:row>106</xdr:row>
      <xdr:rowOff>146594</xdr:rowOff>
    </xdr:to>
    <xdr:sp macro="" textlink="">
      <xdr:nvSpPr>
        <xdr:cNvPr id="546" name="楕円 545"/>
        <xdr:cNvSpPr/>
      </xdr:nvSpPr>
      <xdr:spPr>
        <a:xfrm>
          <a:off x="18735040" y="178148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95794</xdr:rowOff>
    </xdr:from>
    <xdr:to>
      <xdr:col>116</xdr:col>
      <xdr:colOff>63500</xdr:colOff>
      <xdr:row>106</xdr:row>
      <xdr:rowOff>99061</xdr:rowOff>
    </xdr:to>
    <xdr:cxnSp macro="">
      <xdr:nvCxnSpPr>
        <xdr:cNvPr id="547" name="直線コネクタ 546"/>
        <xdr:cNvCxnSpPr/>
      </xdr:nvCxnSpPr>
      <xdr:spPr>
        <a:xfrm>
          <a:off x="18778220" y="17865634"/>
          <a:ext cx="73152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44994</xdr:rowOff>
    </xdr:from>
    <xdr:to>
      <xdr:col>107</xdr:col>
      <xdr:colOff>101600</xdr:colOff>
      <xdr:row>106</xdr:row>
      <xdr:rowOff>146594</xdr:rowOff>
    </xdr:to>
    <xdr:sp macro="" textlink="">
      <xdr:nvSpPr>
        <xdr:cNvPr id="548" name="楕円 547"/>
        <xdr:cNvSpPr/>
      </xdr:nvSpPr>
      <xdr:spPr>
        <a:xfrm>
          <a:off x="17937480" y="178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95794</xdr:rowOff>
    </xdr:from>
    <xdr:to>
      <xdr:col>111</xdr:col>
      <xdr:colOff>177800</xdr:colOff>
      <xdr:row>106</xdr:row>
      <xdr:rowOff>95794</xdr:rowOff>
    </xdr:to>
    <xdr:cxnSp macro="">
      <xdr:nvCxnSpPr>
        <xdr:cNvPr id="549" name="直線コネクタ 548"/>
        <xdr:cNvCxnSpPr/>
      </xdr:nvCxnSpPr>
      <xdr:spPr>
        <a:xfrm>
          <a:off x="17988280" y="1786563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550" name="楕円 549"/>
        <xdr:cNvSpPr/>
      </xdr:nvSpPr>
      <xdr:spPr>
        <a:xfrm>
          <a:off x="17162780" y="178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92529</xdr:rowOff>
    </xdr:from>
    <xdr:to>
      <xdr:col>107</xdr:col>
      <xdr:colOff>50800</xdr:colOff>
      <xdr:row>106</xdr:row>
      <xdr:rowOff>95794</xdr:rowOff>
    </xdr:to>
    <xdr:cxnSp macro="">
      <xdr:nvCxnSpPr>
        <xdr:cNvPr id="551" name="直線コネクタ 550"/>
        <xdr:cNvCxnSpPr/>
      </xdr:nvCxnSpPr>
      <xdr:spPr>
        <a:xfrm>
          <a:off x="17213580" y="17862369"/>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41729</xdr:rowOff>
    </xdr:from>
    <xdr:to>
      <xdr:col>98</xdr:col>
      <xdr:colOff>38100</xdr:colOff>
      <xdr:row>106</xdr:row>
      <xdr:rowOff>143329</xdr:rowOff>
    </xdr:to>
    <xdr:sp macro="" textlink="">
      <xdr:nvSpPr>
        <xdr:cNvPr id="552" name="楕円 551"/>
        <xdr:cNvSpPr/>
      </xdr:nvSpPr>
      <xdr:spPr>
        <a:xfrm>
          <a:off x="16388080" y="178115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92529</xdr:rowOff>
    </xdr:from>
    <xdr:to>
      <xdr:col>102</xdr:col>
      <xdr:colOff>114300</xdr:colOff>
      <xdr:row>106</xdr:row>
      <xdr:rowOff>92529</xdr:rowOff>
    </xdr:to>
    <xdr:cxnSp macro="">
      <xdr:nvCxnSpPr>
        <xdr:cNvPr id="553" name="直線コネクタ 552"/>
        <xdr:cNvCxnSpPr/>
      </xdr:nvCxnSpPr>
      <xdr:spPr>
        <a:xfrm>
          <a:off x="16431260" y="1786236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554" name="n_1aveValue【公民館】&#10;一人当たり面積"/>
        <xdr:cNvSpPr txBox="1"/>
      </xdr:nvSpPr>
      <xdr:spPr>
        <a:xfrm>
          <a:off x="18561127" y="1795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555" name="n_2aveValue【公民館】&#10;一人当たり面積"/>
        <xdr:cNvSpPr txBox="1"/>
      </xdr:nvSpPr>
      <xdr:spPr>
        <a:xfrm>
          <a:off x="177762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556" name="n_3aveValue【公民館】&#10;一人当たり面積"/>
        <xdr:cNvSpPr txBox="1"/>
      </xdr:nvSpPr>
      <xdr:spPr>
        <a:xfrm>
          <a:off x="17001567"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557" name="n_4aveValue【公民館】&#10;一人当たり面積"/>
        <xdr:cNvSpPr txBox="1"/>
      </xdr:nvSpPr>
      <xdr:spPr>
        <a:xfrm>
          <a:off x="16226867" y="179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163121</xdr:rowOff>
    </xdr:from>
    <xdr:ext cx="469744" cy="259045"/>
    <xdr:sp macro="" textlink="">
      <xdr:nvSpPr>
        <xdr:cNvPr id="558" name="n_1mainValue【公民館】&#10;一人当たり面積"/>
        <xdr:cNvSpPr txBox="1"/>
      </xdr:nvSpPr>
      <xdr:spPr>
        <a:xfrm>
          <a:off x="18561127" y="1759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163121</xdr:rowOff>
    </xdr:from>
    <xdr:ext cx="469744" cy="259045"/>
    <xdr:sp macro="" textlink="">
      <xdr:nvSpPr>
        <xdr:cNvPr id="559" name="n_2mainValue【公民館】&#10;一人当たり面積"/>
        <xdr:cNvSpPr txBox="1"/>
      </xdr:nvSpPr>
      <xdr:spPr>
        <a:xfrm>
          <a:off x="17776267" y="1759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159856</xdr:rowOff>
    </xdr:from>
    <xdr:ext cx="469744" cy="259045"/>
    <xdr:sp macro="" textlink="">
      <xdr:nvSpPr>
        <xdr:cNvPr id="560" name="n_3mainValue【公民館】&#10;一人当たり面積"/>
        <xdr:cNvSpPr txBox="1"/>
      </xdr:nvSpPr>
      <xdr:spPr>
        <a:xfrm>
          <a:off x="17001567" y="175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159856</xdr:rowOff>
    </xdr:from>
    <xdr:ext cx="469744" cy="259045"/>
    <xdr:sp macro="" textlink="">
      <xdr:nvSpPr>
        <xdr:cNvPr id="561" name="n_4mainValue【公民館】&#10;一人当たり面積"/>
        <xdr:cNvSpPr txBox="1"/>
      </xdr:nvSpPr>
      <xdr:spPr>
        <a:xfrm>
          <a:off x="16226867" y="175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公民館」が類似団体の中で有形固定資産減価償却率は高くなっている。大規模改修を行った学校はあるものの総じて減価償却が進み老朽化が目立っている。「寒川町公共施設等総合管理計画」に基づく「施設再編計画」策定を進めるため、各施設の老朽化状況等により必要な対策・検討を進め、長寿命化・統合複合化が開始するまでの間は、該当事業の財源となる新たな地方債や債務負担行為が増加せず実質的な負債として算入されないため、将来負担比率は減少傾向の見込みとなり、有形固定資産減価償却率は増加傾向の見込みとなる。今後としては、町の財政状況を鑑みつつ地方債借入については将来負担の急増とならないよう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各施設ともに、「施設再編計画」策定までは、長寿命化・統合複合化等の方針が決定するまでは有形固定資産減価償却率は増加傾向となる。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48,933
47,966
13.34
22,897,605
21,639,731
990,636
9,835,919
7,523,405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086225" y="5751467"/>
          <a:ext cx="0" cy="1373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124960" y="71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020820" y="7125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124960" y="553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020820" y="5751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xdr:cNvSpPr txBox="1"/>
      </xdr:nvSpPr>
      <xdr:spPr>
        <a:xfrm>
          <a:off x="4124960" y="6227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036060" y="62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312160" y="6218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514600" y="621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73990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965200" y="61551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9072</xdr:rowOff>
    </xdr:from>
    <xdr:to>
      <xdr:col>24</xdr:col>
      <xdr:colOff>114300</xdr:colOff>
      <xdr:row>36</xdr:row>
      <xdr:rowOff>110672</xdr:rowOff>
    </xdr:to>
    <xdr:sp macro="" textlink="">
      <xdr:nvSpPr>
        <xdr:cNvPr id="74" name="楕円 73"/>
        <xdr:cNvSpPr/>
      </xdr:nvSpPr>
      <xdr:spPr>
        <a:xfrm>
          <a:off x="4036060" y="60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31949</xdr:rowOff>
    </xdr:from>
    <xdr:ext cx="405111" cy="259045"/>
    <xdr:sp macro="" textlink="">
      <xdr:nvSpPr>
        <xdr:cNvPr id="75" name="【図書館】&#10;有形固定資産減価償却率該当値テキスト"/>
        <xdr:cNvSpPr txBox="1"/>
      </xdr:nvSpPr>
      <xdr:spPr>
        <a:xfrm>
          <a:off x="4124960" y="589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139700</xdr:rowOff>
    </xdr:from>
    <xdr:to>
      <xdr:col>20</xdr:col>
      <xdr:colOff>38100</xdr:colOff>
      <xdr:row>36</xdr:row>
      <xdr:rowOff>69850</xdr:rowOff>
    </xdr:to>
    <xdr:sp macro="" textlink="">
      <xdr:nvSpPr>
        <xdr:cNvPr id="76" name="楕円 75"/>
        <xdr:cNvSpPr/>
      </xdr:nvSpPr>
      <xdr:spPr>
        <a:xfrm>
          <a:off x="3312160" y="6007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19050</xdr:rowOff>
    </xdr:from>
    <xdr:to>
      <xdr:col>24</xdr:col>
      <xdr:colOff>63500</xdr:colOff>
      <xdr:row>36</xdr:row>
      <xdr:rowOff>59872</xdr:rowOff>
    </xdr:to>
    <xdr:cxnSp macro="">
      <xdr:nvCxnSpPr>
        <xdr:cNvPr id="77" name="直線コネクタ 76"/>
        <xdr:cNvCxnSpPr/>
      </xdr:nvCxnSpPr>
      <xdr:spPr>
        <a:xfrm>
          <a:off x="3355340" y="6054090"/>
          <a:ext cx="7315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98878</xdr:rowOff>
    </xdr:from>
    <xdr:to>
      <xdr:col>15</xdr:col>
      <xdr:colOff>101600</xdr:colOff>
      <xdr:row>36</xdr:row>
      <xdr:rowOff>29028</xdr:rowOff>
    </xdr:to>
    <xdr:sp macro="" textlink="">
      <xdr:nvSpPr>
        <xdr:cNvPr id="78" name="楕円 77"/>
        <xdr:cNvSpPr/>
      </xdr:nvSpPr>
      <xdr:spPr>
        <a:xfrm>
          <a:off x="2514600" y="59662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36</xdr:row>
      <xdr:rowOff>19050</xdr:rowOff>
    </xdr:to>
    <xdr:cxnSp macro="">
      <xdr:nvCxnSpPr>
        <xdr:cNvPr id="79" name="直線コネクタ 78"/>
        <xdr:cNvCxnSpPr/>
      </xdr:nvCxnSpPr>
      <xdr:spPr>
        <a:xfrm>
          <a:off x="2565400" y="6017078"/>
          <a:ext cx="78994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58057</xdr:rowOff>
    </xdr:from>
    <xdr:to>
      <xdr:col>10</xdr:col>
      <xdr:colOff>165100</xdr:colOff>
      <xdr:row>35</xdr:row>
      <xdr:rowOff>159657</xdr:rowOff>
    </xdr:to>
    <xdr:sp macro="" textlink="">
      <xdr:nvSpPr>
        <xdr:cNvPr id="80" name="楕円 79"/>
        <xdr:cNvSpPr/>
      </xdr:nvSpPr>
      <xdr:spPr>
        <a:xfrm>
          <a:off x="1739900" y="592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108857</xdr:rowOff>
    </xdr:from>
    <xdr:to>
      <xdr:col>15</xdr:col>
      <xdr:colOff>50800</xdr:colOff>
      <xdr:row>35</xdr:row>
      <xdr:rowOff>149678</xdr:rowOff>
    </xdr:to>
    <xdr:cxnSp macro="">
      <xdr:nvCxnSpPr>
        <xdr:cNvPr id="81" name="直線コネクタ 80"/>
        <xdr:cNvCxnSpPr/>
      </xdr:nvCxnSpPr>
      <xdr:spPr>
        <a:xfrm>
          <a:off x="1790700" y="5976257"/>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17236</xdr:rowOff>
    </xdr:from>
    <xdr:to>
      <xdr:col>6</xdr:col>
      <xdr:colOff>38100</xdr:colOff>
      <xdr:row>35</xdr:row>
      <xdr:rowOff>118836</xdr:rowOff>
    </xdr:to>
    <xdr:sp macro="" textlink="">
      <xdr:nvSpPr>
        <xdr:cNvPr id="82" name="楕円 81"/>
        <xdr:cNvSpPr/>
      </xdr:nvSpPr>
      <xdr:spPr>
        <a:xfrm>
          <a:off x="965200" y="58846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68036</xdr:rowOff>
    </xdr:from>
    <xdr:to>
      <xdr:col>10</xdr:col>
      <xdr:colOff>114300</xdr:colOff>
      <xdr:row>35</xdr:row>
      <xdr:rowOff>108857</xdr:rowOff>
    </xdr:to>
    <xdr:cxnSp macro="">
      <xdr:nvCxnSpPr>
        <xdr:cNvPr id="83" name="直線コネクタ 82"/>
        <xdr:cNvCxnSpPr/>
      </xdr:nvCxnSpPr>
      <xdr:spPr>
        <a:xfrm>
          <a:off x="1008380" y="5935436"/>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xdr:cNvSpPr txBox="1"/>
      </xdr:nvSpPr>
      <xdr:spPr>
        <a:xfrm>
          <a:off x="3170564" y="631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xdr:cNvSpPr txBox="1"/>
      </xdr:nvSpPr>
      <xdr:spPr>
        <a:xfrm>
          <a:off x="2385704" y="630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6110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xdr:cNvSpPr txBox="1"/>
      </xdr:nvSpPr>
      <xdr:spPr>
        <a:xfrm>
          <a:off x="83630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86377</xdr:rowOff>
    </xdr:from>
    <xdr:ext cx="405111" cy="259045"/>
    <xdr:sp macro="" textlink="">
      <xdr:nvSpPr>
        <xdr:cNvPr id="88" name="n_1mainValue【図書館】&#10;有形固定資産減価償却率"/>
        <xdr:cNvSpPr txBox="1"/>
      </xdr:nvSpPr>
      <xdr:spPr>
        <a:xfrm>
          <a:off x="317056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89" name="n_2mainValue【図書館】&#10;有形固定資産減価償却率"/>
        <xdr:cNvSpPr txBox="1"/>
      </xdr:nvSpPr>
      <xdr:spPr>
        <a:xfrm>
          <a:off x="2385704" y="57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4734</xdr:rowOff>
    </xdr:from>
    <xdr:ext cx="405111" cy="259045"/>
    <xdr:sp macro="" textlink="">
      <xdr:nvSpPr>
        <xdr:cNvPr id="90" name="n_3mainValue【図書館】&#10;有形固定資産減価償却率"/>
        <xdr:cNvSpPr txBox="1"/>
      </xdr:nvSpPr>
      <xdr:spPr>
        <a:xfrm>
          <a:off x="1611004" y="570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135363</xdr:rowOff>
    </xdr:from>
    <xdr:ext cx="405111" cy="259045"/>
    <xdr:sp macro="" textlink="">
      <xdr:nvSpPr>
        <xdr:cNvPr id="91" name="n_4mainValue【図書館】&#10;有形固定資産減価償却率"/>
        <xdr:cNvSpPr txBox="1"/>
      </xdr:nvSpPr>
      <xdr:spPr>
        <a:xfrm>
          <a:off x="83630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9219565" y="55549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925830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915416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92583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9154160" y="5554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72407</xdr:rowOff>
    </xdr:from>
    <xdr:ext cx="469744" cy="259045"/>
    <xdr:sp macro="" textlink="">
      <xdr:nvSpPr>
        <xdr:cNvPr id="120" name="【図書館】&#10;一人当たり面積平均値テキスト"/>
        <xdr:cNvSpPr txBox="1"/>
      </xdr:nvSpPr>
      <xdr:spPr>
        <a:xfrm>
          <a:off x="9258300" y="67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9192260" y="6799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8445500" y="6807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7670800" y="68186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6873240" y="68186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098540" y="6803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29210</xdr:rowOff>
    </xdr:from>
    <xdr:to>
      <xdr:col>55</xdr:col>
      <xdr:colOff>50800</xdr:colOff>
      <xdr:row>40</xdr:row>
      <xdr:rowOff>130810</xdr:rowOff>
    </xdr:to>
    <xdr:sp macro="" textlink="">
      <xdr:nvSpPr>
        <xdr:cNvPr id="131" name="楕円 130"/>
        <xdr:cNvSpPr/>
      </xdr:nvSpPr>
      <xdr:spPr>
        <a:xfrm>
          <a:off x="9192260" y="6734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52087</xdr:rowOff>
    </xdr:from>
    <xdr:ext cx="469744" cy="259045"/>
    <xdr:sp macro="" textlink="">
      <xdr:nvSpPr>
        <xdr:cNvPr id="132" name="【図書館】&#10;一人当たり面積該当値テキスト"/>
        <xdr:cNvSpPr txBox="1"/>
      </xdr:nvSpPr>
      <xdr:spPr>
        <a:xfrm>
          <a:off x="9258300"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29210</xdr:rowOff>
    </xdr:from>
    <xdr:to>
      <xdr:col>50</xdr:col>
      <xdr:colOff>165100</xdr:colOff>
      <xdr:row>40</xdr:row>
      <xdr:rowOff>130810</xdr:rowOff>
    </xdr:to>
    <xdr:sp macro="" textlink="">
      <xdr:nvSpPr>
        <xdr:cNvPr id="133" name="楕円 132"/>
        <xdr:cNvSpPr/>
      </xdr:nvSpPr>
      <xdr:spPr>
        <a:xfrm>
          <a:off x="844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80010</xdr:rowOff>
    </xdr:from>
    <xdr:to>
      <xdr:col>55</xdr:col>
      <xdr:colOff>0</xdr:colOff>
      <xdr:row>40</xdr:row>
      <xdr:rowOff>80010</xdr:rowOff>
    </xdr:to>
    <xdr:cxnSp macro="">
      <xdr:nvCxnSpPr>
        <xdr:cNvPr id="134" name="直線コネクタ 133"/>
        <xdr:cNvCxnSpPr/>
      </xdr:nvCxnSpPr>
      <xdr:spPr>
        <a:xfrm>
          <a:off x="8496300" y="67856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5" name="楕円 134"/>
        <xdr:cNvSpPr/>
      </xdr:nvSpPr>
      <xdr:spPr>
        <a:xfrm>
          <a:off x="7670800" y="6731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80010</xdr:rowOff>
    </xdr:to>
    <xdr:cxnSp macro="">
      <xdr:nvCxnSpPr>
        <xdr:cNvPr id="136" name="直線コネクタ 135"/>
        <xdr:cNvCxnSpPr/>
      </xdr:nvCxnSpPr>
      <xdr:spPr>
        <a:xfrm>
          <a:off x="7713980" y="678180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132080</xdr:rowOff>
    </xdr:from>
    <xdr:to>
      <xdr:col>41</xdr:col>
      <xdr:colOff>101600</xdr:colOff>
      <xdr:row>40</xdr:row>
      <xdr:rowOff>62230</xdr:rowOff>
    </xdr:to>
    <xdr:sp macro="" textlink="">
      <xdr:nvSpPr>
        <xdr:cNvPr id="137" name="楕円 136"/>
        <xdr:cNvSpPr/>
      </xdr:nvSpPr>
      <xdr:spPr>
        <a:xfrm>
          <a:off x="6873240" y="667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xdr:rowOff>
    </xdr:from>
    <xdr:to>
      <xdr:col>45</xdr:col>
      <xdr:colOff>177800</xdr:colOff>
      <xdr:row>40</xdr:row>
      <xdr:rowOff>76200</xdr:rowOff>
    </xdr:to>
    <xdr:cxnSp macro="">
      <xdr:nvCxnSpPr>
        <xdr:cNvPr id="138" name="直線コネクタ 137"/>
        <xdr:cNvCxnSpPr/>
      </xdr:nvCxnSpPr>
      <xdr:spPr>
        <a:xfrm>
          <a:off x="6924040" y="6717030"/>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132080</xdr:rowOff>
    </xdr:from>
    <xdr:to>
      <xdr:col>36</xdr:col>
      <xdr:colOff>165100</xdr:colOff>
      <xdr:row>40</xdr:row>
      <xdr:rowOff>62230</xdr:rowOff>
    </xdr:to>
    <xdr:sp macro="" textlink="">
      <xdr:nvSpPr>
        <xdr:cNvPr id="139" name="楕円 138"/>
        <xdr:cNvSpPr/>
      </xdr:nvSpPr>
      <xdr:spPr>
        <a:xfrm>
          <a:off x="6098540" y="6670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xdr:rowOff>
    </xdr:from>
    <xdr:to>
      <xdr:col>41</xdr:col>
      <xdr:colOff>50800</xdr:colOff>
      <xdr:row>40</xdr:row>
      <xdr:rowOff>11430</xdr:rowOff>
    </xdr:to>
    <xdr:cxnSp macro="">
      <xdr:nvCxnSpPr>
        <xdr:cNvPr id="140" name="直線コネクタ 139"/>
        <xdr:cNvCxnSpPr/>
      </xdr:nvCxnSpPr>
      <xdr:spPr>
        <a:xfrm>
          <a:off x="6149340" y="67170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41" name="n_1aveValue【図書館】&#10;一人当たり面積"/>
        <xdr:cNvSpPr txBox="1"/>
      </xdr:nvSpPr>
      <xdr:spPr>
        <a:xfrm>
          <a:off x="827158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2" name="n_2aveValue【図書館】&#10;一人当たり面積"/>
        <xdr:cNvSpPr txBox="1"/>
      </xdr:nvSpPr>
      <xdr:spPr>
        <a:xfrm>
          <a:off x="750958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xdr:cNvSpPr txBox="1"/>
      </xdr:nvSpPr>
      <xdr:spPr>
        <a:xfrm>
          <a:off x="67120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4" name="n_4aveValue【図書館】&#10;一人当たり面積"/>
        <xdr:cNvSpPr txBox="1"/>
      </xdr:nvSpPr>
      <xdr:spPr>
        <a:xfrm>
          <a:off x="59373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147337</xdr:rowOff>
    </xdr:from>
    <xdr:ext cx="469744" cy="259045"/>
    <xdr:sp macro="" textlink="">
      <xdr:nvSpPr>
        <xdr:cNvPr id="145" name="n_1mainValue【図書館】&#10;一人当たり面積"/>
        <xdr:cNvSpPr txBox="1"/>
      </xdr:nvSpPr>
      <xdr:spPr>
        <a:xfrm>
          <a:off x="8271587"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6" name="n_2mainValue【図書館】&#10;一人当たり面積"/>
        <xdr:cNvSpPr txBox="1"/>
      </xdr:nvSpPr>
      <xdr:spPr>
        <a:xfrm>
          <a:off x="750958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78757</xdr:rowOff>
    </xdr:from>
    <xdr:ext cx="469744" cy="259045"/>
    <xdr:sp macro="" textlink="">
      <xdr:nvSpPr>
        <xdr:cNvPr id="147" name="n_3mainValue【図書館】&#10;一人当たり面積"/>
        <xdr:cNvSpPr txBox="1"/>
      </xdr:nvSpPr>
      <xdr:spPr>
        <a:xfrm>
          <a:off x="67120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78757</xdr:rowOff>
    </xdr:from>
    <xdr:ext cx="469744" cy="259045"/>
    <xdr:sp macro="" textlink="">
      <xdr:nvSpPr>
        <xdr:cNvPr id="148" name="n_4mainValue【図書館】&#10;一人当たり面積"/>
        <xdr:cNvSpPr txBox="1"/>
      </xdr:nvSpPr>
      <xdr:spPr>
        <a:xfrm>
          <a:off x="5937327"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086225" y="9296944"/>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124960" y="90759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020820" y="92969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12496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03606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312160" y="10229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514600" y="10208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739900" y="10164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965200" y="1014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73297</xdr:rowOff>
    </xdr:from>
    <xdr:to>
      <xdr:col>24</xdr:col>
      <xdr:colOff>114300</xdr:colOff>
      <xdr:row>62</xdr:row>
      <xdr:rowOff>3447</xdr:rowOff>
    </xdr:to>
    <xdr:sp macro="" textlink="">
      <xdr:nvSpPr>
        <xdr:cNvPr id="190" name="楕円 189"/>
        <xdr:cNvSpPr/>
      </xdr:nvSpPr>
      <xdr:spPr>
        <a:xfrm>
          <a:off x="4036060" y="10299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51724</xdr:rowOff>
    </xdr:from>
    <xdr:ext cx="405111" cy="259045"/>
    <xdr:sp macro="" textlink="">
      <xdr:nvSpPr>
        <xdr:cNvPr id="191" name="【体育館・プール】&#10;有形固定資産減価償却率該当値テキスト"/>
        <xdr:cNvSpPr txBox="1"/>
      </xdr:nvSpPr>
      <xdr:spPr>
        <a:xfrm>
          <a:off x="4124960" y="102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27577</xdr:rowOff>
    </xdr:from>
    <xdr:to>
      <xdr:col>20</xdr:col>
      <xdr:colOff>38100</xdr:colOff>
      <xdr:row>61</xdr:row>
      <xdr:rowOff>129177</xdr:rowOff>
    </xdr:to>
    <xdr:sp macro="" textlink="">
      <xdr:nvSpPr>
        <xdr:cNvPr id="192" name="楕円 191"/>
        <xdr:cNvSpPr/>
      </xdr:nvSpPr>
      <xdr:spPr>
        <a:xfrm>
          <a:off x="3312160" y="102536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78377</xdr:rowOff>
    </xdr:from>
    <xdr:to>
      <xdr:col>24</xdr:col>
      <xdr:colOff>63500</xdr:colOff>
      <xdr:row>61</xdr:row>
      <xdr:rowOff>124097</xdr:rowOff>
    </xdr:to>
    <xdr:cxnSp macro="">
      <xdr:nvCxnSpPr>
        <xdr:cNvPr id="193" name="直線コネクタ 192"/>
        <xdr:cNvCxnSpPr/>
      </xdr:nvCxnSpPr>
      <xdr:spPr>
        <a:xfrm>
          <a:off x="3355340" y="10304417"/>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153307</xdr:rowOff>
    </xdr:from>
    <xdr:to>
      <xdr:col>15</xdr:col>
      <xdr:colOff>101600</xdr:colOff>
      <xdr:row>61</xdr:row>
      <xdr:rowOff>83457</xdr:rowOff>
    </xdr:to>
    <xdr:sp macro="" textlink="">
      <xdr:nvSpPr>
        <xdr:cNvPr id="194" name="楕円 193"/>
        <xdr:cNvSpPr/>
      </xdr:nvSpPr>
      <xdr:spPr>
        <a:xfrm>
          <a:off x="2514600" y="10211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32657</xdr:rowOff>
    </xdr:from>
    <xdr:to>
      <xdr:col>19</xdr:col>
      <xdr:colOff>177800</xdr:colOff>
      <xdr:row>61</xdr:row>
      <xdr:rowOff>78377</xdr:rowOff>
    </xdr:to>
    <xdr:cxnSp macro="">
      <xdr:nvCxnSpPr>
        <xdr:cNvPr id="195" name="直線コネクタ 194"/>
        <xdr:cNvCxnSpPr/>
      </xdr:nvCxnSpPr>
      <xdr:spPr>
        <a:xfrm>
          <a:off x="2565400" y="10258697"/>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99423</xdr:rowOff>
    </xdr:from>
    <xdr:to>
      <xdr:col>10</xdr:col>
      <xdr:colOff>165100</xdr:colOff>
      <xdr:row>61</xdr:row>
      <xdr:rowOff>29573</xdr:rowOff>
    </xdr:to>
    <xdr:sp macro="" textlink="">
      <xdr:nvSpPr>
        <xdr:cNvPr id="196" name="楕円 195"/>
        <xdr:cNvSpPr/>
      </xdr:nvSpPr>
      <xdr:spPr>
        <a:xfrm>
          <a:off x="1739900" y="10157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150223</xdr:rowOff>
    </xdr:from>
    <xdr:to>
      <xdr:col>15</xdr:col>
      <xdr:colOff>50800</xdr:colOff>
      <xdr:row>61</xdr:row>
      <xdr:rowOff>32657</xdr:rowOff>
    </xdr:to>
    <xdr:cxnSp macro="">
      <xdr:nvCxnSpPr>
        <xdr:cNvPr id="197" name="直線コネクタ 196"/>
        <xdr:cNvCxnSpPr/>
      </xdr:nvCxnSpPr>
      <xdr:spPr>
        <a:xfrm>
          <a:off x="1790700" y="10208623"/>
          <a:ext cx="7747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52070</xdr:rowOff>
    </xdr:from>
    <xdr:to>
      <xdr:col>6</xdr:col>
      <xdr:colOff>38100</xdr:colOff>
      <xdr:row>60</xdr:row>
      <xdr:rowOff>153670</xdr:rowOff>
    </xdr:to>
    <xdr:sp macro="" textlink="">
      <xdr:nvSpPr>
        <xdr:cNvPr id="198" name="楕円 197"/>
        <xdr:cNvSpPr/>
      </xdr:nvSpPr>
      <xdr:spPr>
        <a:xfrm>
          <a:off x="965200" y="1011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102870</xdr:rowOff>
    </xdr:from>
    <xdr:to>
      <xdr:col>10</xdr:col>
      <xdr:colOff>114300</xdr:colOff>
      <xdr:row>60</xdr:row>
      <xdr:rowOff>150223</xdr:rowOff>
    </xdr:to>
    <xdr:cxnSp macro="">
      <xdr:nvCxnSpPr>
        <xdr:cNvPr id="199" name="直線コネクタ 198"/>
        <xdr:cNvCxnSpPr/>
      </xdr:nvCxnSpPr>
      <xdr:spPr>
        <a:xfrm>
          <a:off x="1008380" y="10161270"/>
          <a:ext cx="78232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170564" y="10008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3857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xdr:cNvSpPr txBox="1"/>
      </xdr:nvSpPr>
      <xdr:spPr>
        <a:xfrm>
          <a:off x="1611004" y="10253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xdr:cNvSpPr txBox="1"/>
      </xdr:nvSpPr>
      <xdr:spPr>
        <a:xfrm>
          <a:off x="83630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120304</xdr:rowOff>
    </xdr:from>
    <xdr:ext cx="405111" cy="259045"/>
    <xdr:sp macro="" textlink="">
      <xdr:nvSpPr>
        <xdr:cNvPr id="204" name="n_1mainValue【体育館・プール】&#10;有形固定資産減価償却率"/>
        <xdr:cNvSpPr txBox="1"/>
      </xdr:nvSpPr>
      <xdr:spPr>
        <a:xfrm>
          <a:off x="3170564" y="1034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74584</xdr:rowOff>
    </xdr:from>
    <xdr:ext cx="405111" cy="259045"/>
    <xdr:sp macro="" textlink="">
      <xdr:nvSpPr>
        <xdr:cNvPr id="205" name="n_2mainValue【体育館・プール】&#10;有形固定資産減価償却率"/>
        <xdr:cNvSpPr txBox="1"/>
      </xdr:nvSpPr>
      <xdr:spPr>
        <a:xfrm>
          <a:off x="2385704" y="10300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206" name="n_3mainValue【体育館・プール】&#10;有形固定資産減価償却率"/>
        <xdr:cNvSpPr txBox="1"/>
      </xdr:nvSpPr>
      <xdr:spPr>
        <a:xfrm>
          <a:off x="1611004" y="993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170197</xdr:rowOff>
    </xdr:from>
    <xdr:ext cx="405111" cy="259045"/>
    <xdr:sp macro="" textlink="">
      <xdr:nvSpPr>
        <xdr:cNvPr id="207" name="n_4mainValue【体育館・プール】&#10;有形固定資産減価償却率"/>
        <xdr:cNvSpPr txBox="1"/>
      </xdr:nvSpPr>
      <xdr:spPr>
        <a:xfrm>
          <a:off x="83630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9219565" y="946404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9258300" y="1079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9154160" y="10791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9258300" y="924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9154160" y="946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xdr:cNvSpPr txBox="1"/>
      </xdr:nvSpPr>
      <xdr:spPr>
        <a:xfrm>
          <a:off x="9258300" y="10433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9192260" y="10455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84455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7670800" y="10440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687324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09854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95885</xdr:rowOff>
    </xdr:from>
    <xdr:to>
      <xdr:col>55</xdr:col>
      <xdr:colOff>50800</xdr:colOff>
      <xdr:row>62</xdr:row>
      <xdr:rowOff>26035</xdr:rowOff>
    </xdr:to>
    <xdr:sp macro="" textlink="">
      <xdr:nvSpPr>
        <xdr:cNvPr id="247" name="楕円 246"/>
        <xdr:cNvSpPr/>
      </xdr:nvSpPr>
      <xdr:spPr>
        <a:xfrm>
          <a:off x="9192260" y="103219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118762</xdr:rowOff>
    </xdr:from>
    <xdr:ext cx="469744" cy="259045"/>
    <xdr:sp macro="" textlink="">
      <xdr:nvSpPr>
        <xdr:cNvPr id="248" name="【体育館・プール】&#10;一人当たり面積該当値テキスト"/>
        <xdr:cNvSpPr txBox="1"/>
      </xdr:nvSpPr>
      <xdr:spPr>
        <a:xfrm>
          <a:off x="9258300" y="1017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93980</xdr:rowOff>
    </xdr:from>
    <xdr:to>
      <xdr:col>50</xdr:col>
      <xdr:colOff>165100</xdr:colOff>
      <xdr:row>62</xdr:row>
      <xdr:rowOff>24130</xdr:rowOff>
    </xdr:to>
    <xdr:sp macro="" textlink="">
      <xdr:nvSpPr>
        <xdr:cNvPr id="249" name="楕円 248"/>
        <xdr:cNvSpPr/>
      </xdr:nvSpPr>
      <xdr:spPr>
        <a:xfrm>
          <a:off x="8445500" y="10320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144780</xdr:rowOff>
    </xdr:from>
    <xdr:to>
      <xdr:col>55</xdr:col>
      <xdr:colOff>0</xdr:colOff>
      <xdr:row>61</xdr:row>
      <xdr:rowOff>146685</xdr:rowOff>
    </xdr:to>
    <xdr:cxnSp macro="">
      <xdr:nvCxnSpPr>
        <xdr:cNvPr id="250" name="直線コネクタ 249"/>
        <xdr:cNvCxnSpPr/>
      </xdr:nvCxnSpPr>
      <xdr:spPr>
        <a:xfrm>
          <a:off x="8496300" y="10370820"/>
          <a:ext cx="7239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93980</xdr:rowOff>
    </xdr:from>
    <xdr:to>
      <xdr:col>46</xdr:col>
      <xdr:colOff>38100</xdr:colOff>
      <xdr:row>62</xdr:row>
      <xdr:rowOff>24130</xdr:rowOff>
    </xdr:to>
    <xdr:sp macro="" textlink="">
      <xdr:nvSpPr>
        <xdr:cNvPr id="251" name="楕円 250"/>
        <xdr:cNvSpPr/>
      </xdr:nvSpPr>
      <xdr:spPr>
        <a:xfrm>
          <a:off x="7670800" y="1032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144780</xdr:rowOff>
    </xdr:from>
    <xdr:to>
      <xdr:col>50</xdr:col>
      <xdr:colOff>114300</xdr:colOff>
      <xdr:row>61</xdr:row>
      <xdr:rowOff>144780</xdr:rowOff>
    </xdr:to>
    <xdr:cxnSp macro="">
      <xdr:nvCxnSpPr>
        <xdr:cNvPr id="252" name="直線コネクタ 251"/>
        <xdr:cNvCxnSpPr/>
      </xdr:nvCxnSpPr>
      <xdr:spPr>
        <a:xfrm>
          <a:off x="7713980" y="103708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69215</xdr:rowOff>
    </xdr:from>
    <xdr:to>
      <xdr:col>41</xdr:col>
      <xdr:colOff>101600</xdr:colOff>
      <xdr:row>61</xdr:row>
      <xdr:rowOff>170815</xdr:rowOff>
    </xdr:to>
    <xdr:sp macro="" textlink="">
      <xdr:nvSpPr>
        <xdr:cNvPr id="253" name="楕円 252"/>
        <xdr:cNvSpPr/>
      </xdr:nvSpPr>
      <xdr:spPr>
        <a:xfrm>
          <a:off x="687324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120015</xdr:rowOff>
    </xdr:from>
    <xdr:to>
      <xdr:col>45</xdr:col>
      <xdr:colOff>177800</xdr:colOff>
      <xdr:row>61</xdr:row>
      <xdr:rowOff>144780</xdr:rowOff>
    </xdr:to>
    <xdr:cxnSp macro="">
      <xdr:nvCxnSpPr>
        <xdr:cNvPr id="254" name="直線コネクタ 253"/>
        <xdr:cNvCxnSpPr/>
      </xdr:nvCxnSpPr>
      <xdr:spPr>
        <a:xfrm>
          <a:off x="6924040" y="1034605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69215</xdr:rowOff>
    </xdr:from>
    <xdr:to>
      <xdr:col>36</xdr:col>
      <xdr:colOff>165100</xdr:colOff>
      <xdr:row>61</xdr:row>
      <xdr:rowOff>170815</xdr:rowOff>
    </xdr:to>
    <xdr:sp macro="" textlink="">
      <xdr:nvSpPr>
        <xdr:cNvPr id="255" name="楕円 254"/>
        <xdr:cNvSpPr/>
      </xdr:nvSpPr>
      <xdr:spPr>
        <a:xfrm>
          <a:off x="609854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120015</xdr:rowOff>
    </xdr:from>
    <xdr:to>
      <xdr:col>41</xdr:col>
      <xdr:colOff>50800</xdr:colOff>
      <xdr:row>61</xdr:row>
      <xdr:rowOff>120015</xdr:rowOff>
    </xdr:to>
    <xdr:cxnSp macro="">
      <xdr:nvCxnSpPr>
        <xdr:cNvPr id="256" name="直線コネクタ 255"/>
        <xdr:cNvCxnSpPr/>
      </xdr:nvCxnSpPr>
      <xdr:spPr>
        <a:xfrm>
          <a:off x="6149340" y="1034605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xdr:cNvSpPr txBox="1"/>
      </xdr:nvSpPr>
      <xdr:spPr>
        <a:xfrm>
          <a:off x="8271587" y="1054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xdr:cNvSpPr txBox="1"/>
      </xdr:nvSpPr>
      <xdr:spPr>
        <a:xfrm>
          <a:off x="750958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xdr:cNvSpPr txBox="1"/>
      </xdr:nvSpPr>
      <xdr:spPr>
        <a:xfrm>
          <a:off x="6712027" y="1054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xdr:cNvSpPr txBox="1"/>
      </xdr:nvSpPr>
      <xdr:spPr>
        <a:xfrm>
          <a:off x="59373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40657</xdr:rowOff>
    </xdr:from>
    <xdr:ext cx="469744" cy="259045"/>
    <xdr:sp macro="" textlink="">
      <xdr:nvSpPr>
        <xdr:cNvPr id="261" name="n_1mainValue【体育館・プール】&#10;一人当たり面積"/>
        <xdr:cNvSpPr txBox="1"/>
      </xdr:nvSpPr>
      <xdr:spPr>
        <a:xfrm>
          <a:off x="827158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40657</xdr:rowOff>
    </xdr:from>
    <xdr:ext cx="469744" cy="259045"/>
    <xdr:sp macro="" textlink="">
      <xdr:nvSpPr>
        <xdr:cNvPr id="262" name="n_2mainValue【体育館・プール】&#10;一人当たり面積"/>
        <xdr:cNvSpPr txBox="1"/>
      </xdr:nvSpPr>
      <xdr:spPr>
        <a:xfrm>
          <a:off x="750958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15892</xdr:rowOff>
    </xdr:from>
    <xdr:ext cx="469744" cy="259045"/>
    <xdr:sp macro="" textlink="">
      <xdr:nvSpPr>
        <xdr:cNvPr id="263" name="n_3mainValue【体育館・プール】&#10;一人当たり面積"/>
        <xdr:cNvSpPr txBox="1"/>
      </xdr:nvSpPr>
      <xdr:spPr>
        <a:xfrm>
          <a:off x="67120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15892</xdr:rowOff>
    </xdr:from>
    <xdr:ext cx="469744" cy="259045"/>
    <xdr:sp macro="" textlink="">
      <xdr:nvSpPr>
        <xdr:cNvPr id="264" name="n_4mainValue【体育館・プール】&#10;一人当たり面積"/>
        <xdr:cNvSpPr txBox="1"/>
      </xdr:nvSpPr>
      <xdr:spPr>
        <a:xfrm>
          <a:off x="593732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322" name="直線コネクタ 321"/>
        <xdr:cNvCxnSpPr/>
      </xdr:nvCxnSpPr>
      <xdr:spPr>
        <a:xfrm flipV="1">
          <a:off x="14375764" y="5749834"/>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325" name="【一般廃棄物処理施設】&#10;有形固定資産減価償却率最大値テキスト"/>
        <xdr:cNvSpPr txBox="1"/>
      </xdr:nvSpPr>
      <xdr:spPr>
        <a:xfrm>
          <a:off x="14414500" y="553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326" name="直線コネクタ 325"/>
        <xdr:cNvCxnSpPr/>
      </xdr:nvCxnSpPr>
      <xdr:spPr>
        <a:xfrm>
          <a:off x="14287500" y="5749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327" name="【一般廃棄物処理施設】&#10;有形固定資産減価償却率平均値テキスト"/>
        <xdr:cNvSpPr txBox="1"/>
      </xdr:nvSpPr>
      <xdr:spPr>
        <a:xfrm>
          <a:off x="14414500" y="6358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328" name="フローチャート: 判断 327"/>
        <xdr:cNvSpPr/>
      </xdr:nvSpPr>
      <xdr:spPr>
        <a:xfrm>
          <a:off x="14325600" y="650348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329" name="フローチャート: 判断 328"/>
        <xdr:cNvSpPr/>
      </xdr:nvSpPr>
      <xdr:spPr>
        <a:xfrm>
          <a:off x="13578840" y="64789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330" name="フローチャート: 判断 329"/>
        <xdr:cNvSpPr/>
      </xdr:nvSpPr>
      <xdr:spPr>
        <a:xfrm>
          <a:off x="12804140" y="64708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331" name="フローチャート: 判断 330"/>
        <xdr:cNvSpPr/>
      </xdr:nvSpPr>
      <xdr:spPr>
        <a:xfrm>
          <a:off x="12029440" y="64496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332" name="フローチャート: 判断 331"/>
        <xdr:cNvSpPr/>
      </xdr:nvSpPr>
      <xdr:spPr>
        <a:xfrm>
          <a:off x="11231880" y="64659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338" name="楕円 337"/>
        <xdr:cNvSpPr/>
      </xdr:nvSpPr>
      <xdr:spPr>
        <a:xfrm>
          <a:off x="14325600" y="708260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339" name="【一般廃棄物処理施設】&#10;有形固定資産減価償却率該当値テキスト"/>
        <xdr:cNvSpPr txBox="1"/>
      </xdr:nvSpPr>
      <xdr:spPr>
        <a:xfrm>
          <a:off x="14414500" y="700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340" name="楕円 339"/>
        <xdr:cNvSpPr/>
      </xdr:nvSpPr>
      <xdr:spPr>
        <a:xfrm>
          <a:off x="13578840" y="708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341" name="直線コネクタ 340"/>
        <xdr:cNvCxnSpPr/>
      </xdr:nvCxnSpPr>
      <xdr:spPr>
        <a:xfrm>
          <a:off x="13629640" y="7133408"/>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157662</xdr:rowOff>
    </xdr:from>
    <xdr:to>
      <xdr:col>76</xdr:col>
      <xdr:colOff>165100</xdr:colOff>
      <xdr:row>42</xdr:row>
      <xdr:rowOff>87812</xdr:rowOff>
    </xdr:to>
    <xdr:sp macro="" textlink="">
      <xdr:nvSpPr>
        <xdr:cNvPr id="342" name="楕円 341"/>
        <xdr:cNvSpPr/>
      </xdr:nvSpPr>
      <xdr:spPr>
        <a:xfrm>
          <a:off x="12804140" y="7030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37012</xdr:rowOff>
    </xdr:from>
    <xdr:to>
      <xdr:col>81</xdr:col>
      <xdr:colOff>50800</xdr:colOff>
      <xdr:row>42</xdr:row>
      <xdr:rowOff>92528</xdr:rowOff>
    </xdr:to>
    <xdr:cxnSp macro="">
      <xdr:nvCxnSpPr>
        <xdr:cNvPr id="343" name="直線コネクタ 342"/>
        <xdr:cNvCxnSpPr/>
      </xdr:nvCxnSpPr>
      <xdr:spPr>
        <a:xfrm>
          <a:off x="12854940" y="7077892"/>
          <a:ext cx="7747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89081</xdr:rowOff>
    </xdr:from>
    <xdr:to>
      <xdr:col>72</xdr:col>
      <xdr:colOff>38100</xdr:colOff>
      <xdr:row>42</xdr:row>
      <xdr:rowOff>19231</xdr:rowOff>
    </xdr:to>
    <xdr:sp macro="" textlink="">
      <xdr:nvSpPr>
        <xdr:cNvPr id="344" name="楕円 343"/>
        <xdr:cNvSpPr/>
      </xdr:nvSpPr>
      <xdr:spPr>
        <a:xfrm>
          <a:off x="12029440" y="69623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139881</xdr:rowOff>
    </xdr:from>
    <xdr:to>
      <xdr:col>76</xdr:col>
      <xdr:colOff>114300</xdr:colOff>
      <xdr:row>42</xdr:row>
      <xdr:rowOff>37012</xdr:rowOff>
    </xdr:to>
    <xdr:cxnSp macro="">
      <xdr:nvCxnSpPr>
        <xdr:cNvPr id="345" name="直線コネクタ 344"/>
        <xdr:cNvCxnSpPr/>
      </xdr:nvCxnSpPr>
      <xdr:spPr>
        <a:xfrm>
          <a:off x="12072620" y="7013121"/>
          <a:ext cx="78232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20501</xdr:rowOff>
    </xdr:from>
    <xdr:to>
      <xdr:col>67</xdr:col>
      <xdr:colOff>101600</xdr:colOff>
      <xdr:row>41</xdr:row>
      <xdr:rowOff>122101</xdr:rowOff>
    </xdr:to>
    <xdr:sp macro="" textlink="">
      <xdr:nvSpPr>
        <xdr:cNvPr id="346" name="楕円 345"/>
        <xdr:cNvSpPr/>
      </xdr:nvSpPr>
      <xdr:spPr>
        <a:xfrm>
          <a:off x="11231880" y="68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71301</xdr:rowOff>
    </xdr:from>
    <xdr:to>
      <xdr:col>71</xdr:col>
      <xdr:colOff>177800</xdr:colOff>
      <xdr:row>41</xdr:row>
      <xdr:rowOff>139881</xdr:rowOff>
    </xdr:to>
    <xdr:cxnSp macro="">
      <xdr:nvCxnSpPr>
        <xdr:cNvPr id="347" name="直線コネクタ 346"/>
        <xdr:cNvCxnSpPr/>
      </xdr:nvCxnSpPr>
      <xdr:spPr>
        <a:xfrm>
          <a:off x="11282680" y="6944541"/>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348" name="n_1aveValue【一般廃棄物処理施設】&#10;有形固定資産減価償却率"/>
        <xdr:cNvSpPr txBox="1"/>
      </xdr:nvSpPr>
      <xdr:spPr>
        <a:xfrm>
          <a:off x="13437244" y="625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349" name="n_2aveValue【一般廃棄物処理施設】&#10;有形固定資産減価償却率"/>
        <xdr:cNvSpPr txBox="1"/>
      </xdr:nvSpPr>
      <xdr:spPr>
        <a:xfrm>
          <a:off x="12675244" y="6249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350" name="n_3aveValue【一般廃棄物処理施設】&#10;有形固定資産減価償却率"/>
        <xdr:cNvSpPr txBox="1"/>
      </xdr:nvSpPr>
      <xdr:spPr>
        <a:xfrm>
          <a:off x="119005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351" name="n_4aveValue【一般廃棄物処理施設】&#10;有形固定資産減価償却率"/>
        <xdr:cNvSpPr txBox="1"/>
      </xdr:nvSpPr>
      <xdr:spPr>
        <a:xfrm>
          <a:off x="11102984"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352" name="n_1mainValue【一般廃棄物処理施設】&#10;有形固定資産減価償却率"/>
        <xdr:cNvSpPr txBox="1"/>
      </xdr:nvSpPr>
      <xdr:spPr>
        <a:xfrm>
          <a:off x="13412547" y="717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78939</xdr:rowOff>
    </xdr:from>
    <xdr:ext cx="405111" cy="259045"/>
    <xdr:sp macro="" textlink="">
      <xdr:nvSpPr>
        <xdr:cNvPr id="353" name="n_2mainValue【一般廃棄物処理施設】&#10;有形固定資産減価償却率"/>
        <xdr:cNvSpPr txBox="1"/>
      </xdr:nvSpPr>
      <xdr:spPr>
        <a:xfrm>
          <a:off x="12675244" y="711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10358</xdr:rowOff>
    </xdr:from>
    <xdr:ext cx="405111" cy="259045"/>
    <xdr:sp macro="" textlink="">
      <xdr:nvSpPr>
        <xdr:cNvPr id="354" name="n_3mainValue【一般廃棄物処理施設】&#10;有形固定資産減価償却率"/>
        <xdr:cNvSpPr txBox="1"/>
      </xdr:nvSpPr>
      <xdr:spPr>
        <a:xfrm>
          <a:off x="11900544" y="705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113228</xdr:rowOff>
    </xdr:from>
    <xdr:ext cx="405111" cy="259045"/>
    <xdr:sp macro="" textlink="">
      <xdr:nvSpPr>
        <xdr:cNvPr id="355" name="n_4mainValue【一般廃棄物処理施設】&#10;有形固定資産減価償却率"/>
        <xdr:cNvSpPr txBox="1"/>
      </xdr:nvSpPr>
      <xdr:spPr>
        <a:xfrm>
          <a:off x="11102984" y="6986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6" name="直線コネクタ 365"/>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7" name="テキスト ボックス 366"/>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9" name="テキスト ボックス 368"/>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70" name="直線コネクタ 369"/>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71" name="テキスト ボックス 370"/>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3" name="テキスト ボックス 372"/>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375" name="直線コネクタ 374"/>
        <xdr:cNvCxnSpPr/>
      </xdr:nvCxnSpPr>
      <xdr:spPr>
        <a:xfrm flipV="1">
          <a:off x="19509104" y="5643764"/>
          <a:ext cx="0" cy="12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6" name="【一般廃棄物処理施設】&#10;一人当たり有形固定資産（償却資産）額最小値テキスト"/>
        <xdr:cNvSpPr txBox="1"/>
      </xdr:nvSpPr>
      <xdr:spPr>
        <a:xfrm>
          <a:off x="19547840" y="68960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7" name="直線コネクタ 376"/>
        <xdr:cNvCxnSpPr/>
      </xdr:nvCxnSpPr>
      <xdr:spPr>
        <a:xfrm>
          <a:off x="19443700" y="6892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378" name="【一般廃棄物処理施設】&#10;一人当たり有形固定資産（償却資産）額最大値テキスト"/>
        <xdr:cNvSpPr txBox="1"/>
      </xdr:nvSpPr>
      <xdr:spPr>
        <a:xfrm>
          <a:off x="19547840" y="542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379" name="直線コネクタ 378"/>
        <xdr:cNvCxnSpPr/>
      </xdr:nvCxnSpPr>
      <xdr:spPr>
        <a:xfrm>
          <a:off x="19443700" y="56437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380" name="【一般廃棄物処理施設】&#10;一人当たり有形固定資産（償却資産）額平均値テキスト"/>
        <xdr:cNvSpPr txBox="1"/>
      </xdr:nvSpPr>
      <xdr:spPr>
        <a:xfrm>
          <a:off x="19547840" y="62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381" name="フローチャート: 判断 380"/>
        <xdr:cNvSpPr/>
      </xdr:nvSpPr>
      <xdr:spPr>
        <a:xfrm>
          <a:off x="19458940" y="64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382" name="フローチャート: 判断 381"/>
        <xdr:cNvSpPr/>
      </xdr:nvSpPr>
      <xdr:spPr>
        <a:xfrm>
          <a:off x="18735040" y="6434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383" name="フローチャート: 判断 382"/>
        <xdr:cNvSpPr/>
      </xdr:nvSpPr>
      <xdr:spPr>
        <a:xfrm>
          <a:off x="17937480" y="643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384" name="フローチャート: 判断 383"/>
        <xdr:cNvSpPr/>
      </xdr:nvSpPr>
      <xdr:spPr>
        <a:xfrm>
          <a:off x="17162780" y="64566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385" name="フローチャート: 判断 384"/>
        <xdr:cNvSpPr/>
      </xdr:nvSpPr>
      <xdr:spPr>
        <a:xfrm>
          <a:off x="16388080" y="64413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162548</xdr:rowOff>
    </xdr:from>
    <xdr:to>
      <xdr:col>116</xdr:col>
      <xdr:colOff>114300</xdr:colOff>
      <xdr:row>40</xdr:row>
      <xdr:rowOff>92698</xdr:rowOff>
    </xdr:to>
    <xdr:sp macro="" textlink="">
      <xdr:nvSpPr>
        <xdr:cNvPr id="391" name="楕円 390"/>
        <xdr:cNvSpPr/>
      </xdr:nvSpPr>
      <xdr:spPr>
        <a:xfrm>
          <a:off x="19458940" y="6700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140975</xdr:rowOff>
    </xdr:from>
    <xdr:ext cx="534377" cy="259045"/>
    <xdr:sp macro="" textlink="">
      <xdr:nvSpPr>
        <xdr:cNvPr id="392" name="【一般廃棄物処理施設】&#10;一人当たり有形固定資産（償却資産）額該当値テキスト"/>
        <xdr:cNvSpPr txBox="1"/>
      </xdr:nvSpPr>
      <xdr:spPr>
        <a:xfrm>
          <a:off x="19547840" y="667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161823</xdr:rowOff>
    </xdr:from>
    <xdr:to>
      <xdr:col>112</xdr:col>
      <xdr:colOff>38100</xdr:colOff>
      <xdr:row>40</xdr:row>
      <xdr:rowOff>91973</xdr:rowOff>
    </xdr:to>
    <xdr:sp macro="" textlink="">
      <xdr:nvSpPr>
        <xdr:cNvPr id="393" name="楕円 392"/>
        <xdr:cNvSpPr/>
      </xdr:nvSpPr>
      <xdr:spPr>
        <a:xfrm>
          <a:off x="18735040" y="66997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41173</xdr:rowOff>
    </xdr:from>
    <xdr:to>
      <xdr:col>116</xdr:col>
      <xdr:colOff>63500</xdr:colOff>
      <xdr:row>40</xdr:row>
      <xdr:rowOff>41898</xdr:rowOff>
    </xdr:to>
    <xdr:cxnSp macro="">
      <xdr:nvCxnSpPr>
        <xdr:cNvPr id="394" name="直線コネクタ 393"/>
        <xdr:cNvCxnSpPr/>
      </xdr:nvCxnSpPr>
      <xdr:spPr>
        <a:xfrm>
          <a:off x="18778220" y="6746773"/>
          <a:ext cx="731520" cy="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161497</xdr:rowOff>
    </xdr:from>
    <xdr:to>
      <xdr:col>107</xdr:col>
      <xdr:colOff>101600</xdr:colOff>
      <xdr:row>40</xdr:row>
      <xdr:rowOff>91647</xdr:rowOff>
    </xdr:to>
    <xdr:sp macro="" textlink="">
      <xdr:nvSpPr>
        <xdr:cNvPr id="395" name="楕円 394"/>
        <xdr:cNvSpPr/>
      </xdr:nvSpPr>
      <xdr:spPr>
        <a:xfrm>
          <a:off x="17937480" y="66994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40847</xdr:rowOff>
    </xdr:from>
    <xdr:to>
      <xdr:col>111</xdr:col>
      <xdr:colOff>177800</xdr:colOff>
      <xdr:row>40</xdr:row>
      <xdr:rowOff>41173</xdr:rowOff>
    </xdr:to>
    <xdr:cxnSp macro="">
      <xdr:nvCxnSpPr>
        <xdr:cNvPr id="396" name="直線コネクタ 395"/>
        <xdr:cNvCxnSpPr/>
      </xdr:nvCxnSpPr>
      <xdr:spPr>
        <a:xfrm>
          <a:off x="17988280" y="6746447"/>
          <a:ext cx="78994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161057</xdr:rowOff>
    </xdr:from>
    <xdr:to>
      <xdr:col>102</xdr:col>
      <xdr:colOff>165100</xdr:colOff>
      <xdr:row>40</xdr:row>
      <xdr:rowOff>91207</xdr:rowOff>
    </xdr:to>
    <xdr:sp macro="" textlink="">
      <xdr:nvSpPr>
        <xdr:cNvPr id="397" name="楕円 396"/>
        <xdr:cNvSpPr/>
      </xdr:nvSpPr>
      <xdr:spPr>
        <a:xfrm>
          <a:off x="17162780" y="66990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40407</xdr:rowOff>
    </xdr:from>
    <xdr:to>
      <xdr:col>107</xdr:col>
      <xdr:colOff>50800</xdr:colOff>
      <xdr:row>40</xdr:row>
      <xdr:rowOff>40847</xdr:rowOff>
    </xdr:to>
    <xdr:cxnSp macro="">
      <xdr:nvCxnSpPr>
        <xdr:cNvPr id="398" name="直線コネクタ 397"/>
        <xdr:cNvCxnSpPr/>
      </xdr:nvCxnSpPr>
      <xdr:spPr>
        <a:xfrm>
          <a:off x="17213580" y="6746007"/>
          <a:ext cx="7747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160828</xdr:rowOff>
    </xdr:from>
    <xdr:to>
      <xdr:col>98</xdr:col>
      <xdr:colOff>38100</xdr:colOff>
      <xdr:row>40</xdr:row>
      <xdr:rowOff>90978</xdr:rowOff>
    </xdr:to>
    <xdr:sp macro="" textlink="">
      <xdr:nvSpPr>
        <xdr:cNvPr id="399" name="楕円 398"/>
        <xdr:cNvSpPr/>
      </xdr:nvSpPr>
      <xdr:spPr>
        <a:xfrm>
          <a:off x="16388080" y="66987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40178</xdr:rowOff>
    </xdr:from>
    <xdr:to>
      <xdr:col>102</xdr:col>
      <xdr:colOff>114300</xdr:colOff>
      <xdr:row>40</xdr:row>
      <xdr:rowOff>40407</xdr:rowOff>
    </xdr:to>
    <xdr:cxnSp macro="">
      <xdr:nvCxnSpPr>
        <xdr:cNvPr id="400" name="直線コネクタ 399"/>
        <xdr:cNvCxnSpPr/>
      </xdr:nvCxnSpPr>
      <xdr:spPr>
        <a:xfrm>
          <a:off x="16431260" y="6745778"/>
          <a:ext cx="78232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401" name="n_1aveValue【一般廃棄物処理施設】&#10;一人当たり有形固定資産（償却資産）額"/>
        <xdr:cNvSpPr txBox="1"/>
      </xdr:nvSpPr>
      <xdr:spPr>
        <a:xfrm>
          <a:off x="18528811" y="621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402" name="n_2aveValue【一般廃棄物処理施設】&#10;一人当たり有形固定資産（償却資産）額"/>
        <xdr:cNvSpPr txBox="1"/>
      </xdr:nvSpPr>
      <xdr:spPr>
        <a:xfrm>
          <a:off x="17766811" y="62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403" name="n_3aveValue【一般廃棄物処理施設】&#10;一人当たり有形固定資産（償却資産）額"/>
        <xdr:cNvSpPr txBox="1"/>
      </xdr:nvSpPr>
      <xdr:spPr>
        <a:xfrm>
          <a:off x="16969251" y="623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404" name="n_4aveValue【一般廃棄物処理施設】&#10;一人当たり有形固定資産（償却資産）額"/>
        <xdr:cNvSpPr txBox="1"/>
      </xdr:nvSpPr>
      <xdr:spPr>
        <a:xfrm>
          <a:off x="16194551" y="62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83100</xdr:rowOff>
    </xdr:from>
    <xdr:ext cx="534377" cy="259045"/>
    <xdr:sp macro="" textlink="">
      <xdr:nvSpPr>
        <xdr:cNvPr id="405" name="n_1mainValue【一般廃棄物処理施設】&#10;一人当たり有形固定資産（償却資産）額"/>
        <xdr:cNvSpPr txBox="1"/>
      </xdr:nvSpPr>
      <xdr:spPr>
        <a:xfrm>
          <a:off x="18528811"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82774</xdr:rowOff>
    </xdr:from>
    <xdr:ext cx="534377" cy="259045"/>
    <xdr:sp macro="" textlink="">
      <xdr:nvSpPr>
        <xdr:cNvPr id="406" name="n_2mainValue【一般廃棄物処理施設】&#10;一人当たり有形固定資産（償却資産）額"/>
        <xdr:cNvSpPr txBox="1"/>
      </xdr:nvSpPr>
      <xdr:spPr>
        <a:xfrm>
          <a:off x="17766811" y="678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82334</xdr:rowOff>
    </xdr:from>
    <xdr:ext cx="534377" cy="259045"/>
    <xdr:sp macro="" textlink="">
      <xdr:nvSpPr>
        <xdr:cNvPr id="407" name="n_3mainValue【一般廃棄物処理施設】&#10;一人当たり有形固定資産（償却資産）額"/>
        <xdr:cNvSpPr txBox="1"/>
      </xdr:nvSpPr>
      <xdr:spPr>
        <a:xfrm>
          <a:off x="16969251" y="67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82105</xdr:rowOff>
    </xdr:from>
    <xdr:ext cx="534377" cy="259045"/>
    <xdr:sp macro="" textlink="">
      <xdr:nvSpPr>
        <xdr:cNvPr id="408" name="n_4mainValue【一般廃棄物処理施設】&#10;一人当たり有形固定資産（償却資産）額"/>
        <xdr:cNvSpPr txBox="1"/>
      </xdr:nvSpPr>
      <xdr:spPr>
        <a:xfrm>
          <a:off x="16194551" y="67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4" name="直線コネクタ 433"/>
        <xdr:cNvCxnSpPr/>
      </xdr:nvCxnSpPr>
      <xdr:spPr>
        <a:xfrm flipV="1">
          <a:off x="14375764" y="9290413"/>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5" name="【保健センター・保健所】&#10;有形固定資産減価償却率最小値テキスト"/>
        <xdr:cNvSpPr txBox="1"/>
      </xdr:nvSpPr>
      <xdr:spPr>
        <a:xfrm>
          <a:off x="1441450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6" name="直線コネクタ 435"/>
        <xdr:cNvCxnSpPr/>
      </xdr:nvCxnSpPr>
      <xdr:spPr>
        <a:xfrm>
          <a:off x="1428750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7" name="【保健センター・保健所】&#10;有形固定資産減価償却率最大値テキスト"/>
        <xdr:cNvSpPr txBox="1"/>
      </xdr:nvSpPr>
      <xdr:spPr>
        <a:xfrm>
          <a:off x="14414500" y="90694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38" name="直線コネクタ 437"/>
        <xdr:cNvCxnSpPr/>
      </xdr:nvCxnSpPr>
      <xdr:spPr>
        <a:xfrm>
          <a:off x="14287500" y="929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439" name="【保健センター・保健所】&#10;有形固定資産減価償却率平均値テキスト"/>
        <xdr:cNvSpPr txBox="1"/>
      </xdr:nvSpPr>
      <xdr:spPr>
        <a:xfrm>
          <a:off x="14414500" y="9892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0" name="フローチャート: 判断 439"/>
        <xdr:cNvSpPr/>
      </xdr:nvSpPr>
      <xdr:spPr>
        <a:xfrm>
          <a:off x="14325600" y="100408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41" name="フローチャート: 判断 440"/>
        <xdr:cNvSpPr/>
      </xdr:nvSpPr>
      <xdr:spPr>
        <a:xfrm>
          <a:off x="13578840" y="999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2" name="フローチャート: 判断 441"/>
        <xdr:cNvSpPr/>
      </xdr:nvSpPr>
      <xdr:spPr>
        <a:xfrm>
          <a:off x="1280414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3" name="フローチャート: 判断 442"/>
        <xdr:cNvSpPr/>
      </xdr:nvSpPr>
      <xdr:spPr>
        <a:xfrm>
          <a:off x="12029440" y="99689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4" name="フローチャート: 判断 443"/>
        <xdr:cNvSpPr/>
      </xdr:nvSpPr>
      <xdr:spPr>
        <a:xfrm>
          <a:off x="1123188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84727</xdr:rowOff>
    </xdr:from>
    <xdr:to>
      <xdr:col>85</xdr:col>
      <xdr:colOff>177800</xdr:colOff>
      <xdr:row>64</xdr:row>
      <xdr:rowOff>14877</xdr:rowOff>
    </xdr:to>
    <xdr:sp macro="" textlink="">
      <xdr:nvSpPr>
        <xdr:cNvPr id="450" name="楕円 449"/>
        <xdr:cNvSpPr/>
      </xdr:nvSpPr>
      <xdr:spPr>
        <a:xfrm>
          <a:off x="14325600" y="1064604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171104</xdr:rowOff>
    </xdr:from>
    <xdr:ext cx="405111" cy="259045"/>
    <xdr:sp macro="" textlink="">
      <xdr:nvSpPr>
        <xdr:cNvPr id="451" name="【保健センター・保健所】&#10;有形固定資産減価償却率該当値テキスト"/>
        <xdr:cNvSpPr txBox="1"/>
      </xdr:nvSpPr>
      <xdr:spPr>
        <a:xfrm>
          <a:off x="14414500" y="1056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32476</xdr:rowOff>
    </xdr:from>
    <xdr:to>
      <xdr:col>81</xdr:col>
      <xdr:colOff>101600</xdr:colOff>
      <xdr:row>63</xdr:row>
      <xdr:rowOff>134076</xdr:rowOff>
    </xdr:to>
    <xdr:sp macro="" textlink="">
      <xdr:nvSpPr>
        <xdr:cNvPr id="452" name="楕円 451"/>
        <xdr:cNvSpPr/>
      </xdr:nvSpPr>
      <xdr:spPr>
        <a:xfrm>
          <a:off x="1357884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83276</xdr:rowOff>
    </xdr:from>
    <xdr:to>
      <xdr:col>85</xdr:col>
      <xdr:colOff>127000</xdr:colOff>
      <xdr:row>63</xdr:row>
      <xdr:rowOff>135527</xdr:rowOff>
    </xdr:to>
    <xdr:cxnSp macro="">
      <xdr:nvCxnSpPr>
        <xdr:cNvPr id="453" name="直線コネクタ 452"/>
        <xdr:cNvCxnSpPr/>
      </xdr:nvCxnSpPr>
      <xdr:spPr>
        <a:xfrm>
          <a:off x="13629640" y="10644596"/>
          <a:ext cx="74676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156573</xdr:rowOff>
    </xdr:from>
    <xdr:to>
      <xdr:col>76</xdr:col>
      <xdr:colOff>165100</xdr:colOff>
      <xdr:row>63</xdr:row>
      <xdr:rowOff>86723</xdr:rowOff>
    </xdr:to>
    <xdr:sp macro="" textlink="">
      <xdr:nvSpPr>
        <xdr:cNvPr id="454" name="楕円 453"/>
        <xdr:cNvSpPr/>
      </xdr:nvSpPr>
      <xdr:spPr>
        <a:xfrm>
          <a:off x="12804140" y="105502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35923</xdr:rowOff>
    </xdr:from>
    <xdr:to>
      <xdr:col>81</xdr:col>
      <xdr:colOff>50800</xdr:colOff>
      <xdr:row>63</xdr:row>
      <xdr:rowOff>83276</xdr:rowOff>
    </xdr:to>
    <xdr:cxnSp macro="">
      <xdr:nvCxnSpPr>
        <xdr:cNvPr id="455" name="直線コネクタ 454"/>
        <xdr:cNvCxnSpPr/>
      </xdr:nvCxnSpPr>
      <xdr:spPr>
        <a:xfrm>
          <a:off x="12854940" y="10597243"/>
          <a:ext cx="7747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119017</xdr:rowOff>
    </xdr:from>
    <xdr:to>
      <xdr:col>72</xdr:col>
      <xdr:colOff>38100</xdr:colOff>
      <xdr:row>63</xdr:row>
      <xdr:rowOff>49167</xdr:rowOff>
    </xdr:to>
    <xdr:sp macro="" textlink="">
      <xdr:nvSpPr>
        <xdr:cNvPr id="456" name="楕円 455"/>
        <xdr:cNvSpPr/>
      </xdr:nvSpPr>
      <xdr:spPr>
        <a:xfrm>
          <a:off x="12029440" y="105126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169817</xdr:rowOff>
    </xdr:from>
    <xdr:to>
      <xdr:col>76</xdr:col>
      <xdr:colOff>114300</xdr:colOff>
      <xdr:row>63</xdr:row>
      <xdr:rowOff>35923</xdr:rowOff>
    </xdr:to>
    <xdr:cxnSp macro="">
      <xdr:nvCxnSpPr>
        <xdr:cNvPr id="457" name="直線コネクタ 456"/>
        <xdr:cNvCxnSpPr/>
      </xdr:nvCxnSpPr>
      <xdr:spPr>
        <a:xfrm>
          <a:off x="12072620" y="10563497"/>
          <a:ext cx="78232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71665</xdr:rowOff>
    </xdr:from>
    <xdr:to>
      <xdr:col>67</xdr:col>
      <xdr:colOff>101600</xdr:colOff>
      <xdr:row>63</xdr:row>
      <xdr:rowOff>1815</xdr:rowOff>
    </xdr:to>
    <xdr:sp macro="" textlink="">
      <xdr:nvSpPr>
        <xdr:cNvPr id="458" name="楕円 457"/>
        <xdr:cNvSpPr/>
      </xdr:nvSpPr>
      <xdr:spPr>
        <a:xfrm>
          <a:off x="11231880" y="10465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122465</xdr:rowOff>
    </xdr:from>
    <xdr:to>
      <xdr:col>71</xdr:col>
      <xdr:colOff>177800</xdr:colOff>
      <xdr:row>62</xdr:row>
      <xdr:rowOff>169817</xdr:rowOff>
    </xdr:to>
    <xdr:cxnSp macro="">
      <xdr:nvCxnSpPr>
        <xdr:cNvPr id="459" name="直線コネクタ 458"/>
        <xdr:cNvCxnSpPr/>
      </xdr:nvCxnSpPr>
      <xdr:spPr>
        <a:xfrm>
          <a:off x="11282680" y="10516145"/>
          <a:ext cx="78994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460" name="n_1aveValue【保健センター・保健所】&#10;有形固定資産減価償却率"/>
        <xdr:cNvSpPr txBox="1"/>
      </xdr:nvSpPr>
      <xdr:spPr>
        <a:xfrm>
          <a:off x="134372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461" name="n_2aveValue【保健センター・保健所】&#10;有形固定資産減価償却率"/>
        <xdr:cNvSpPr txBox="1"/>
      </xdr:nvSpPr>
      <xdr:spPr>
        <a:xfrm>
          <a:off x="126752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462" name="n_3aveValue【保健センター・保健所】&#10;有形固定資産減価償却率"/>
        <xdr:cNvSpPr txBox="1"/>
      </xdr:nvSpPr>
      <xdr:spPr>
        <a:xfrm>
          <a:off x="1190054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463" name="n_4aveValue【保健センター・保健所】&#10;有形固定資産減価償却率"/>
        <xdr:cNvSpPr txBox="1"/>
      </xdr:nvSpPr>
      <xdr:spPr>
        <a:xfrm>
          <a:off x="1110298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125203</xdr:rowOff>
    </xdr:from>
    <xdr:ext cx="405111" cy="259045"/>
    <xdr:sp macro="" textlink="">
      <xdr:nvSpPr>
        <xdr:cNvPr id="464" name="n_1mainValue【保健センター・保健所】&#10;有形固定資産減価償却率"/>
        <xdr:cNvSpPr txBox="1"/>
      </xdr:nvSpPr>
      <xdr:spPr>
        <a:xfrm>
          <a:off x="134372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77850</xdr:rowOff>
    </xdr:from>
    <xdr:ext cx="405111" cy="259045"/>
    <xdr:sp macro="" textlink="">
      <xdr:nvSpPr>
        <xdr:cNvPr id="465" name="n_2mainValue【保健センター・保健所】&#10;有形固定資産減価償却率"/>
        <xdr:cNvSpPr txBox="1"/>
      </xdr:nvSpPr>
      <xdr:spPr>
        <a:xfrm>
          <a:off x="126752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40294</xdr:rowOff>
    </xdr:from>
    <xdr:ext cx="405111" cy="259045"/>
    <xdr:sp macro="" textlink="">
      <xdr:nvSpPr>
        <xdr:cNvPr id="466" name="n_3mainValue【保健センター・保健所】&#10;有形固定資産減価償却率"/>
        <xdr:cNvSpPr txBox="1"/>
      </xdr:nvSpPr>
      <xdr:spPr>
        <a:xfrm>
          <a:off x="119005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164392</xdr:rowOff>
    </xdr:from>
    <xdr:ext cx="405111" cy="259045"/>
    <xdr:sp macro="" textlink="">
      <xdr:nvSpPr>
        <xdr:cNvPr id="467" name="n_4mainValue【保健センター・保健所】&#10;有形固定資産減価償却率"/>
        <xdr:cNvSpPr txBox="1"/>
      </xdr:nvSpPr>
      <xdr:spPr>
        <a:xfrm>
          <a:off x="11102984" y="105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8" name="直線コネクタ 477"/>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9" name="テキスト ボックス 478"/>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0" name="直線コネクタ 479"/>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1" name="テキスト ボックス 480"/>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2" name="直線コネクタ 481"/>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3" name="テキスト ボックス 482"/>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4" name="直線コネクタ 483"/>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5" name="テキスト ボックス 484"/>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6" name="直線コネクタ 485"/>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7" name="テキスト ボックス 486"/>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8" name="直線コネクタ 487"/>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9" name="テキスト ボックス 488"/>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1" name="テキスト ボックス 490"/>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93" name="直線コネクタ 492"/>
        <xdr:cNvCxnSpPr/>
      </xdr:nvCxnSpPr>
      <xdr:spPr>
        <a:xfrm flipV="1">
          <a:off x="19509104" y="9407434"/>
          <a:ext cx="0" cy="1442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4" name="【保健センター・保健所】&#10;一人当たり面積最小値テキスト"/>
        <xdr:cNvSpPr txBox="1"/>
      </xdr:nvSpPr>
      <xdr:spPr>
        <a:xfrm>
          <a:off x="19547840" y="1085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5" name="直線コネクタ 494"/>
        <xdr:cNvCxnSpPr/>
      </xdr:nvCxnSpPr>
      <xdr:spPr>
        <a:xfrm>
          <a:off x="19443700" y="108497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96" name="【保健センター・保健所】&#10;一人当たり面積最大値テキスト"/>
        <xdr:cNvSpPr txBox="1"/>
      </xdr:nvSpPr>
      <xdr:spPr>
        <a:xfrm>
          <a:off x="19547840" y="919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97" name="直線コネクタ 496"/>
        <xdr:cNvCxnSpPr/>
      </xdr:nvCxnSpPr>
      <xdr:spPr>
        <a:xfrm>
          <a:off x="19443700" y="94074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498" name="【保健センター・保健所】&#10;一人当たり面積平均値テキスト"/>
        <xdr:cNvSpPr txBox="1"/>
      </xdr:nvSpPr>
      <xdr:spPr>
        <a:xfrm>
          <a:off x="19547840" y="10475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99" name="フローチャート: 判断 498"/>
        <xdr:cNvSpPr/>
      </xdr:nvSpPr>
      <xdr:spPr>
        <a:xfrm>
          <a:off x="19458940" y="1061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00" name="フローチャート: 判断 499"/>
        <xdr:cNvSpPr/>
      </xdr:nvSpPr>
      <xdr:spPr>
        <a:xfrm>
          <a:off x="18735040" y="106035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01" name="フローチャート: 判断 500"/>
        <xdr:cNvSpPr/>
      </xdr:nvSpPr>
      <xdr:spPr>
        <a:xfrm>
          <a:off x="17937480" y="106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02" name="フローチャート: 判断 501"/>
        <xdr:cNvSpPr/>
      </xdr:nvSpPr>
      <xdr:spPr>
        <a:xfrm>
          <a:off x="17162780" y="10632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03" name="フローチャート: 判断 502"/>
        <xdr:cNvSpPr/>
      </xdr:nvSpPr>
      <xdr:spPr>
        <a:xfrm>
          <a:off x="16388080" y="10619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123916</xdr:rowOff>
    </xdr:from>
    <xdr:to>
      <xdr:col>116</xdr:col>
      <xdr:colOff>114300</xdr:colOff>
      <xdr:row>64</xdr:row>
      <xdr:rowOff>54066</xdr:rowOff>
    </xdr:to>
    <xdr:sp macro="" textlink="">
      <xdr:nvSpPr>
        <xdr:cNvPr id="509" name="楕円 508"/>
        <xdr:cNvSpPr/>
      </xdr:nvSpPr>
      <xdr:spPr>
        <a:xfrm>
          <a:off x="19458940" y="10685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38843</xdr:rowOff>
    </xdr:from>
    <xdr:ext cx="469744" cy="259045"/>
    <xdr:sp macro="" textlink="">
      <xdr:nvSpPr>
        <xdr:cNvPr id="510" name="【保健センター・保健所】&#10;一人当たり面積該当値テキスト"/>
        <xdr:cNvSpPr txBox="1"/>
      </xdr:nvSpPr>
      <xdr:spPr>
        <a:xfrm>
          <a:off x="19547840" y="1060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123916</xdr:rowOff>
    </xdr:from>
    <xdr:to>
      <xdr:col>112</xdr:col>
      <xdr:colOff>38100</xdr:colOff>
      <xdr:row>64</xdr:row>
      <xdr:rowOff>54066</xdr:rowOff>
    </xdr:to>
    <xdr:sp macro="" textlink="">
      <xdr:nvSpPr>
        <xdr:cNvPr id="511" name="楕円 510"/>
        <xdr:cNvSpPr/>
      </xdr:nvSpPr>
      <xdr:spPr>
        <a:xfrm>
          <a:off x="18735040" y="106852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3266</xdr:rowOff>
    </xdr:from>
    <xdr:to>
      <xdr:col>116</xdr:col>
      <xdr:colOff>63500</xdr:colOff>
      <xdr:row>64</xdr:row>
      <xdr:rowOff>3266</xdr:rowOff>
    </xdr:to>
    <xdr:cxnSp macro="">
      <xdr:nvCxnSpPr>
        <xdr:cNvPr id="512" name="直線コネクタ 511"/>
        <xdr:cNvCxnSpPr/>
      </xdr:nvCxnSpPr>
      <xdr:spPr>
        <a:xfrm>
          <a:off x="18778220" y="1073222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123916</xdr:rowOff>
    </xdr:from>
    <xdr:to>
      <xdr:col>107</xdr:col>
      <xdr:colOff>101600</xdr:colOff>
      <xdr:row>64</xdr:row>
      <xdr:rowOff>54066</xdr:rowOff>
    </xdr:to>
    <xdr:sp macro="" textlink="">
      <xdr:nvSpPr>
        <xdr:cNvPr id="513" name="楕円 512"/>
        <xdr:cNvSpPr/>
      </xdr:nvSpPr>
      <xdr:spPr>
        <a:xfrm>
          <a:off x="17937480" y="10685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3266</xdr:rowOff>
    </xdr:from>
    <xdr:to>
      <xdr:col>111</xdr:col>
      <xdr:colOff>177800</xdr:colOff>
      <xdr:row>64</xdr:row>
      <xdr:rowOff>3266</xdr:rowOff>
    </xdr:to>
    <xdr:cxnSp macro="">
      <xdr:nvCxnSpPr>
        <xdr:cNvPr id="514" name="直線コネクタ 513"/>
        <xdr:cNvCxnSpPr/>
      </xdr:nvCxnSpPr>
      <xdr:spPr>
        <a:xfrm>
          <a:off x="17988280" y="1073222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515" name="楕円 514"/>
        <xdr:cNvSpPr/>
      </xdr:nvSpPr>
      <xdr:spPr>
        <a:xfrm>
          <a:off x="17162780" y="10681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3266</xdr:rowOff>
    </xdr:to>
    <xdr:cxnSp macro="">
      <xdr:nvCxnSpPr>
        <xdr:cNvPr id="516" name="直線コネクタ 515"/>
        <xdr:cNvCxnSpPr/>
      </xdr:nvCxnSpPr>
      <xdr:spPr>
        <a:xfrm>
          <a:off x="17213580" y="10728960"/>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517" name="楕円 516"/>
        <xdr:cNvSpPr/>
      </xdr:nvSpPr>
      <xdr:spPr>
        <a:xfrm>
          <a:off x="16388080" y="1068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518" name="直線コネクタ 517"/>
        <xdr:cNvCxnSpPr/>
      </xdr:nvCxnSpPr>
      <xdr:spPr>
        <a:xfrm>
          <a:off x="16431260" y="107289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519" name="n_1aveValue【保健センター・保健所】&#10;一人当たり面積"/>
        <xdr:cNvSpPr txBox="1"/>
      </xdr:nvSpPr>
      <xdr:spPr>
        <a:xfrm>
          <a:off x="18561127" y="103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520" name="n_2aveValue【保健センター・保健所】&#10;一人当たり面積"/>
        <xdr:cNvSpPr txBox="1"/>
      </xdr:nvSpPr>
      <xdr:spPr>
        <a:xfrm>
          <a:off x="17776267" y="1039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521" name="n_3aveValue【保健センター・保健所】&#10;一人当たり面積"/>
        <xdr:cNvSpPr txBox="1"/>
      </xdr:nvSpPr>
      <xdr:spPr>
        <a:xfrm>
          <a:off x="17001567" y="104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522" name="n_4aveValue【保健センター・保健所】&#10;一人当たり面積"/>
        <xdr:cNvSpPr txBox="1"/>
      </xdr:nvSpPr>
      <xdr:spPr>
        <a:xfrm>
          <a:off x="16226867" y="1039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45193</xdr:rowOff>
    </xdr:from>
    <xdr:ext cx="469744" cy="259045"/>
    <xdr:sp macro="" textlink="">
      <xdr:nvSpPr>
        <xdr:cNvPr id="523" name="n_1mainValue【保健センター・保健所】&#10;一人当たり面積"/>
        <xdr:cNvSpPr txBox="1"/>
      </xdr:nvSpPr>
      <xdr:spPr>
        <a:xfrm>
          <a:off x="18561127" y="1077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45193</xdr:rowOff>
    </xdr:from>
    <xdr:ext cx="469744" cy="259045"/>
    <xdr:sp macro="" textlink="">
      <xdr:nvSpPr>
        <xdr:cNvPr id="524" name="n_2mainValue【保健センター・保健所】&#10;一人当たり面積"/>
        <xdr:cNvSpPr txBox="1"/>
      </xdr:nvSpPr>
      <xdr:spPr>
        <a:xfrm>
          <a:off x="17776267" y="1077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525" name="n_3mainValue【保健センター・保健所】&#10;一人当たり面積"/>
        <xdr:cNvSpPr txBox="1"/>
      </xdr:nvSpPr>
      <xdr:spPr>
        <a:xfrm>
          <a:off x="1700156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526" name="n_4mainValue【保健センター・保健所】&#10;一人当たり面積"/>
        <xdr:cNvSpPr txBox="1"/>
      </xdr:nvSpPr>
      <xdr:spPr>
        <a:xfrm>
          <a:off x="1622686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52" name="直線コネクタ 551"/>
        <xdr:cNvCxnSpPr/>
      </xdr:nvCxnSpPr>
      <xdr:spPr>
        <a:xfrm flipV="1">
          <a:off x="14375764" y="13205459"/>
          <a:ext cx="0" cy="138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3" name="【消防施設】&#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4" name="直線コネクタ 553"/>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5" name="【消防施設】&#10;有形固定資産減価償却率最大値テキスト"/>
        <xdr:cNvSpPr txBox="1"/>
      </xdr:nvSpPr>
      <xdr:spPr>
        <a:xfrm>
          <a:off x="14414500" y="12984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6" name="直線コネクタ 555"/>
        <xdr:cNvCxnSpPr/>
      </xdr:nvCxnSpPr>
      <xdr:spPr>
        <a:xfrm>
          <a:off x="14287500" y="132054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7" name="【消防施設】&#10;有形固定資産減価償却率平均値テキスト"/>
        <xdr:cNvSpPr txBox="1"/>
      </xdr:nvSpPr>
      <xdr:spPr>
        <a:xfrm>
          <a:off x="14414500" y="13726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58" name="フローチャート: 判断 557"/>
        <xdr:cNvSpPr/>
      </xdr:nvSpPr>
      <xdr:spPr>
        <a:xfrm>
          <a:off x="14325600" y="1387094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59" name="フローチャート: 判断 558"/>
        <xdr:cNvSpPr/>
      </xdr:nvSpPr>
      <xdr:spPr>
        <a:xfrm>
          <a:off x="13578840" y="138578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60" name="フローチャート: 判断 559"/>
        <xdr:cNvSpPr/>
      </xdr:nvSpPr>
      <xdr:spPr>
        <a:xfrm>
          <a:off x="1280414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61" name="フローチャート: 判断 560"/>
        <xdr:cNvSpPr/>
      </xdr:nvSpPr>
      <xdr:spPr>
        <a:xfrm>
          <a:off x="12029440" y="137599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62" name="フローチャート: 判断 561"/>
        <xdr:cNvSpPr/>
      </xdr:nvSpPr>
      <xdr:spPr>
        <a:xfrm>
          <a:off x="11231880" y="1375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67311</xdr:rowOff>
    </xdr:from>
    <xdr:to>
      <xdr:col>85</xdr:col>
      <xdr:colOff>177800</xdr:colOff>
      <xdr:row>83</xdr:row>
      <xdr:rowOff>168911</xdr:rowOff>
    </xdr:to>
    <xdr:sp macro="" textlink="">
      <xdr:nvSpPr>
        <xdr:cNvPr id="568" name="楕円 567"/>
        <xdr:cNvSpPr/>
      </xdr:nvSpPr>
      <xdr:spPr>
        <a:xfrm>
          <a:off x="14325600" y="1398143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45738</xdr:rowOff>
    </xdr:from>
    <xdr:ext cx="405111" cy="259045"/>
    <xdr:sp macro="" textlink="">
      <xdr:nvSpPr>
        <xdr:cNvPr id="569" name="【消防施設】&#10;有形固定資産減価償却率該当値テキスト"/>
        <xdr:cNvSpPr txBox="1"/>
      </xdr:nvSpPr>
      <xdr:spPr>
        <a:xfrm>
          <a:off x="14414500" y="1395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23223</xdr:rowOff>
    </xdr:from>
    <xdr:to>
      <xdr:col>81</xdr:col>
      <xdr:colOff>101600</xdr:colOff>
      <xdr:row>83</xdr:row>
      <xdr:rowOff>124823</xdr:rowOff>
    </xdr:to>
    <xdr:sp macro="" textlink="">
      <xdr:nvSpPr>
        <xdr:cNvPr id="570" name="楕円 569"/>
        <xdr:cNvSpPr/>
      </xdr:nvSpPr>
      <xdr:spPr>
        <a:xfrm>
          <a:off x="13578840" y="139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74023</xdr:rowOff>
    </xdr:from>
    <xdr:to>
      <xdr:col>85</xdr:col>
      <xdr:colOff>127000</xdr:colOff>
      <xdr:row>83</xdr:row>
      <xdr:rowOff>118111</xdr:rowOff>
    </xdr:to>
    <xdr:cxnSp macro="">
      <xdr:nvCxnSpPr>
        <xdr:cNvPr id="571" name="直線コネクタ 570"/>
        <xdr:cNvCxnSpPr/>
      </xdr:nvCxnSpPr>
      <xdr:spPr>
        <a:xfrm>
          <a:off x="13629640" y="13988143"/>
          <a:ext cx="74676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152219</xdr:rowOff>
    </xdr:from>
    <xdr:to>
      <xdr:col>76</xdr:col>
      <xdr:colOff>165100</xdr:colOff>
      <xdr:row>83</xdr:row>
      <xdr:rowOff>82369</xdr:rowOff>
    </xdr:to>
    <xdr:sp macro="" textlink="">
      <xdr:nvSpPr>
        <xdr:cNvPr id="572" name="楕円 571"/>
        <xdr:cNvSpPr/>
      </xdr:nvSpPr>
      <xdr:spPr>
        <a:xfrm>
          <a:off x="12804140" y="13898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31569</xdr:rowOff>
    </xdr:from>
    <xdr:to>
      <xdr:col>81</xdr:col>
      <xdr:colOff>50800</xdr:colOff>
      <xdr:row>83</xdr:row>
      <xdr:rowOff>74023</xdr:rowOff>
    </xdr:to>
    <xdr:cxnSp macro="">
      <xdr:nvCxnSpPr>
        <xdr:cNvPr id="573" name="直線コネクタ 572"/>
        <xdr:cNvCxnSpPr/>
      </xdr:nvCxnSpPr>
      <xdr:spPr>
        <a:xfrm>
          <a:off x="12854940" y="13945689"/>
          <a:ext cx="7747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108131</xdr:rowOff>
    </xdr:from>
    <xdr:to>
      <xdr:col>72</xdr:col>
      <xdr:colOff>38100</xdr:colOff>
      <xdr:row>83</xdr:row>
      <xdr:rowOff>38281</xdr:rowOff>
    </xdr:to>
    <xdr:sp macro="" textlink="">
      <xdr:nvSpPr>
        <xdr:cNvPr id="574" name="楕円 573"/>
        <xdr:cNvSpPr/>
      </xdr:nvSpPr>
      <xdr:spPr>
        <a:xfrm>
          <a:off x="12029440" y="138546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158931</xdr:rowOff>
    </xdr:from>
    <xdr:to>
      <xdr:col>76</xdr:col>
      <xdr:colOff>114300</xdr:colOff>
      <xdr:row>83</xdr:row>
      <xdr:rowOff>31569</xdr:rowOff>
    </xdr:to>
    <xdr:cxnSp macro="">
      <xdr:nvCxnSpPr>
        <xdr:cNvPr id="575" name="直線コネクタ 574"/>
        <xdr:cNvCxnSpPr/>
      </xdr:nvCxnSpPr>
      <xdr:spPr>
        <a:xfrm>
          <a:off x="12072620" y="13905411"/>
          <a:ext cx="78232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64044</xdr:rowOff>
    </xdr:from>
    <xdr:to>
      <xdr:col>67</xdr:col>
      <xdr:colOff>101600</xdr:colOff>
      <xdr:row>82</xdr:row>
      <xdr:rowOff>165644</xdr:rowOff>
    </xdr:to>
    <xdr:sp macro="" textlink="">
      <xdr:nvSpPr>
        <xdr:cNvPr id="576" name="楕円 575"/>
        <xdr:cNvSpPr/>
      </xdr:nvSpPr>
      <xdr:spPr>
        <a:xfrm>
          <a:off x="11231880" y="138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114844</xdr:rowOff>
    </xdr:from>
    <xdr:to>
      <xdr:col>71</xdr:col>
      <xdr:colOff>177800</xdr:colOff>
      <xdr:row>82</xdr:row>
      <xdr:rowOff>158931</xdr:rowOff>
    </xdr:to>
    <xdr:cxnSp macro="">
      <xdr:nvCxnSpPr>
        <xdr:cNvPr id="577" name="直線コネクタ 576"/>
        <xdr:cNvCxnSpPr/>
      </xdr:nvCxnSpPr>
      <xdr:spPr>
        <a:xfrm>
          <a:off x="11282680" y="13861324"/>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78" name="n_1aveValue【消防施設】&#10;有形固定資産減価償却率"/>
        <xdr:cNvSpPr txBox="1"/>
      </xdr:nvSpPr>
      <xdr:spPr>
        <a:xfrm>
          <a:off x="13437244" y="1363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79" name="n_2aveValue【消防施設】&#10;有形固定資産減価償却率"/>
        <xdr:cNvSpPr txBox="1"/>
      </xdr:nvSpPr>
      <xdr:spPr>
        <a:xfrm>
          <a:off x="12675244" y="13604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80" name="n_3aveValue【消防施設】&#10;有形固定資産減価償却率"/>
        <xdr:cNvSpPr txBox="1"/>
      </xdr:nvSpPr>
      <xdr:spPr>
        <a:xfrm>
          <a:off x="11900544" y="1354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581" name="n_4aveValue【消防施設】&#10;有形固定資産減価償却率"/>
        <xdr:cNvSpPr txBox="1"/>
      </xdr:nvSpPr>
      <xdr:spPr>
        <a:xfrm>
          <a:off x="11102984" y="1353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115950</xdr:rowOff>
    </xdr:from>
    <xdr:ext cx="405111" cy="259045"/>
    <xdr:sp macro="" textlink="">
      <xdr:nvSpPr>
        <xdr:cNvPr id="582" name="n_1mainValue【消防施設】&#10;有形固定資産減価償却率"/>
        <xdr:cNvSpPr txBox="1"/>
      </xdr:nvSpPr>
      <xdr:spPr>
        <a:xfrm>
          <a:off x="13437244" y="14030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583" name="n_2mainValue【消防施設】&#10;有形固定資産減価償却率"/>
        <xdr:cNvSpPr txBox="1"/>
      </xdr:nvSpPr>
      <xdr:spPr>
        <a:xfrm>
          <a:off x="12675244" y="1398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29408</xdr:rowOff>
    </xdr:from>
    <xdr:ext cx="405111" cy="259045"/>
    <xdr:sp macro="" textlink="">
      <xdr:nvSpPr>
        <xdr:cNvPr id="584" name="n_3mainValue【消防施設】&#10;有形固定資産減価償却率"/>
        <xdr:cNvSpPr txBox="1"/>
      </xdr:nvSpPr>
      <xdr:spPr>
        <a:xfrm>
          <a:off x="11900544" y="13943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156771</xdr:rowOff>
    </xdr:from>
    <xdr:ext cx="405111" cy="259045"/>
    <xdr:sp macro="" textlink="">
      <xdr:nvSpPr>
        <xdr:cNvPr id="585" name="n_4mainValue【消防施設】&#10;有形固定資産減価償却率"/>
        <xdr:cNvSpPr txBox="1"/>
      </xdr:nvSpPr>
      <xdr:spPr>
        <a:xfrm>
          <a:off x="11102984" y="1390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6" name="正方形/長方形 5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7" name="正方形/長方形 5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8" name="正方形/長方形 5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9" name="正方形/長方形 5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0" name="正方形/長方形 5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1" name="正方形/長方形 5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2" name="正方形/長方形 5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3" name="正方形/長方形 59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4" name="テキスト ボックス 59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5" name="直線コネクタ 59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6" name="直線コネクタ 595"/>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7" name="テキスト ボックス 596"/>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8" name="直線コネクタ 597"/>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9" name="テキスト ボックス 598"/>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0" name="直線コネクタ 599"/>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1" name="テキスト ボックス 600"/>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2" name="直線コネクタ 601"/>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3" name="テキスト ボックス 602"/>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7" name="直線コネクタ 606"/>
        <xdr:cNvCxnSpPr/>
      </xdr:nvCxnSpPr>
      <xdr:spPr>
        <a:xfrm flipV="1">
          <a:off x="19509104" y="13293090"/>
          <a:ext cx="0" cy="113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08" name="【消防施設】&#10;一人当たり面積最小値テキスト"/>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09" name="直線コネクタ 608"/>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10" name="【消防施設】&#10;一人当たり面積最大値テキスト"/>
        <xdr:cNvSpPr txBox="1"/>
      </xdr:nvSpPr>
      <xdr:spPr>
        <a:xfrm>
          <a:off x="1954784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1" name="直線コネクタ 610"/>
        <xdr:cNvCxnSpPr/>
      </xdr:nvCxnSpPr>
      <xdr:spPr>
        <a:xfrm>
          <a:off x="1944370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612" name="【消防施設】&#10;一人当たり面積平均値テキスト"/>
        <xdr:cNvSpPr txBox="1"/>
      </xdr:nvSpPr>
      <xdr:spPr>
        <a:xfrm>
          <a:off x="19547840" y="13960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13" name="フローチャート: 判断 612"/>
        <xdr:cNvSpPr/>
      </xdr:nvSpPr>
      <xdr:spPr>
        <a:xfrm>
          <a:off x="19458940" y="141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4" name="フローチャート: 判断 613"/>
        <xdr:cNvSpPr/>
      </xdr:nvSpPr>
      <xdr:spPr>
        <a:xfrm>
          <a:off x="18735040" y="141010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5" name="フローチャート: 判断 614"/>
        <xdr:cNvSpPr/>
      </xdr:nvSpPr>
      <xdr:spPr>
        <a:xfrm>
          <a:off x="1793748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6" name="フローチャート: 判断 615"/>
        <xdr:cNvSpPr/>
      </xdr:nvSpPr>
      <xdr:spPr>
        <a:xfrm>
          <a:off x="1716278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7" name="フローチャート: 判断 616"/>
        <xdr:cNvSpPr/>
      </xdr:nvSpPr>
      <xdr:spPr>
        <a:xfrm>
          <a:off x="16388080" y="140820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623" name="楕円 622"/>
        <xdr:cNvSpPr/>
      </xdr:nvSpPr>
      <xdr:spPr>
        <a:xfrm>
          <a:off x="19458940" y="14192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89171</xdr:rowOff>
    </xdr:from>
    <xdr:ext cx="469744" cy="259045"/>
    <xdr:sp macro="" textlink="">
      <xdr:nvSpPr>
        <xdr:cNvPr id="624" name="【消防施設】&#10;一人当たり面積該当値テキスト"/>
        <xdr:cNvSpPr txBox="1"/>
      </xdr:nvSpPr>
      <xdr:spPr>
        <a:xfrm>
          <a:off x="19547840" y="1417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625" name="楕円 624"/>
        <xdr:cNvSpPr/>
      </xdr:nvSpPr>
      <xdr:spPr>
        <a:xfrm>
          <a:off x="18735040" y="141925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161544</xdr:rowOff>
    </xdr:to>
    <xdr:cxnSp macro="">
      <xdr:nvCxnSpPr>
        <xdr:cNvPr id="626" name="直線コネクタ 625"/>
        <xdr:cNvCxnSpPr/>
      </xdr:nvCxnSpPr>
      <xdr:spPr>
        <a:xfrm>
          <a:off x="18778220" y="1424330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110744</xdr:rowOff>
    </xdr:from>
    <xdr:to>
      <xdr:col>107</xdr:col>
      <xdr:colOff>101600</xdr:colOff>
      <xdr:row>85</xdr:row>
      <xdr:rowOff>40894</xdr:rowOff>
    </xdr:to>
    <xdr:sp macro="" textlink="">
      <xdr:nvSpPr>
        <xdr:cNvPr id="627" name="楕円 626"/>
        <xdr:cNvSpPr/>
      </xdr:nvSpPr>
      <xdr:spPr>
        <a:xfrm>
          <a:off x="17937480" y="14192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161544</xdr:rowOff>
    </xdr:to>
    <xdr:cxnSp macro="">
      <xdr:nvCxnSpPr>
        <xdr:cNvPr id="628" name="直線コネクタ 627"/>
        <xdr:cNvCxnSpPr/>
      </xdr:nvCxnSpPr>
      <xdr:spPr>
        <a:xfrm>
          <a:off x="17988280" y="1424330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29" name="楕円 628"/>
        <xdr:cNvSpPr/>
      </xdr:nvSpPr>
      <xdr:spPr>
        <a:xfrm>
          <a:off x="17162780" y="141925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161544</xdr:rowOff>
    </xdr:from>
    <xdr:to>
      <xdr:col>107</xdr:col>
      <xdr:colOff>50800</xdr:colOff>
      <xdr:row>84</xdr:row>
      <xdr:rowOff>161544</xdr:rowOff>
    </xdr:to>
    <xdr:cxnSp macro="">
      <xdr:nvCxnSpPr>
        <xdr:cNvPr id="630" name="直線コネクタ 629"/>
        <xdr:cNvCxnSpPr/>
      </xdr:nvCxnSpPr>
      <xdr:spPr>
        <a:xfrm>
          <a:off x="17213580" y="1424330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110744</xdr:rowOff>
    </xdr:from>
    <xdr:to>
      <xdr:col>98</xdr:col>
      <xdr:colOff>38100</xdr:colOff>
      <xdr:row>85</xdr:row>
      <xdr:rowOff>40894</xdr:rowOff>
    </xdr:to>
    <xdr:sp macro="" textlink="">
      <xdr:nvSpPr>
        <xdr:cNvPr id="631" name="楕円 630"/>
        <xdr:cNvSpPr/>
      </xdr:nvSpPr>
      <xdr:spPr>
        <a:xfrm>
          <a:off x="16388080" y="141925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161544</xdr:rowOff>
    </xdr:from>
    <xdr:to>
      <xdr:col>102</xdr:col>
      <xdr:colOff>114300</xdr:colOff>
      <xdr:row>84</xdr:row>
      <xdr:rowOff>161544</xdr:rowOff>
    </xdr:to>
    <xdr:cxnSp macro="">
      <xdr:nvCxnSpPr>
        <xdr:cNvPr id="632" name="直線コネクタ 631"/>
        <xdr:cNvCxnSpPr/>
      </xdr:nvCxnSpPr>
      <xdr:spPr>
        <a:xfrm>
          <a:off x="16431260" y="1424330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633" name="n_1aveValue【消防施設】&#10;一人当たり面積"/>
        <xdr:cNvSpPr txBox="1"/>
      </xdr:nvSpPr>
      <xdr:spPr>
        <a:xfrm>
          <a:off x="18561127" y="138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634" name="n_2aveValue【消防施設】&#10;一人当たり面積"/>
        <xdr:cNvSpPr txBox="1"/>
      </xdr:nvSpPr>
      <xdr:spPr>
        <a:xfrm>
          <a:off x="17776267"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635" name="n_3aveValue【消防施設】&#10;一人当たり面積"/>
        <xdr:cNvSpPr txBox="1"/>
      </xdr:nvSpPr>
      <xdr:spPr>
        <a:xfrm>
          <a:off x="17001567" y="1387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636" name="n_4aveValue【消防施設】&#10;一人当たり面積"/>
        <xdr:cNvSpPr txBox="1"/>
      </xdr:nvSpPr>
      <xdr:spPr>
        <a:xfrm>
          <a:off x="16226867" y="1386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32021</xdr:rowOff>
    </xdr:from>
    <xdr:ext cx="469744" cy="259045"/>
    <xdr:sp macro="" textlink="">
      <xdr:nvSpPr>
        <xdr:cNvPr id="637" name="n_1mainValue【消防施設】&#10;一人当たり面積"/>
        <xdr:cNvSpPr txBox="1"/>
      </xdr:nvSpPr>
      <xdr:spPr>
        <a:xfrm>
          <a:off x="18561127" y="142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32021</xdr:rowOff>
    </xdr:from>
    <xdr:ext cx="469744" cy="259045"/>
    <xdr:sp macro="" textlink="">
      <xdr:nvSpPr>
        <xdr:cNvPr id="638" name="n_2mainValue【消防施設】&#10;一人当たり面積"/>
        <xdr:cNvSpPr txBox="1"/>
      </xdr:nvSpPr>
      <xdr:spPr>
        <a:xfrm>
          <a:off x="17776267" y="142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639" name="n_3mainValue【消防施設】&#10;一人当たり面積"/>
        <xdr:cNvSpPr txBox="1"/>
      </xdr:nvSpPr>
      <xdr:spPr>
        <a:xfrm>
          <a:off x="17001567" y="142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32021</xdr:rowOff>
    </xdr:from>
    <xdr:ext cx="469744" cy="259045"/>
    <xdr:sp macro="" textlink="">
      <xdr:nvSpPr>
        <xdr:cNvPr id="640" name="n_4mainValue【消防施設】&#10;一人当たり面積"/>
        <xdr:cNvSpPr txBox="1"/>
      </xdr:nvSpPr>
      <xdr:spPr>
        <a:xfrm>
          <a:off x="16226867" y="142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1" name="テキスト ボックス 660"/>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4" name="直線コネクタ 663"/>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5" name="【庁舎】&#10;有形固定資産減価償却率最小値テキスト"/>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6" name="直線コネクタ 665"/>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7" name="【庁舎】&#10;有形固定資産減価償却率最大値テキスト"/>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8" name="直線コネクタ 667"/>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669" name="【庁舎】&#10;有形固定資産減価償却率平均値テキスト"/>
        <xdr:cNvSpPr txBox="1"/>
      </xdr:nvSpPr>
      <xdr:spPr>
        <a:xfrm>
          <a:off x="14414500" y="1724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70" name="フローチャート: 判断 669"/>
        <xdr:cNvSpPr/>
      </xdr:nvSpPr>
      <xdr:spPr>
        <a:xfrm>
          <a:off x="14325600" y="173863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71" name="フローチャート: 判断 670"/>
        <xdr:cNvSpPr/>
      </xdr:nvSpPr>
      <xdr:spPr>
        <a:xfrm>
          <a:off x="13578840" y="1741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72" name="フローチャート: 判断 671"/>
        <xdr:cNvSpPr/>
      </xdr:nvSpPr>
      <xdr:spPr>
        <a:xfrm>
          <a:off x="12804140" y="17381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73" name="フローチャート: 判断 672"/>
        <xdr:cNvSpPr/>
      </xdr:nvSpPr>
      <xdr:spPr>
        <a:xfrm>
          <a:off x="12029440" y="17352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4" name="フローチャート: 判断 673"/>
        <xdr:cNvSpPr/>
      </xdr:nvSpPr>
      <xdr:spPr>
        <a:xfrm>
          <a:off x="1123188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58420</xdr:rowOff>
    </xdr:from>
    <xdr:to>
      <xdr:col>85</xdr:col>
      <xdr:colOff>177800</xdr:colOff>
      <xdr:row>106</xdr:row>
      <xdr:rowOff>160020</xdr:rowOff>
    </xdr:to>
    <xdr:sp macro="" textlink="">
      <xdr:nvSpPr>
        <xdr:cNvPr id="680" name="楕円 679"/>
        <xdr:cNvSpPr/>
      </xdr:nvSpPr>
      <xdr:spPr>
        <a:xfrm>
          <a:off x="14325600" y="178282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36847</xdr:rowOff>
    </xdr:from>
    <xdr:ext cx="405111" cy="259045"/>
    <xdr:sp macro="" textlink="">
      <xdr:nvSpPr>
        <xdr:cNvPr id="681" name="【庁舎】&#10;有形固定資産減価償却率該当値テキスト"/>
        <xdr:cNvSpPr txBox="1"/>
      </xdr:nvSpPr>
      <xdr:spPr>
        <a:xfrm>
          <a:off x="14414500" y="1780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35561</xdr:rowOff>
    </xdr:from>
    <xdr:to>
      <xdr:col>81</xdr:col>
      <xdr:colOff>101600</xdr:colOff>
      <xdr:row>106</xdr:row>
      <xdr:rowOff>137161</xdr:rowOff>
    </xdr:to>
    <xdr:sp macro="" textlink="">
      <xdr:nvSpPr>
        <xdr:cNvPr id="682" name="楕円 681"/>
        <xdr:cNvSpPr/>
      </xdr:nvSpPr>
      <xdr:spPr>
        <a:xfrm>
          <a:off x="13578840" y="1780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86361</xdr:rowOff>
    </xdr:from>
    <xdr:to>
      <xdr:col>85</xdr:col>
      <xdr:colOff>127000</xdr:colOff>
      <xdr:row>106</xdr:row>
      <xdr:rowOff>109220</xdr:rowOff>
    </xdr:to>
    <xdr:cxnSp macro="">
      <xdr:nvCxnSpPr>
        <xdr:cNvPr id="683" name="直線コネクタ 682"/>
        <xdr:cNvCxnSpPr/>
      </xdr:nvCxnSpPr>
      <xdr:spPr>
        <a:xfrm>
          <a:off x="13629640" y="17856201"/>
          <a:ext cx="74676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12700</xdr:rowOff>
    </xdr:from>
    <xdr:to>
      <xdr:col>76</xdr:col>
      <xdr:colOff>165100</xdr:colOff>
      <xdr:row>106</xdr:row>
      <xdr:rowOff>114300</xdr:rowOff>
    </xdr:to>
    <xdr:sp macro="" textlink="">
      <xdr:nvSpPr>
        <xdr:cNvPr id="684" name="楕円 683"/>
        <xdr:cNvSpPr/>
      </xdr:nvSpPr>
      <xdr:spPr>
        <a:xfrm>
          <a:off x="12804140" y="177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63500</xdr:rowOff>
    </xdr:from>
    <xdr:to>
      <xdr:col>81</xdr:col>
      <xdr:colOff>50800</xdr:colOff>
      <xdr:row>106</xdr:row>
      <xdr:rowOff>86361</xdr:rowOff>
    </xdr:to>
    <xdr:cxnSp macro="">
      <xdr:nvCxnSpPr>
        <xdr:cNvPr id="685" name="直線コネクタ 684"/>
        <xdr:cNvCxnSpPr/>
      </xdr:nvCxnSpPr>
      <xdr:spPr>
        <a:xfrm>
          <a:off x="12854940" y="17833340"/>
          <a:ext cx="7747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124461</xdr:rowOff>
    </xdr:from>
    <xdr:to>
      <xdr:col>72</xdr:col>
      <xdr:colOff>38100</xdr:colOff>
      <xdr:row>106</xdr:row>
      <xdr:rowOff>54611</xdr:rowOff>
    </xdr:to>
    <xdr:sp macro="" textlink="">
      <xdr:nvSpPr>
        <xdr:cNvPr id="686" name="楕円 685"/>
        <xdr:cNvSpPr/>
      </xdr:nvSpPr>
      <xdr:spPr>
        <a:xfrm>
          <a:off x="12029440" y="177266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3811</xdr:rowOff>
    </xdr:from>
    <xdr:to>
      <xdr:col>76</xdr:col>
      <xdr:colOff>114300</xdr:colOff>
      <xdr:row>106</xdr:row>
      <xdr:rowOff>63500</xdr:rowOff>
    </xdr:to>
    <xdr:cxnSp macro="">
      <xdr:nvCxnSpPr>
        <xdr:cNvPr id="687" name="直線コネクタ 686"/>
        <xdr:cNvCxnSpPr/>
      </xdr:nvCxnSpPr>
      <xdr:spPr>
        <a:xfrm>
          <a:off x="12072620" y="17773651"/>
          <a:ext cx="782320" cy="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97789</xdr:rowOff>
    </xdr:from>
    <xdr:to>
      <xdr:col>67</xdr:col>
      <xdr:colOff>101600</xdr:colOff>
      <xdr:row>106</xdr:row>
      <xdr:rowOff>27939</xdr:rowOff>
    </xdr:to>
    <xdr:sp macro="" textlink="">
      <xdr:nvSpPr>
        <xdr:cNvPr id="688" name="楕円 687"/>
        <xdr:cNvSpPr/>
      </xdr:nvSpPr>
      <xdr:spPr>
        <a:xfrm>
          <a:off x="11231880" y="17699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148589</xdr:rowOff>
    </xdr:from>
    <xdr:to>
      <xdr:col>71</xdr:col>
      <xdr:colOff>177800</xdr:colOff>
      <xdr:row>106</xdr:row>
      <xdr:rowOff>3811</xdr:rowOff>
    </xdr:to>
    <xdr:cxnSp macro="">
      <xdr:nvCxnSpPr>
        <xdr:cNvPr id="689" name="直線コネクタ 688"/>
        <xdr:cNvCxnSpPr/>
      </xdr:nvCxnSpPr>
      <xdr:spPr>
        <a:xfrm>
          <a:off x="11282680" y="17750789"/>
          <a:ext cx="789940" cy="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690" name="n_1aveValue【庁舎】&#10;有形固定資産減価償却率"/>
        <xdr:cNvSpPr txBox="1"/>
      </xdr:nvSpPr>
      <xdr:spPr>
        <a:xfrm>
          <a:off x="13437244" y="17189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691" name="n_2aveValue【庁舎】&#10;有形固定資産減価償却率"/>
        <xdr:cNvSpPr txBox="1"/>
      </xdr:nvSpPr>
      <xdr:spPr>
        <a:xfrm>
          <a:off x="12675244"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692" name="n_3aveValue【庁舎】&#10;有形固定資産減価償却率"/>
        <xdr:cNvSpPr txBox="1"/>
      </xdr:nvSpPr>
      <xdr:spPr>
        <a:xfrm>
          <a:off x="11900544" y="1713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693" name="n_4aveValue【庁舎】&#10;有形固定資産減価償却率"/>
        <xdr:cNvSpPr txBox="1"/>
      </xdr:nvSpPr>
      <xdr:spPr>
        <a:xfrm>
          <a:off x="1110298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128288</xdr:rowOff>
    </xdr:from>
    <xdr:ext cx="405111" cy="259045"/>
    <xdr:sp macro="" textlink="">
      <xdr:nvSpPr>
        <xdr:cNvPr id="694" name="n_1mainValue【庁舎】&#10;有形固定資産減価償却率"/>
        <xdr:cNvSpPr txBox="1"/>
      </xdr:nvSpPr>
      <xdr:spPr>
        <a:xfrm>
          <a:off x="13437244" y="17898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105427</xdr:rowOff>
    </xdr:from>
    <xdr:ext cx="405111" cy="259045"/>
    <xdr:sp macro="" textlink="">
      <xdr:nvSpPr>
        <xdr:cNvPr id="695" name="n_2mainValue【庁舎】&#10;有形固定資産減価償却率"/>
        <xdr:cNvSpPr txBox="1"/>
      </xdr:nvSpPr>
      <xdr:spPr>
        <a:xfrm>
          <a:off x="12675244" y="17875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45738</xdr:rowOff>
    </xdr:from>
    <xdr:ext cx="405111" cy="259045"/>
    <xdr:sp macro="" textlink="">
      <xdr:nvSpPr>
        <xdr:cNvPr id="696" name="n_3mainValue【庁舎】&#10;有形固定資産減価償却率"/>
        <xdr:cNvSpPr txBox="1"/>
      </xdr:nvSpPr>
      <xdr:spPr>
        <a:xfrm>
          <a:off x="11900544" y="1781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19066</xdr:rowOff>
    </xdr:from>
    <xdr:ext cx="405111" cy="259045"/>
    <xdr:sp macro="" textlink="">
      <xdr:nvSpPr>
        <xdr:cNvPr id="697" name="n_4mainValue【庁舎】&#10;有形固定資産減価償却率"/>
        <xdr:cNvSpPr txBox="1"/>
      </xdr:nvSpPr>
      <xdr:spPr>
        <a:xfrm>
          <a:off x="11102984" y="17788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8" name="テキスト ボックス 707"/>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4" name="直線コネクタ 723"/>
        <xdr:cNvCxnSpPr/>
      </xdr:nvCxnSpPr>
      <xdr:spPr>
        <a:xfrm flipV="1">
          <a:off x="19509104" y="16846731"/>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5" name="【庁舎】&#10;一人当たり面積最小値テキスト"/>
        <xdr:cNvSpPr txBox="1"/>
      </xdr:nvSpPr>
      <xdr:spPr>
        <a:xfrm>
          <a:off x="19547840" y="1827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6" name="直線コネクタ 725"/>
        <xdr:cNvCxnSpPr/>
      </xdr:nvCxnSpPr>
      <xdr:spPr>
        <a:xfrm>
          <a:off x="19443700" y="1826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7" name="【庁舎】&#10;一人当たり面積最大値テキスト"/>
        <xdr:cNvSpPr txBox="1"/>
      </xdr:nvSpPr>
      <xdr:spPr>
        <a:xfrm>
          <a:off x="19547840" y="1662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28" name="直線コネクタ 727"/>
        <xdr:cNvCxnSpPr/>
      </xdr:nvCxnSpPr>
      <xdr:spPr>
        <a:xfrm>
          <a:off x="19443700" y="1684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29" name="【庁舎】&#10;一人当たり面積平均値テキスト"/>
        <xdr:cNvSpPr txBox="1"/>
      </xdr:nvSpPr>
      <xdr:spPr>
        <a:xfrm>
          <a:off x="19547840" y="17770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0" name="フローチャート: 判断 729"/>
        <xdr:cNvSpPr/>
      </xdr:nvSpPr>
      <xdr:spPr>
        <a:xfrm>
          <a:off x="19458940" y="179193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1" name="フローチャート: 判断 730"/>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2" name="フローチャート: 判断 731"/>
        <xdr:cNvSpPr/>
      </xdr:nvSpPr>
      <xdr:spPr>
        <a:xfrm>
          <a:off x="17937480" y="179128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33" name="フローチャート: 判断 732"/>
        <xdr:cNvSpPr/>
      </xdr:nvSpPr>
      <xdr:spPr>
        <a:xfrm>
          <a:off x="17162780" y="179389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4" name="フローチャート: 判断 733"/>
        <xdr:cNvSpPr/>
      </xdr:nvSpPr>
      <xdr:spPr>
        <a:xfrm>
          <a:off x="16388080" y="179226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740" name="楕円 739"/>
        <xdr:cNvSpPr/>
      </xdr:nvSpPr>
      <xdr:spPr>
        <a:xfrm>
          <a:off x="1945894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98714</xdr:rowOff>
    </xdr:from>
    <xdr:ext cx="469744" cy="259045"/>
    <xdr:sp macro="" textlink="">
      <xdr:nvSpPr>
        <xdr:cNvPr id="741" name="【庁舎】&#10;一人当たり面積該当値テキスト"/>
        <xdr:cNvSpPr txBox="1"/>
      </xdr:nvSpPr>
      <xdr:spPr>
        <a:xfrm>
          <a:off x="19547840" y="1803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9071</xdr:rowOff>
    </xdr:from>
    <xdr:to>
      <xdr:col>112</xdr:col>
      <xdr:colOff>38100</xdr:colOff>
      <xdr:row>108</xdr:row>
      <xdr:rowOff>110671</xdr:rowOff>
    </xdr:to>
    <xdr:sp macro="" textlink="">
      <xdr:nvSpPr>
        <xdr:cNvPr id="742" name="楕円 741"/>
        <xdr:cNvSpPr/>
      </xdr:nvSpPr>
      <xdr:spPr>
        <a:xfrm>
          <a:off x="18735040" y="181141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59871</xdr:rowOff>
    </xdr:from>
    <xdr:to>
      <xdr:col>116</xdr:col>
      <xdr:colOff>63500</xdr:colOff>
      <xdr:row>108</xdr:row>
      <xdr:rowOff>63137</xdr:rowOff>
    </xdr:to>
    <xdr:cxnSp macro="">
      <xdr:nvCxnSpPr>
        <xdr:cNvPr id="743" name="直線コネクタ 742"/>
        <xdr:cNvCxnSpPr/>
      </xdr:nvCxnSpPr>
      <xdr:spPr>
        <a:xfrm>
          <a:off x="18778220" y="18164991"/>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9071</xdr:rowOff>
    </xdr:from>
    <xdr:to>
      <xdr:col>107</xdr:col>
      <xdr:colOff>101600</xdr:colOff>
      <xdr:row>108</xdr:row>
      <xdr:rowOff>110671</xdr:rowOff>
    </xdr:to>
    <xdr:sp macro="" textlink="">
      <xdr:nvSpPr>
        <xdr:cNvPr id="744" name="楕円 743"/>
        <xdr:cNvSpPr/>
      </xdr:nvSpPr>
      <xdr:spPr>
        <a:xfrm>
          <a:off x="17937480" y="181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59871</xdr:rowOff>
    </xdr:from>
    <xdr:to>
      <xdr:col>111</xdr:col>
      <xdr:colOff>177800</xdr:colOff>
      <xdr:row>108</xdr:row>
      <xdr:rowOff>59871</xdr:rowOff>
    </xdr:to>
    <xdr:cxnSp macro="">
      <xdr:nvCxnSpPr>
        <xdr:cNvPr id="745" name="直線コネクタ 744"/>
        <xdr:cNvCxnSpPr/>
      </xdr:nvCxnSpPr>
      <xdr:spPr>
        <a:xfrm>
          <a:off x="17988280" y="1816499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5806</xdr:rowOff>
    </xdr:from>
    <xdr:to>
      <xdr:col>102</xdr:col>
      <xdr:colOff>165100</xdr:colOff>
      <xdr:row>108</xdr:row>
      <xdr:rowOff>107406</xdr:rowOff>
    </xdr:to>
    <xdr:sp macro="" textlink="">
      <xdr:nvSpPr>
        <xdr:cNvPr id="746" name="楕円 745"/>
        <xdr:cNvSpPr/>
      </xdr:nvSpPr>
      <xdr:spPr>
        <a:xfrm>
          <a:off x="1716278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56606</xdr:rowOff>
    </xdr:from>
    <xdr:to>
      <xdr:col>107</xdr:col>
      <xdr:colOff>50800</xdr:colOff>
      <xdr:row>108</xdr:row>
      <xdr:rowOff>59871</xdr:rowOff>
    </xdr:to>
    <xdr:cxnSp macro="">
      <xdr:nvCxnSpPr>
        <xdr:cNvPr id="747" name="直線コネクタ 746"/>
        <xdr:cNvCxnSpPr/>
      </xdr:nvCxnSpPr>
      <xdr:spPr>
        <a:xfrm>
          <a:off x="17213580" y="18161726"/>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5806</xdr:rowOff>
    </xdr:from>
    <xdr:to>
      <xdr:col>98</xdr:col>
      <xdr:colOff>38100</xdr:colOff>
      <xdr:row>108</xdr:row>
      <xdr:rowOff>107406</xdr:rowOff>
    </xdr:to>
    <xdr:sp macro="" textlink="">
      <xdr:nvSpPr>
        <xdr:cNvPr id="748" name="楕円 747"/>
        <xdr:cNvSpPr/>
      </xdr:nvSpPr>
      <xdr:spPr>
        <a:xfrm>
          <a:off x="16388080" y="181109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56606</xdr:rowOff>
    </xdr:from>
    <xdr:to>
      <xdr:col>102</xdr:col>
      <xdr:colOff>114300</xdr:colOff>
      <xdr:row>108</xdr:row>
      <xdr:rowOff>56606</xdr:rowOff>
    </xdr:to>
    <xdr:cxnSp macro="">
      <xdr:nvCxnSpPr>
        <xdr:cNvPr id="749" name="直線コネクタ 748"/>
        <xdr:cNvCxnSpPr/>
      </xdr:nvCxnSpPr>
      <xdr:spPr>
        <a:xfrm>
          <a:off x="16431260" y="1816172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0" name="n_1aveValue【庁舎】&#10;一人当たり面積"/>
        <xdr:cNvSpPr txBox="1"/>
      </xdr:nvSpPr>
      <xdr:spPr>
        <a:xfrm>
          <a:off x="1856112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1" name="n_2aveValue【庁舎】&#10;一人当たり面積"/>
        <xdr:cNvSpPr txBox="1"/>
      </xdr:nvSpPr>
      <xdr:spPr>
        <a:xfrm>
          <a:off x="1777626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52" name="n_3aveValue【庁舎】&#10;一人当たり面積"/>
        <xdr:cNvSpPr txBox="1"/>
      </xdr:nvSpPr>
      <xdr:spPr>
        <a:xfrm>
          <a:off x="17001567" y="177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53" name="n_4aveValue【庁舎】&#10;一人当たり面積"/>
        <xdr:cNvSpPr txBox="1"/>
      </xdr:nvSpPr>
      <xdr:spPr>
        <a:xfrm>
          <a:off x="1622686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101798</xdr:rowOff>
    </xdr:from>
    <xdr:ext cx="469744" cy="259045"/>
    <xdr:sp macro="" textlink="">
      <xdr:nvSpPr>
        <xdr:cNvPr id="754" name="n_1mainValue【庁舎】&#10;一人当たり面積"/>
        <xdr:cNvSpPr txBox="1"/>
      </xdr:nvSpPr>
      <xdr:spPr>
        <a:xfrm>
          <a:off x="18561127" y="1820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101798</xdr:rowOff>
    </xdr:from>
    <xdr:ext cx="469744" cy="259045"/>
    <xdr:sp macro="" textlink="">
      <xdr:nvSpPr>
        <xdr:cNvPr id="755" name="n_2mainValue【庁舎】&#10;一人当たり面積"/>
        <xdr:cNvSpPr txBox="1"/>
      </xdr:nvSpPr>
      <xdr:spPr>
        <a:xfrm>
          <a:off x="17776267" y="1820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98533</xdr:rowOff>
    </xdr:from>
    <xdr:ext cx="469744" cy="259045"/>
    <xdr:sp macro="" textlink="">
      <xdr:nvSpPr>
        <xdr:cNvPr id="756" name="n_3mainValue【庁舎】&#10;一人当たり面積"/>
        <xdr:cNvSpPr txBox="1"/>
      </xdr:nvSpPr>
      <xdr:spPr>
        <a:xfrm>
          <a:off x="1700156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98533</xdr:rowOff>
    </xdr:from>
    <xdr:ext cx="469744" cy="259045"/>
    <xdr:sp macro="" textlink="">
      <xdr:nvSpPr>
        <xdr:cNvPr id="757" name="n_4mainValue【庁舎】&#10;一人当たり面積"/>
        <xdr:cNvSpPr txBox="1"/>
      </xdr:nvSpPr>
      <xdr:spPr>
        <a:xfrm>
          <a:off x="1622686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これらの施設は、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減価償却が進み老朽化が目立っている。　「寒川町公共施設等総合管理計画」に基づく「施設再編計画」を踏まえ、各施設の老朽化状況等により必要な対策・検討を進め、長寿命化・統合複合化が開始するまでの間は、該当事業の財源となる新たな地方債や債務負担行為が増加せず実質的な負債として算入されないため、将来負担比率は減少傾向の見込みとなり、有形固定資産減価償却率は増加傾向の見込みとなる。今後としては、町の財政状況を鑑みて地方債借入については将来負担の急増とならないよう努め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各施設ともに、「施設再編計画」策定において、長寿命化・統合複合化等の方針が決定するまでは有形固定資産減価償却率は増加傾向となる。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48,933
47,966
13.34
22,897,605
21,639,731
990,636
9,835,919
7,523,405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20</a:t>
          </a:r>
          <a:r>
            <a:rPr kumimoji="1" lang="ja-JP" altLang="ja-JP" sz="1100" baseline="0">
              <a:solidFill>
                <a:schemeClr val="dk1"/>
              </a:solidFill>
              <a:effectLst/>
              <a:latin typeface="+mn-lt"/>
              <a:ea typeface="+mn-ea"/>
              <a:cs typeface="+mn-cs"/>
            </a:rPr>
            <a:t>年度秋の景気低迷後も経済情勢の回復が遅れ、個人所得及び法人収益が伸びず、それに伴い町税の減収が続いたことから財政力指数の減が続き、平成</a:t>
          </a:r>
          <a:r>
            <a:rPr kumimoji="1" lang="en-US" altLang="ja-JP" sz="1100" baseline="0">
              <a:solidFill>
                <a:schemeClr val="dk1"/>
              </a:solidFill>
              <a:effectLst/>
              <a:latin typeface="+mn-lt"/>
              <a:ea typeface="+mn-ea"/>
              <a:cs typeface="+mn-cs"/>
            </a:rPr>
            <a:t>24</a:t>
          </a:r>
          <a:r>
            <a:rPr kumimoji="1" lang="ja-JP" altLang="ja-JP" sz="1100" baseline="0">
              <a:solidFill>
                <a:schemeClr val="dk1"/>
              </a:solidFill>
              <a:effectLst/>
              <a:latin typeface="+mn-lt"/>
              <a:ea typeface="+mn-ea"/>
              <a:cs typeface="+mn-cs"/>
            </a:rPr>
            <a:t>年度、平成</a:t>
          </a:r>
          <a:r>
            <a:rPr kumimoji="1" lang="en-US" altLang="ja-JP" sz="1100" baseline="0">
              <a:solidFill>
                <a:schemeClr val="dk1"/>
              </a:solidFill>
              <a:effectLst/>
              <a:latin typeface="+mn-lt"/>
              <a:ea typeface="+mn-ea"/>
              <a:cs typeface="+mn-cs"/>
            </a:rPr>
            <a:t>25</a:t>
          </a:r>
          <a:r>
            <a:rPr kumimoji="1" lang="ja-JP" altLang="ja-JP" sz="1100" baseline="0">
              <a:solidFill>
                <a:schemeClr val="dk1"/>
              </a:solidFill>
              <a:effectLst/>
              <a:latin typeface="+mn-lt"/>
              <a:ea typeface="+mn-ea"/>
              <a:cs typeface="+mn-cs"/>
            </a:rPr>
            <a:t>年度の単年度緒指数が</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未満となったことで交付団体へと転じた。その後、町内</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保育園の民営化等による需要額の減、地方消費税交付金の増等により、平成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年度に不交付団体へと転じた。それ以降</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ヵ年平均は</a:t>
          </a:r>
          <a:r>
            <a:rPr kumimoji="1" lang="en-US" altLang="ja-JP" sz="1100" baseline="0">
              <a:solidFill>
                <a:schemeClr val="dk1"/>
              </a:solidFill>
              <a:effectLst/>
              <a:latin typeface="+mn-lt"/>
              <a:ea typeface="+mn-ea"/>
              <a:cs typeface="+mn-cs"/>
            </a:rPr>
            <a:t>1.00</a:t>
          </a:r>
          <a:r>
            <a:rPr kumimoji="1" lang="ja-JP" altLang="ja-JP" sz="1100" baseline="0">
              <a:solidFill>
                <a:schemeClr val="dk1"/>
              </a:solidFill>
              <a:effectLst/>
              <a:latin typeface="+mn-lt"/>
              <a:ea typeface="+mn-ea"/>
              <a:cs typeface="+mn-cs"/>
            </a:rPr>
            <a:t>を超え指数上の財政は豊かといえる。景気動向次第では町税収入の下振れはありえることから、今後も財源確保や事業の選択と集中を行い健全な財政運営に努めていく。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43745</xdr:rowOff>
    </xdr:from>
    <xdr:to>
      <xdr:col>23</xdr:col>
      <xdr:colOff>133350</xdr:colOff>
      <xdr:row>39</xdr:row>
      <xdr:rowOff>70555</xdr:rowOff>
    </xdr:to>
    <xdr:cxnSp macro="">
      <xdr:nvCxnSpPr>
        <xdr:cNvPr id="69" name="直線コネクタ 68"/>
        <xdr:cNvCxnSpPr/>
      </xdr:nvCxnSpPr>
      <xdr:spPr>
        <a:xfrm flipV="1">
          <a:off x="4114800" y="67302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70555</xdr:rowOff>
    </xdr:from>
    <xdr:to>
      <xdr:col>19</xdr:col>
      <xdr:colOff>133350</xdr:colOff>
      <xdr:row>39</xdr:row>
      <xdr:rowOff>83961</xdr:rowOff>
    </xdr:to>
    <xdr:cxnSp macro="">
      <xdr:nvCxnSpPr>
        <xdr:cNvPr id="72" name="直線コネクタ 71"/>
        <xdr:cNvCxnSpPr/>
      </xdr:nvCxnSpPr>
      <xdr:spPr>
        <a:xfrm flipV="1">
          <a:off x="3225800" y="67571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83961</xdr:rowOff>
    </xdr:from>
    <xdr:to>
      <xdr:col>15</xdr:col>
      <xdr:colOff>82550</xdr:colOff>
      <xdr:row>39</xdr:row>
      <xdr:rowOff>97367</xdr:rowOff>
    </xdr:to>
    <xdr:cxnSp macro="">
      <xdr:nvCxnSpPr>
        <xdr:cNvPr id="75" name="直線コネクタ 74"/>
        <xdr:cNvCxnSpPr/>
      </xdr:nvCxnSpPr>
      <xdr:spPr>
        <a:xfrm flipV="1">
          <a:off x="2336800" y="67705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124178</xdr:rowOff>
    </xdr:to>
    <xdr:cxnSp macro="">
      <xdr:nvCxnSpPr>
        <xdr:cNvPr id="78" name="直線コネクタ 77"/>
        <xdr:cNvCxnSpPr/>
      </xdr:nvCxnSpPr>
      <xdr:spPr>
        <a:xfrm flipV="1">
          <a:off x="1447800" y="67839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164395</xdr:rowOff>
    </xdr:from>
    <xdr:to>
      <xdr:col>23</xdr:col>
      <xdr:colOff>184150</xdr:colOff>
      <xdr:row>39</xdr:row>
      <xdr:rowOff>94545</xdr:rowOff>
    </xdr:to>
    <xdr:sp macro="" textlink="">
      <xdr:nvSpPr>
        <xdr:cNvPr id="88" name="楕円 87"/>
        <xdr:cNvSpPr/>
      </xdr:nvSpPr>
      <xdr:spPr>
        <a:xfrm>
          <a:off x="49022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9472</xdr:rowOff>
    </xdr:from>
    <xdr:ext cx="762000" cy="259045"/>
    <xdr:sp macro="" textlink="">
      <xdr:nvSpPr>
        <xdr:cNvPr id="89" name="財政力該当値テキスト"/>
        <xdr:cNvSpPr txBox="1"/>
      </xdr:nvSpPr>
      <xdr:spPr>
        <a:xfrm>
          <a:off x="5041900" y="65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19755</xdr:rowOff>
    </xdr:from>
    <xdr:to>
      <xdr:col>19</xdr:col>
      <xdr:colOff>184150</xdr:colOff>
      <xdr:row>39</xdr:row>
      <xdr:rowOff>121355</xdr:rowOff>
    </xdr:to>
    <xdr:sp macro="" textlink="">
      <xdr:nvSpPr>
        <xdr:cNvPr id="90" name="楕円 89"/>
        <xdr:cNvSpPr/>
      </xdr:nvSpPr>
      <xdr:spPr>
        <a:xfrm>
          <a:off x="4064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131532</xdr:rowOff>
    </xdr:from>
    <xdr:ext cx="736600" cy="259045"/>
    <xdr:sp macro="" textlink="">
      <xdr:nvSpPr>
        <xdr:cNvPr id="91" name="テキスト ボックス 90"/>
        <xdr:cNvSpPr txBox="1"/>
      </xdr:nvSpPr>
      <xdr:spPr>
        <a:xfrm>
          <a:off x="3733800" y="647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33161</xdr:rowOff>
    </xdr:from>
    <xdr:to>
      <xdr:col>15</xdr:col>
      <xdr:colOff>133350</xdr:colOff>
      <xdr:row>39</xdr:row>
      <xdr:rowOff>134761</xdr:rowOff>
    </xdr:to>
    <xdr:sp macro="" textlink="">
      <xdr:nvSpPr>
        <xdr:cNvPr id="92" name="楕円 91"/>
        <xdr:cNvSpPr/>
      </xdr:nvSpPr>
      <xdr:spPr>
        <a:xfrm>
          <a:off x="3175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144938</xdr:rowOff>
    </xdr:from>
    <xdr:ext cx="762000" cy="259045"/>
    <xdr:sp macro="" textlink="">
      <xdr:nvSpPr>
        <xdr:cNvPr id="93" name="テキスト ボックス 92"/>
        <xdr:cNvSpPr txBox="1"/>
      </xdr:nvSpPr>
      <xdr:spPr>
        <a:xfrm>
          <a:off x="2844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6" name="楕円 95"/>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7" name="テキスト ボックス 96"/>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令和２</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小学校空調機設置工事や一般廃棄物処理事業債の元金償還が開始されたことによる公債費充当分の増等により分子側の経常経費充当一般財源等の増となった。分母側の</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割合の方が大きく、前年度比０．６ポイント</a:t>
          </a:r>
          <a:r>
            <a:rPr lang="ja-JP" altLang="ja-JP" sz="1100" b="0" i="0" baseline="0">
              <a:solidFill>
                <a:schemeClr val="dk1"/>
              </a:solidFill>
              <a:effectLst/>
              <a:latin typeface="+mn-lt"/>
              <a:ea typeface="+mn-ea"/>
              <a:cs typeface="+mn-cs"/>
            </a:rPr>
            <a:t>改善した。依然として類似団体平均を上回る数値であるため、今後も事業精査を行い、経常経費の圧縮に努めていく。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69532</xdr:rowOff>
    </xdr:from>
    <xdr:to>
      <xdr:col>23</xdr:col>
      <xdr:colOff>133350</xdr:colOff>
      <xdr:row>64</xdr:row>
      <xdr:rowOff>105728</xdr:rowOff>
    </xdr:to>
    <xdr:cxnSp macro="">
      <xdr:nvCxnSpPr>
        <xdr:cNvPr id="128" name="直線コネクタ 127"/>
        <xdr:cNvCxnSpPr/>
      </xdr:nvCxnSpPr>
      <xdr:spPr>
        <a:xfrm flipV="1">
          <a:off x="4114800" y="11042332"/>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105728</xdr:rowOff>
    </xdr:from>
    <xdr:to>
      <xdr:col>19</xdr:col>
      <xdr:colOff>133350</xdr:colOff>
      <xdr:row>64</xdr:row>
      <xdr:rowOff>123825</xdr:rowOff>
    </xdr:to>
    <xdr:cxnSp macro="">
      <xdr:nvCxnSpPr>
        <xdr:cNvPr id="131" name="直線コネクタ 130"/>
        <xdr:cNvCxnSpPr/>
      </xdr:nvCxnSpPr>
      <xdr:spPr>
        <a:xfrm flipV="1">
          <a:off x="3225800" y="1107852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33338</xdr:rowOff>
    </xdr:from>
    <xdr:to>
      <xdr:col>15</xdr:col>
      <xdr:colOff>82550</xdr:colOff>
      <xdr:row>64</xdr:row>
      <xdr:rowOff>123825</xdr:rowOff>
    </xdr:to>
    <xdr:cxnSp macro="">
      <xdr:nvCxnSpPr>
        <xdr:cNvPr id="134" name="直線コネクタ 133"/>
        <xdr:cNvCxnSpPr/>
      </xdr:nvCxnSpPr>
      <xdr:spPr>
        <a:xfrm>
          <a:off x="2336800" y="110061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33338</xdr:rowOff>
    </xdr:from>
    <xdr:to>
      <xdr:col>11</xdr:col>
      <xdr:colOff>31750</xdr:colOff>
      <xdr:row>65</xdr:row>
      <xdr:rowOff>48895</xdr:rowOff>
    </xdr:to>
    <xdr:cxnSp macro="">
      <xdr:nvCxnSpPr>
        <xdr:cNvPr id="137" name="直線コネクタ 136"/>
        <xdr:cNvCxnSpPr/>
      </xdr:nvCxnSpPr>
      <xdr:spPr>
        <a:xfrm flipV="1">
          <a:off x="1447800" y="11006138"/>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18732</xdr:rowOff>
    </xdr:from>
    <xdr:to>
      <xdr:col>23</xdr:col>
      <xdr:colOff>184150</xdr:colOff>
      <xdr:row>64</xdr:row>
      <xdr:rowOff>120332</xdr:rowOff>
    </xdr:to>
    <xdr:sp macro="" textlink="">
      <xdr:nvSpPr>
        <xdr:cNvPr id="147" name="楕円 146"/>
        <xdr:cNvSpPr/>
      </xdr:nvSpPr>
      <xdr:spPr>
        <a:xfrm>
          <a:off x="49022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162259</xdr:rowOff>
    </xdr:from>
    <xdr:ext cx="762000" cy="259045"/>
    <xdr:sp macro="" textlink="">
      <xdr:nvSpPr>
        <xdr:cNvPr id="148" name="財政構造の弾力性該当値テキスト"/>
        <xdr:cNvSpPr txBox="1"/>
      </xdr:nvSpPr>
      <xdr:spPr>
        <a:xfrm>
          <a:off x="5041900" y="109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54928</xdr:rowOff>
    </xdr:from>
    <xdr:to>
      <xdr:col>19</xdr:col>
      <xdr:colOff>184150</xdr:colOff>
      <xdr:row>64</xdr:row>
      <xdr:rowOff>156528</xdr:rowOff>
    </xdr:to>
    <xdr:sp macro="" textlink="">
      <xdr:nvSpPr>
        <xdr:cNvPr id="149" name="楕円 148"/>
        <xdr:cNvSpPr/>
      </xdr:nvSpPr>
      <xdr:spPr>
        <a:xfrm>
          <a:off x="4064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141305</xdr:rowOff>
    </xdr:from>
    <xdr:ext cx="736600" cy="259045"/>
    <xdr:sp macro="" textlink="">
      <xdr:nvSpPr>
        <xdr:cNvPr id="150" name="テキスト ボックス 149"/>
        <xdr:cNvSpPr txBox="1"/>
      </xdr:nvSpPr>
      <xdr:spPr>
        <a:xfrm>
          <a:off x="3733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73025</xdr:rowOff>
    </xdr:from>
    <xdr:to>
      <xdr:col>15</xdr:col>
      <xdr:colOff>133350</xdr:colOff>
      <xdr:row>65</xdr:row>
      <xdr:rowOff>3175</xdr:rowOff>
    </xdr:to>
    <xdr:sp macro="" textlink="">
      <xdr:nvSpPr>
        <xdr:cNvPr id="151" name="楕円 150"/>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159402</xdr:rowOff>
    </xdr:from>
    <xdr:ext cx="762000" cy="259045"/>
    <xdr:sp macro="" textlink="">
      <xdr:nvSpPr>
        <xdr:cNvPr id="152" name="テキスト ボックス 151"/>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153988</xdr:rowOff>
    </xdr:from>
    <xdr:to>
      <xdr:col>11</xdr:col>
      <xdr:colOff>82550</xdr:colOff>
      <xdr:row>64</xdr:row>
      <xdr:rowOff>84138</xdr:rowOff>
    </xdr:to>
    <xdr:sp macro="" textlink="">
      <xdr:nvSpPr>
        <xdr:cNvPr id="153" name="楕円 152"/>
        <xdr:cNvSpPr/>
      </xdr:nvSpPr>
      <xdr:spPr>
        <a:xfrm>
          <a:off x="2286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68915</xdr:rowOff>
    </xdr:from>
    <xdr:ext cx="762000" cy="259045"/>
    <xdr:sp macro="" textlink="">
      <xdr:nvSpPr>
        <xdr:cNvPr id="154" name="テキスト ボックス 153"/>
        <xdr:cNvSpPr txBox="1"/>
      </xdr:nvSpPr>
      <xdr:spPr>
        <a:xfrm>
          <a:off x="1955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55" name="楕円 154"/>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56" name="テキスト ボックス 155"/>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令和２</a:t>
          </a:r>
          <a:r>
            <a:rPr lang="ja-JP" altLang="ja-JP" sz="1100" b="0" i="0" baseline="0">
              <a:solidFill>
                <a:schemeClr val="dk1"/>
              </a:solidFill>
              <a:effectLst/>
              <a:latin typeface="+mn-lt"/>
              <a:ea typeface="+mn-ea"/>
              <a:cs typeface="+mn-cs"/>
            </a:rPr>
            <a:t>年度は、対前年度比で</a:t>
          </a:r>
          <a:r>
            <a:rPr lang="ja-JP" altLang="en-US" sz="1100" b="0" i="0" baseline="0">
              <a:solidFill>
                <a:schemeClr val="dk1"/>
              </a:solidFill>
              <a:effectLst/>
              <a:latin typeface="+mn-lt"/>
              <a:ea typeface="+mn-ea"/>
              <a:cs typeface="+mn-cs"/>
            </a:rPr>
            <a:t>人件費は会計年度任用職員分の増、物件費は、賃金が会計年度任用職員に移行したことにより減となったものの、役務費、備品購入費が増となり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全体で</a:t>
          </a:r>
          <a:r>
            <a:rPr lang="ja-JP" altLang="ja-JP" sz="1100" b="0" i="0" baseline="0">
              <a:solidFill>
                <a:schemeClr val="dk1"/>
              </a:solidFill>
              <a:effectLst/>
              <a:latin typeface="+mn-lt"/>
              <a:ea typeface="+mn-ea"/>
              <a:cs typeface="+mn-cs"/>
            </a:rPr>
            <a:t>人件費、物件費とも増となっ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。人口１人当たり決算額では</a:t>
          </a:r>
          <a:r>
            <a:rPr lang="ja-JP" altLang="en-US" sz="1100" b="0" i="0" baseline="0">
              <a:solidFill>
                <a:schemeClr val="dk1"/>
              </a:solidFill>
              <a:effectLst/>
              <a:latin typeface="+mn-lt"/>
              <a:ea typeface="+mn-ea"/>
              <a:cs typeface="+mn-cs"/>
            </a:rPr>
            <a:t>８，０６４</a:t>
          </a:r>
          <a:r>
            <a:rPr lang="ja-JP" altLang="ja-JP" sz="1100" b="0" i="0" baseline="0">
              <a:solidFill>
                <a:schemeClr val="dk1"/>
              </a:solidFill>
              <a:effectLst/>
              <a:latin typeface="+mn-lt"/>
              <a:ea typeface="+mn-ea"/>
              <a:cs typeface="+mn-cs"/>
            </a:rPr>
            <a:t>円の増となった。</a:t>
          </a:r>
          <a:r>
            <a:rPr kumimoji="1" lang="ja-JP" altLang="ja-JP" sz="1100" b="0" i="0" baseline="0">
              <a:solidFill>
                <a:schemeClr val="dk1"/>
              </a:solidFill>
              <a:effectLst/>
              <a:latin typeface="+mn-lt"/>
              <a:ea typeface="+mn-ea"/>
              <a:cs typeface="+mn-cs"/>
            </a:rPr>
            <a:t>今後は公共施設の老朽化に伴う維持補修費の増加が予想されることから人件費、物件費の適正化に努めていく。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33705</xdr:rowOff>
    </xdr:from>
    <xdr:to>
      <xdr:col>23</xdr:col>
      <xdr:colOff>133350</xdr:colOff>
      <xdr:row>82</xdr:row>
      <xdr:rowOff>126364</xdr:rowOff>
    </xdr:to>
    <xdr:cxnSp macro="">
      <xdr:nvCxnSpPr>
        <xdr:cNvPr id="193" name="直線コネクタ 192"/>
        <xdr:cNvCxnSpPr/>
      </xdr:nvCxnSpPr>
      <xdr:spPr>
        <a:xfrm>
          <a:off x="4114800" y="14092605"/>
          <a:ext cx="8382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145497</xdr:rowOff>
    </xdr:from>
    <xdr:to>
      <xdr:col>19</xdr:col>
      <xdr:colOff>133350</xdr:colOff>
      <xdr:row>82</xdr:row>
      <xdr:rowOff>33705</xdr:rowOff>
    </xdr:to>
    <xdr:cxnSp macro="">
      <xdr:nvCxnSpPr>
        <xdr:cNvPr id="196" name="直線コネクタ 195"/>
        <xdr:cNvCxnSpPr/>
      </xdr:nvCxnSpPr>
      <xdr:spPr>
        <a:xfrm>
          <a:off x="3225800" y="14032947"/>
          <a:ext cx="889000" cy="5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145497</xdr:rowOff>
    </xdr:from>
    <xdr:to>
      <xdr:col>15</xdr:col>
      <xdr:colOff>82550</xdr:colOff>
      <xdr:row>83</xdr:row>
      <xdr:rowOff>18755</xdr:rowOff>
    </xdr:to>
    <xdr:cxnSp macro="">
      <xdr:nvCxnSpPr>
        <xdr:cNvPr id="199" name="直線コネクタ 198"/>
        <xdr:cNvCxnSpPr/>
      </xdr:nvCxnSpPr>
      <xdr:spPr>
        <a:xfrm flipV="1">
          <a:off x="2336800" y="14032947"/>
          <a:ext cx="889000" cy="21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90101</xdr:rowOff>
    </xdr:from>
    <xdr:to>
      <xdr:col>11</xdr:col>
      <xdr:colOff>31750</xdr:colOff>
      <xdr:row>83</xdr:row>
      <xdr:rowOff>18755</xdr:rowOff>
    </xdr:to>
    <xdr:cxnSp macro="">
      <xdr:nvCxnSpPr>
        <xdr:cNvPr id="202" name="直線コネクタ 201"/>
        <xdr:cNvCxnSpPr/>
      </xdr:nvCxnSpPr>
      <xdr:spPr>
        <a:xfrm>
          <a:off x="1447800" y="13977551"/>
          <a:ext cx="889000" cy="27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75564</xdr:rowOff>
    </xdr:from>
    <xdr:to>
      <xdr:col>23</xdr:col>
      <xdr:colOff>184150</xdr:colOff>
      <xdr:row>83</xdr:row>
      <xdr:rowOff>5714</xdr:rowOff>
    </xdr:to>
    <xdr:sp macro="" textlink="">
      <xdr:nvSpPr>
        <xdr:cNvPr id="212" name="楕円 211"/>
        <xdr:cNvSpPr/>
      </xdr:nvSpPr>
      <xdr:spPr>
        <a:xfrm>
          <a:off x="4902200" y="1413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47641</xdr:rowOff>
    </xdr:from>
    <xdr:ext cx="762000" cy="259045"/>
    <xdr:sp macro="" textlink="">
      <xdr:nvSpPr>
        <xdr:cNvPr id="213" name="人件費・物件費等の状況該当値テキスト"/>
        <xdr:cNvSpPr txBox="1"/>
      </xdr:nvSpPr>
      <xdr:spPr>
        <a:xfrm>
          <a:off x="5041900" y="1410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154355</xdr:rowOff>
    </xdr:from>
    <xdr:to>
      <xdr:col>19</xdr:col>
      <xdr:colOff>184150</xdr:colOff>
      <xdr:row>82</xdr:row>
      <xdr:rowOff>84505</xdr:rowOff>
    </xdr:to>
    <xdr:sp macro="" textlink="">
      <xdr:nvSpPr>
        <xdr:cNvPr id="214" name="楕円 213"/>
        <xdr:cNvSpPr/>
      </xdr:nvSpPr>
      <xdr:spPr>
        <a:xfrm>
          <a:off x="4064000" y="1404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69282</xdr:rowOff>
    </xdr:from>
    <xdr:ext cx="736600" cy="259045"/>
    <xdr:sp macro="" textlink="">
      <xdr:nvSpPr>
        <xdr:cNvPr id="215" name="テキスト ボックス 214"/>
        <xdr:cNvSpPr txBox="1"/>
      </xdr:nvSpPr>
      <xdr:spPr>
        <a:xfrm>
          <a:off x="3733800" y="14128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94697</xdr:rowOff>
    </xdr:from>
    <xdr:to>
      <xdr:col>15</xdr:col>
      <xdr:colOff>133350</xdr:colOff>
      <xdr:row>82</xdr:row>
      <xdr:rowOff>24847</xdr:rowOff>
    </xdr:to>
    <xdr:sp macro="" textlink="">
      <xdr:nvSpPr>
        <xdr:cNvPr id="216" name="楕円 215"/>
        <xdr:cNvSpPr/>
      </xdr:nvSpPr>
      <xdr:spPr>
        <a:xfrm>
          <a:off x="3175000" y="139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35024</xdr:rowOff>
    </xdr:from>
    <xdr:ext cx="762000" cy="259045"/>
    <xdr:sp macro="" textlink="">
      <xdr:nvSpPr>
        <xdr:cNvPr id="217" name="テキスト ボックス 216"/>
        <xdr:cNvSpPr txBox="1"/>
      </xdr:nvSpPr>
      <xdr:spPr>
        <a:xfrm>
          <a:off x="2844800" y="1375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139405</xdr:rowOff>
    </xdr:from>
    <xdr:to>
      <xdr:col>11</xdr:col>
      <xdr:colOff>82550</xdr:colOff>
      <xdr:row>83</xdr:row>
      <xdr:rowOff>69555</xdr:rowOff>
    </xdr:to>
    <xdr:sp macro="" textlink="">
      <xdr:nvSpPr>
        <xdr:cNvPr id="218" name="楕円 217"/>
        <xdr:cNvSpPr/>
      </xdr:nvSpPr>
      <xdr:spPr>
        <a:xfrm>
          <a:off x="2286000" y="141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54332</xdr:rowOff>
    </xdr:from>
    <xdr:ext cx="762000" cy="259045"/>
    <xdr:sp macro="" textlink="">
      <xdr:nvSpPr>
        <xdr:cNvPr id="219" name="テキスト ボックス 218"/>
        <xdr:cNvSpPr txBox="1"/>
      </xdr:nvSpPr>
      <xdr:spPr>
        <a:xfrm>
          <a:off x="1955800" y="1428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39301</xdr:rowOff>
    </xdr:from>
    <xdr:to>
      <xdr:col>7</xdr:col>
      <xdr:colOff>31750</xdr:colOff>
      <xdr:row>81</xdr:row>
      <xdr:rowOff>140901</xdr:rowOff>
    </xdr:to>
    <xdr:sp macro="" textlink="">
      <xdr:nvSpPr>
        <xdr:cNvPr id="220" name="楕円 219"/>
        <xdr:cNvSpPr/>
      </xdr:nvSpPr>
      <xdr:spPr>
        <a:xfrm>
          <a:off x="1397000" y="139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151078</xdr:rowOff>
    </xdr:from>
    <xdr:ext cx="762000" cy="259045"/>
    <xdr:sp macro="" textlink="">
      <xdr:nvSpPr>
        <xdr:cNvPr id="221" name="テキスト ボックス 220"/>
        <xdr:cNvSpPr txBox="1"/>
      </xdr:nvSpPr>
      <xdr:spPr>
        <a:xfrm>
          <a:off x="1066800" y="1369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年度までは、類似団体と同率以上の結果となっていたが、緊急財政対策による給与削減措置により、平成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年度から平均値を下回っていた。平成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年度末で当該給与削減措置が終了となったことから、再び平均値を上回る結果となっている。今後も、国等の状況を参考に給与等を決定し、適正な水準の維持に努めていく。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86179</xdr:rowOff>
    </xdr:to>
    <xdr:cxnSp macro="">
      <xdr:nvCxnSpPr>
        <xdr:cNvPr id="257" name="直線コネクタ 256"/>
        <xdr:cNvCxnSpPr/>
      </xdr:nvCxnSpPr>
      <xdr:spPr>
        <a:xfrm flipV="1">
          <a:off x="16179800" y="151565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86179</xdr:rowOff>
    </xdr:to>
    <xdr:cxnSp macro="">
      <xdr:nvCxnSpPr>
        <xdr:cNvPr id="260" name="直線コネクタ 259"/>
        <xdr:cNvCxnSpPr/>
      </xdr:nvCxnSpPr>
      <xdr:spPr>
        <a:xfrm>
          <a:off x="15290800" y="151393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51707</xdr:rowOff>
    </xdr:to>
    <xdr:cxnSp macro="">
      <xdr:nvCxnSpPr>
        <xdr:cNvPr id="263" name="直線コネクタ 262"/>
        <xdr:cNvCxnSpPr/>
      </xdr:nvCxnSpPr>
      <xdr:spPr>
        <a:xfrm>
          <a:off x="14401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89</xdr:row>
      <xdr:rowOff>52614</xdr:rowOff>
    </xdr:to>
    <xdr:cxnSp macro="">
      <xdr:nvCxnSpPr>
        <xdr:cNvPr id="266" name="直線コネクタ 265"/>
        <xdr:cNvCxnSpPr/>
      </xdr:nvCxnSpPr>
      <xdr:spPr>
        <a:xfrm flipV="1">
          <a:off x="13512800" y="1512207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6" name="楕円 275"/>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77" name="給与水準   （国との比較）該当値テキスト"/>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78" name="楕円 277"/>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79" name="テキスト ボックス 278"/>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80" name="楕円 279"/>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81" name="テキスト ボックス 280"/>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2" name="楕円 281"/>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3" name="テキスト ボックス 282"/>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1814</xdr:rowOff>
    </xdr:from>
    <xdr:to>
      <xdr:col>64</xdr:col>
      <xdr:colOff>152400</xdr:colOff>
      <xdr:row>89</xdr:row>
      <xdr:rowOff>103414</xdr:rowOff>
    </xdr:to>
    <xdr:sp macro="" textlink="">
      <xdr:nvSpPr>
        <xdr:cNvPr id="284" name="楕円 283"/>
        <xdr:cNvSpPr/>
      </xdr:nvSpPr>
      <xdr:spPr>
        <a:xfrm>
          <a:off x="13462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88191</xdr:rowOff>
    </xdr:from>
    <xdr:ext cx="762000" cy="259045"/>
    <xdr:sp macro="" textlink="">
      <xdr:nvSpPr>
        <xdr:cNvPr id="285" name="テキスト ボックス 284"/>
        <xdr:cNvSpPr txBox="1"/>
      </xdr:nvSpPr>
      <xdr:spPr>
        <a:xfrm>
          <a:off x="13131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務事業の見直しや効率化の徹底、柔軟な職員配置を行うとともに、勧奨退職や退職者不補充により定員管理の適正化を進めたことにより、全国平均・神奈川県平均ともに下まわる結果となった。今後も、一層の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89172</xdr:rowOff>
    </xdr:from>
    <xdr:to>
      <xdr:col>81</xdr:col>
      <xdr:colOff>44450</xdr:colOff>
      <xdr:row>60</xdr:row>
      <xdr:rowOff>118473</xdr:rowOff>
    </xdr:to>
    <xdr:cxnSp macro="">
      <xdr:nvCxnSpPr>
        <xdr:cNvPr id="322" name="直線コネクタ 321"/>
        <xdr:cNvCxnSpPr/>
      </xdr:nvCxnSpPr>
      <xdr:spPr>
        <a:xfrm>
          <a:off x="16179800" y="10376172"/>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89172</xdr:rowOff>
    </xdr:from>
    <xdr:to>
      <xdr:col>77</xdr:col>
      <xdr:colOff>44450</xdr:colOff>
      <xdr:row>60</xdr:row>
      <xdr:rowOff>96066</xdr:rowOff>
    </xdr:to>
    <xdr:cxnSp macro="">
      <xdr:nvCxnSpPr>
        <xdr:cNvPr id="325" name="直線コネクタ 324"/>
        <xdr:cNvCxnSpPr/>
      </xdr:nvCxnSpPr>
      <xdr:spPr>
        <a:xfrm flipV="1">
          <a:off x="15290800" y="103761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96066</xdr:rowOff>
    </xdr:from>
    <xdr:to>
      <xdr:col>72</xdr:col>
      <xdr:colOff>203200</xdr:colOff>
      <xdr:row>60</xdr:row>
      <xdr:rowOff>99513</xdr:rowOff>
    </xdr:to>
    <xdr:cxnSp macro="">
      <xdr:nvCxnSpPr>
        <xdr:cNvPr id="328" name="直線コネクタ 327"/>
        <xdr:cNvCxnSpPr/>
      </xdr:nvCxnSpPr>
      <xdr:spPr>
        <a:xfrm flipV="1">
          <a:off x="14401800" y="1038306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75384</xdr:rowOff>
    </xdr:from>
    <xdr:to>
      <xdr:col>68</xdr:col>
      <xdr:colOff>152400</xdr:colOff>
      <xdr:row>60</xdr:row>
      <xdr:rowOff>99513</xdr:rowOff>
    </xdr:to>
    <xdr:cxnSp macro="">
      <xdr:nvCxnSpPr>
        <xdr:cNvPr id="331" name="直線コネクタ 330"/>
        <xdr:cNvCxnSpPr/>
      </xdr:nvCxnSpPr>
      <xdr:spPr>
        <a:xfrm>
          <a:off x="13512800" y="103623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67673</xdr:rowOff>
    </xdr:from>
    <xdr:to>
      <xdr:col>81</xdr:col>
      <xdr:colOff>95250</xdr:colOff>
      <xdr:row>60</xdr:row>
      <xdr:rowOff>169273</xdr:rowOff>
    </xdr:to>
    <xdr:sp macro="" textlink="">
      <xdr:nvSpPr>
        <xdr:cNvPr id="341" name="楕円 340"/>
        <xdr:cNvSpPr/>
      </xdr:nvSpPr>
      <xdr:spPr>
        <a:xfrm>
          <a:off x="16967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39750</xdr:rowOff>
    </xdr:from>
    <xdr:ext cx="762000" cy="259045"/>
    <xdr:sp macro="" textlink="">
      <xdr:nvSpPr>
        <xdr:cNvPr id="342" name="定員管理の状況該当値テキスト"/>
        <xdr:cNvSpPr txBox="1"/>
      </xdr:nvSpPr>
      <xdr:spPr>
        <a:xfrm>
          <a:off x="17106900" y="1032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38372</xdr:rowOff>
    </xdr:from>
    <xdr:to>
      <xdr:col>77</xdr:col>
      <xdr:colOff>95250</xdr:colOff>
      <xdr:row>60</xdr:row>
      <xdr:rowOff>139972</xdr:rowOff>
    </xdr:to>
    <xdr:sp macro="" textlink="">
      <xdr:nvSpPr>
        <xdr:cNvPr id="343" name="楕円 342"/>
        <xdr:cNvSpPr/>
      </xdr:nvSpPr>
      <xdr:spPr>
        <a:xfrm>
          <a:off x="16129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124749</xdr:rowOff>
    </xdr:from>
    <xdr:ext cx="736600" cy="259045"/>
    <xdr:sp macro="" textlink="">
      <xdr:nvSpPr>
        <xdr:cNvPr id="344" name="テキスト ボックス 343"/>
        <xdr:cNvSpPr txBox="1"/>
      </xdr:nvSpPr>
      <xdr:spPr>
        <a:xfrm>
          <a:off x="15798800" y="1041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45266</xdr:rowOff>
    </xdr:from>
    <xdr:to>
      <xdr:col>73</xdr:col>
      <xdr:colOff>44450</xdr:colOff>
      <xdr:row>60</xdr:row>
      <xdr:rowOff>146866</xdr:rowOff>
    </xdr:to>
    <xdr:sp macro="" textlink="">
      <xdr:nvSpPr>
        <xdr:cNvPr id="345" name="楕円 344"/>
        <xdr:cNvSpPr/>
      </xdr:nvSpPr>
      <xdr:spPr>
        <a:xfrm>
          <a:off x="152400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131643</xdr:rowOff>
    </xdr:from>
    <xdr:ext cx="762000" cy="259045"/>
    <xdr:sp macro="" textlink="">
      <xdr:nvSpPr>
        <xdr:cNvPr id="346" name="テキスト ボックス 345"/>
        <xdr:cNvSpPr txBox="1"/>
      </xdr:nvSpPr>
      <xdr:spPr>
        <a:xfrm>
          <a:off x="14909800" y="1041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48713</xdr:rowOff>
    </xdr:from>
    <xdr:to>
      <xdr:col>68</xdr:col>
      <xdr:colOff>203200</xdr:colOff>
      <xdr:row>60</xdr:row>
      <xdr:rowOff>150313</xdr:rowOff>
    </xdr:to>
    <xdr:sp macro="" textlink="">
      <xdr:nvSpPr>
        <xdr:cNvPr id="347" name="楕円 346"/>
        <xdr:cNvSpPr/>
      </xdr:nvSpPr>
      <xdr:spPr>
        <a:xfrm>
          <a:off x="14351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135090</xdr:rowOff>
    </xdr:from>
    <xdr:ext cx="762000" cy="259045"/>
    <xdr:sp macro="" textlink="">
      <xdr:nvSpPr>
        <xdr:cNvPr id="348" name="テキスト ボックス 347"/>
        <xdr:cNvSpPr txBox="1"/>
      </xdr:nvSpPr>
      <xdr:spPr>
        <a:xfrm>
          <a:off x="14020800" y="104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24584</xdr:rowOff>
    </xdr:from>
    <xdr:to>
      <xdr:col>64</xdr:col>
      <xdr:colOff>152400</xdr:colOff>
      <xdr:row>60</xdr:row>
      <xdr:rowOff>126184</xdr:rowOff>
    </xdr:to>
    <xdr:sp macro="" textlink="">
      <xdr:nvSpPr>
        <xdr:cNvPr id="349" name="楕円 348"/>
        <xdr:cNvSpPr/>
      </xdr:nvSpPr>
      <xdr:spPr>
        <a:xfrm>
          <a:off x="13462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110961</xdr:rowOff>
    </xdr:from>
    <xdr:ext cx="762000" cy="259045"/>
    <xdr:sp macro="" textlink="">
      <xdr:nvSpPr>
        <xdr:cNvPr id="350" name="テキスト ボックス 349"/>
        <xdr:cNvSpPr txBox="1"/>
      </xdr:nvSpPr>
      <xdr:spPr>
        <a:xfrm>
          <a:off x="13131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年度分算定上は、</a:t>
          </a:r>
          <a:r>
            <a:rPr lang="ja-JP" altLang="en-US" sz="1100" b="0" i="0" baseline="0">
              <a:solidFill>
                <a:schemeClr val="dk1"/>
              </a:solidFill>
              <a:effectLst/>
              <a:latin typeface="+mn-lt"/>
              <a:ea typeface="+mn-ea"/>
              <a:cs typeface="+mn-cs"/>
            </a:rPr>
            <a:t>分子側は全体で</a:t>
          </a:r>
          <a:r>
            <a:rPr lang="en-US" altLang="ja-JP" sz="1100" b="0" i="0" baseline="0">
              <a:solidFill>
                <a:schemeClr val="dk1"/>
              </a:solidFill>
              <a:effectLst/>
              <a:latin typeface="+mn-lt"/>
              <a:ea typeface="+mn-ea"/>
              <a:cs typeface="+mn-cs"/>
            </a:rPr>
            <a:t>87,554</a:t>
          </a:r>
          <a:r>
            <a:rPr lang="ja-JP" altLang="en-US" sz="1100" b="0" i="0" baseline="0">
              <a:solidFill>
                <a:schemeClr val="dk1"/>
              </a:solidFill>
              <a:effectLst/>
              <a:latin typeface="+mn-lt"/>
              <a:ea typeface="+mn-ea"/>
              <a:cs typeface="+mn-cs"/>
            </a:rPr>
            <a:t>千円の減額となった。分母側は</a:t>
          </a:r>
          <a:r>
            <a:rPr lang="en-US" altLang="ja-JP" sz="1100" b="0" i="0" baseline="0">
              <a:solidFill>
                <a:schemeClr val="dk1"/>
              </a:solidFill>
              <a:effectLst/>
              <a:latin typeface="+mn-lt"/>
              <a:ea typeface="+mn-ea"/>
              <a:cs typeface="+mn-cs"/>
            </a:rPr>
            <a:t>538,126</a:t>
          </a:r>
          <a:r>
            <a:rPr lang="ja-JP" altLang="en-US" sz="1100" b="0" i="0" baseline="0">
              <a:solidFill>
                <a:schemeClr val="dk1"/>
              </a:solidFill>
              <a:effectLst/>
              <a:latin typeface="+mn-lt"/>
              <a:ea typeface="+mn-ea"/>
              <a:cs typeface="+mn-cs"/>
            </a:rPr>
            <a:t>千円の増額となった。結果として、分子が減少し、分母が増加したため、令和元年度に比べ単年度としては、１．１７ポイントの減なった。</a:t>
          </a:r>
          <a:r>
            <a:rPr lang="ja-JP" altLang="ja-JP" sz="1100" b="0" i="0" baseline="0">
              <a:solidFill>
                <a:schemeClr val="dk1"/>
              </a:solidFill>
              <a:effectLst/>
              <a:latin typeface="+mn-lt"/>
              <a:ea typeface="+mn-ea"/>
              <a:cs typeface="+mn-cs"/>
            </a:rPr>
            <a:t>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年度と令和元年度が同水準であ</a:t>
          </a:r>
          <a:r>
            <a:rPr lang="ja-JP" altLang="en-US" sz="1100" b="0" i="0" baseline="0">
              <a:solidFill>
                <a:schemeClr val="dk1"/>
              </a:solidFill>
              <a:effectLst/>
              <a:latin typeface="+mn-lt"/>
              <a:ea typeface="+mn-ea"/>
              <a:cs typeface="+mn-cs"/>
            </a:rPr>
            <a:t>ったが令和２年度単年度分が減となった</a:t>
          </a:r>
          <a:r>
            <a:rPr lang="ja-JP" altLang="ja-JP" sz="1100" b="0" i="0" baseline="0">
              <a:solidFill>
                <a:schemeClr val="dk1"/>
              </a:solidFill>
              <a:effectLst/>
              <a:latin typeface="+mn-lt"/>
              <a:ea typeface="+mn-ea"/>
              <a:cs typeface="+mn-cs"/>
            </a:rPr>
            <a:t>め</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ヵ年平均</a:t>
          </a:r>
          <a:r>
            <a:rPr lang="ja-JP" altLang="en-US" sz="1100" b="0" i="0" baseline="0">
              <a:solidFill>
                <a:schemeClr val="dk1"/>
              </a:solidFill>
              <a:effectLst/>
              <a:latin typeface="+mn-lt"/>
              <a:ea typeface="+mn-ea"/>
              <a:cs typeface="+mn-cs"/>
            </a:rPr>
            <a:t>では０．２ポイントの減</a:t>
          </a:r>
          <a:r>
            <a:rPr lang="ja-JP" altLang="ja-JP" sz="1100" b="0" i="0" baseline="0">
              <a:solidFill>
                <a:schemeClr val="dk1"/>
              </a:solidFill>
              <a:effectLst/>
              <a:latin typeface="+mn-lt"/>
              <a:ea typeface="+mn-ea"/>
              <a:cs typeface="+mn-cs"/>
            </a:rPr>
            <a:t>となった。今後、公共施設の老朽化に伴う施設等の再編等で公債費が増える可能性があるが、県内・全国平均値等を一つの目安としながら、適正水準の確保に努めていく。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153670</xdr:rowOff>
    </xdr:to>
    <xdr:cxnSp macro="">
      <xdr:nvCxnSpPr>
        <xdr:cNvPr id="383" name="直線コネクタ 382"/>
        <xdr:cNvCxnSpPr/>
      </xdr:nvCxnSpPr>
      <xdr:spPr>
        <a:xfrm flipV="1">
          <a:off x="16179800" y="68241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39</xdr:row>
      <xdr:rowOff>153670</xdr:rowOff>
    </xdr:to>
    <xdr:cxnSp macro="">
      <xdr:nvCxnSpPr>
        <xdr:cNvPr id="386" name="直線コネクタ 385"/>
        <xdr:cNvCxnSpPr/>
      </xdr:nvCxnSpPr>
      <xdr:spPr>
        <a:xfrm>
          <a:off x="15290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40</xdr:row>
      <xdr:rowOff>30480</xdr:rowOff>
    </xdr:to>
    <xdr:cxnSp macro="">
      <xdr:nvCxnSpPr>
        <xdr:cNvPr id="389" name="直線コネクタ 388"/>
        <xdr:cNvCxnSpPr/>
      </xdr:nvCxnSpPr>
      <xdr:spPr>
        <a:xfrm flipV="1">
          <a:off x="14401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102870</xdr:rowOff>
    </xdr:to>
    <xdr:cxnSp macro="">
      <xdr:nvCxnSpPr>
        <xdr:cNvPr id="392" name="直線コネクタ 391"/>
        <xdr:cNvCxnSpPr/>
      </xdr:nvCxnSpPr>
      <xdr:spPr>
        <a:xfrm flipV="1">
          <a:off x="13512800" y="688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2" name="楕円 401"/>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3"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4" name="楕円 403"/>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5" name="テキスト ボックス 404"/>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6" name="楕円 405"/>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7" name="テキスト ボックス 406"/>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8" name="楕円 407"/>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9" name="テキスト ボックス 408"/>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0" name="楕円 409"/>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1" name="テキスト ボックス 410"/>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年度から減少傾向に転じ平成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マイナス表記となった。これは比率算定上の分子側が、過年度借入の地方債償還期間末期による地方債現在高の減や、資本費平準化債を元利償還金償還の充当財源とし、公営企業債等繰入見込額が減少した。また比率算定上の分母側は、標準財政規模の増額などにより増加したことが影響し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も地方債発行額が既発債の償還を下回ったことで、算定上類似団体平均より大幅に下回っている。しかし、公共施設の老朽化による再編や田端西地区まちづくり事業など大型事業があることから、後世への負担を少しでも軽減するよう、適正水準の確保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54" name="テキスト ボックス 453"/>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44238</xdr:rowOff>
    </xdr:from>
    <xdr:to>
      <xdr:col>64</xdr:col>
      <xdr:colOff>152400</xdr:colOff>
      <xdr:row>14</xdr:row>
      <xdr:rowOff>145838</xdr:rowOff>
    </xdr:to>
    <xdr:sp macro="" textlink="">
      <xdr:nvSpPr>
        <xdr:cNvPr id="460" name="楕円 459"/>
        <xdr:cNvSpPr/>
      </xdr:nvSpPr>
      <xdr:spPr>
        <a:xfrm>
          <a:off x="13462000" y="24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156015</xdr:rowOff>
    </xdr:from>
    <xdr:ext cx="762000" cy="259045"/>
    <xdr:sp macro="" textlink="">
      <xdr:nvSpPr>
        <xdr:cNvPr id="461" name="テキスト ボックス 460"/>
        <xdr:cNvSpPr txBox="1"/>
      </xdr:nvSpPr>
      <xdr:spPr>
        <a:xfrm>
          <a:off x="13131800" y="221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48,933
47,966
13.34
22,897,605
21,639,731
990,636
9,835,919
7,523,405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事務事業の見直しや効率化の徹底、柔軟な職員配置を行うとともに、勧奨退職や退職者不補充により定員管理の適正化を進めてきた。</a:t>
          </a:r>
          <a:r>
            <a:rPr kumimoji="1" lang="ja-JP" altLang="en-US" sz="1100">
              <a:solidFill>
                <a:schemeClr val="dk1"/>
              </a:solidFill>
              <a:effectLst/>
              <a:latin typeface="+mn-lt"/>
              <a:ea typeface="+mn-ea"/>
              <a:cs typeface="+mn-cs"/>
            </a:rPr>
            <a:t>会計年度任用職員制度の開始により人件費が増となり、前年度より１．４ポイントの増となった。類似団体や全国平均と比較すると上回っている状況だが、県平均と同水準であり、近隣市町の住民サービスより低下させることがない組織を構築している。今後は、さらに電子化の推進やアウトソーシングの活用等を図ることで、効果的な組織体制の構築を目指す。</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104140</xdr:rowOff>
    </xdr:from>
    <xdr:to>
      <xdr:col>24</xdr:col>
      <xdr:colOff>25400</xdr:colOff>
      <xdr:row>38</xdr:row>
      <xdr:rowOff>12700</xdr:rowOff>
    </xdr:to>
    <xdr:cxnSp macro="">
      <xdr:nvCxnSpPr>
        <xdr:cNvPr id="62" name="直線コネクタ 61"/>
        <xdr:cNvCxnSpPr/>
      </xdr:nvCxnSpPr>
      <xdr:spPr>
        <a:xfrm>
          <a:off x="3987800" y="644779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104140</xdr:rowOff>
    </xdr:from>
    <xdr:to>
      <xdr:col>19</xdr:col>
      <xdr:colOff>187325</xdr:colOff>
      <xdr:row>37</xdr:row>
      <xdr:rowOff>138430</xdr:rowOff>
    </xdr:to>
    <xdr:cxnSp macro="">
      <xdr:nvCxnSpPr>
        <xdr:cNvPr id="65" name="直線コネクタ 64"/>
        <xdr:cNvCxnSpPr/>
      </xdr:nvCxnSpPr>
      <xdr:spPr>
        <a:xfrm flipV="1">
          <a:off x="3098800" y="64477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161290</xdr:rowOff>
    </xdr:to>
    <xdr:cxnSp macro="">
      <xdr:nvCxnSpPr>
        <xdr:cNvPr id="68" name="直線コネクタ 67"/>
        <xdr:cNvCxnSpPr/>
      </xdr:nvCxnSpPr>
      <xdr:spPr>
        <a:xfrm flipV="1">
          <a:off x="2209800" y="6482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37</xdr:row>
      <xdr:rowOff>161290</xdr:rowOff>
    </xdr:to>
    <xdr:cxnSp macro="">
      <xdr:nvCxnSpPr>
        <xdr:cNvPr id="71" name="直線コネクタ 70"/>
        <xdr:cNvCxnSpPr/>
      </xdr:nvCxnSpPr>
      <xdr:spPr>
        <a:xfrm>
          <a:off x="1320800" y="6504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1" name="楕円 80"/>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2"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53340</xdr:rowOff>
    </xdr:from>
    <xdr:to>
      <xdr:col>20</xdr:col>
      <xdr:colOff>38100</xdr:colOff>
      <xdr:row>37</xdr:row>
      <xdr:rowOff>154940</xdr:rowOff>
    </xdr:to>
    <xdr:sp macro="" textlink="">
      <xdr:nvSpPr>
        <xdr:cNvPr id="83" name="楕円 82"/>
        <xdr:cNvSpPr/>
      </xdr:nvSpPr>
      <xdr:spPr>
        <a:xfrm>
          <a:off x="3937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139717</xdr:rowOff>
    </xdr:from>
    <xdr:ext cx="736600" cy="259045"/>
    <xdr:sp macro="" textlink="">
      <xdr:nvSpPr>
        <xdr:cNvPr id="84" name="テキスト ボックス 83"/>
        <xdr:cNvSpPr txBox="1"/>
      </xdr:nvSpPr>
      <xdr:spPr>
        <a:xfrm>
          <a:off x="3606800" y="648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5" name="楕円 84"/>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86" name="テキスト ボックス 85"/>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7" name="楕円 86"/>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88" name="テキスト ボックス 87"/>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89" name="楕円 88"/>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0" name="テキスト ボックス 89"/>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より高い割合となっているのは、町立公民館や寒川総合体育館の施設管理・運営について指定管理者制度を積極的に活用していることのほか、広域リサイクルセンターの長期包括運営責任業務委託などが大きく影響していると考える。人件費の抑制と合わせて適正な物件費となるよう努めていく</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168910</xdr:rowOff>
    </xdr:from>
    <xdr:to>
      <xdr:col>82</xdr:col>
      <xdr:colOff>107950</xdr:colOff>
      <xdr:row>20</xdr:row>
      <xdr:rowOff>96520</xdr:rowOff>
    </xdr:to>
    <xdr:cxnSp macro="">
      <xdr:nvCxnSpPr>
        <xdr:cNvPr id="123" name="直線コネクタ 122"/>
        <xdr:cNvCxnSpPr/>
      </xdr:nvCxnSpPr>
      <xdr:spPr>
        <a:xfrm flipV="1">
          <a:off x="15671800" y="34264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35560</xdr:rowOff>
    </xdr:from>
    <xdr:to>
      <xdr:col>78</xdr:col>
      <xdr:colOff>69850</xdr:colOff>
      <xdr:row>20</xdr:row>
      <xdr:rowOff>96520</xdr:rowOff>
    </xdr:to>
    <xdr:cxnSp macro="">
      <xdr:nvCxnSpPr>
        <xdr:cNvPr id="126" name="直線コネクタ 125"/>
        <xdr:cNvCxnSpPr/>
      </xdr:nvCxnSpPr>
      <xdr:spPr>
        <a:xfrm>
          <a:off x="14782800" y="3464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115570</xdr:rowOff>
    </xdr:from>
    <xdr:to>
      <xdr:col>73</xdr:col>
      <xdr:colOff>180975</xdr:colOff>
      <xdr:row>20</xdr:row>
      <xdr:rowOff>35560</xdr:rowOff>
    </xdr:to>
    <xdr:cxnSp macro="">
      <xdr:nvCxnSpPr>
        <xdr:cNvPr id="129" name="直線コネクタ 128"/>
        <xdr:cNvCxnSpPr/>
      </xdr:nvCxnSpPr>
      <xdr:spPr>
        <a:xfrm>
          <a:off x="13893800" y="3373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115570</xdr:rowOff>
    </xdr:from>
    <xdr:to>
      <xdr:col>69</xdr:col>
      <xdr:colOff>92075</xdr:colOff>
      <xdr:row>19</xdr:row>
      <xdr:rowOff>168910</xdr:rowOff>
    </xdr:to>
    <xdr:cxnSp macro="">
      <xdr:nvCxnSpPr>
        <xdr:cNvPr id="132" name="直線コネクタ 131"/>
        <xdr:cNvCxnSpPr/>
      </xdr:nvCxnSpPr>
      <xdr:spPr>
        <a:xfrm flipV="1">
          <a:off x="13004800" y="3373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118110</xdr:rowOff>
    </xdr:from>
    <xdr:to>
      <xdr:col>82</xdr:col>
      <xdr:colOff>158750</xdr:colOff>
      <xdr:row>20</xdr:row>
      <xdr:rowOff>48260</xdr:rowOff>
    </xdr:to>
    <xdr:sp macro="" textlink="">
      <xdr:nvSpPr>
        <xdr:cNvPr id="142" name="楕円 141"/>
        <xdr:cNvSpPr/>
      </xdr:nvSpPr>
      <xdr:spPr>
        <a:xfrm>
          <a:off x="164592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90187</xdr:rowOff>
    </xdr:from>
    <xdr:ext cx="762000" cy="259045"/>
    <xdr:sp macro="" textlink="">
      <xdr:nvSpPr>
        <xdr:cNvPr id="143" name="物件費該当値テキスト"/>
        <xdr:cNvSpPr txBox="1"/>
      </xdr:nvSpPr>
      <xdr:spPr>
        <a:xfrm>
          <a:off x="165989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45720</xdr:rowOff>
    </xdr:from>
    <xdr:to>
      <xdr:col>78</xdr:col>
      <xdr:colOff>120650</xdr:colOff>
      <xdr:row>20</xdr:row>
      <xdr:rowOff>147320</xdr:rowOff>
    </xdr:to>
    <xdr:sp macro="" textlink="">
      <xdr:nvSpPr>
        <xdr:cNvPr id="144" name="楕円 143"/>
        <xdr:cNvSpPr/>
      </xdr:nvSpPr>
      <xdr:spPr>
        <a:xfrm>
          <a:off x="15621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132097</xdr:rowOff>
    </xdr:from>
    <xdr:ext cx="736600" cy="259045"/>
    <xdr:sp macro="" textlink="">
      <xdr:nvSpPr>
        <xdr:cNvPr id="145" name="テキスト ボックス 144"/>
        <xdr:cNvSpPr txBox="1"/>
      </xdr:nvSpPr>
      <xdr:spPr>
        <a:xfrm>
          <a:off x="15290800" y="356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46" name="楕円 145"/>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47" name="テキスト ボックス 146"/>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64770</xdr:rowOff>
    </xdr:from>
    <xdr:to>
      <xdr:col>69</xdr:col>
      <xdr:colOff>142875</xdr:colOff>
      <xdr:row>19</xdr:row>
      <xdr:rowOff>166370</xdr:rowOff>
    </xdr:to>
    <xdr:sp macro="" textlink="">
      <xdr:nvSpPr>
        <xdr:cNvPr id="148" name="楕円 147"/>
        <xdr:cNvSpPr/>
      </xdr:nvSpPr>
      <xdr:spPr>
        <a:xfrm>
          <a:off x="13843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151147</xdr:rowOff>
    </xdr:from>
    <xdr:ext cx="762000" cy="259045"/>
    <xdr:sp macro="" textlink="">
      <xdr:nvSpPr>
        <xdr:cNvPr id="149" name="テキスト ボックス 148"/>
        <xdr:cNvSpPr txBox="1"/>
      </xdr:nvSpPr>
      <xdr:spPr>
        <a:xfrm>
          <a:off x="135128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118110</xdr:rowOff>
    </xdr:from>
    <xdr:to>
      <xdr:col>65</xdr:col>
      <xdr:colOff>53975</xdr:colOff>
      <xdr:row>20</xdr:row>
      <xdr:rowOff>48260</xdr:rowOff>
    </xdr:to>
    <xdr:sp macro="" textlink="">
      <xdr:nvSpPr>
        <xdr:cNvPr id="150" name="楕円 149"/>
        <xdr:cNvSpPr/>
      </xdr:nvSpPr>
      <xdr:spPr>
        <a:xfrm>
          <a:off x="12954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33037</xdr:rowOff>
    </xdr:from>
    <xdr:ext cx="762000" cy="259045"/>
    <xdr:sp macro="" textlink="">
      <xdr:nvSpPr>
        <xdr:cNvPr id="151" name="テキスト ボックス 150"/>
        <xdr:cNvSpPr txBox="1"/>
      </xdr:nvSpPr>
      <xdr:spPr>
        <a:xfrm>
          <a:off x="12623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小児医療扶助料や就学援助費の減などにより前年度より０．１ポイントの減となった</a:t>
          </a:r>
          <a:r>
            <a:rPr kumimoji="1" lang="ja-JP" altLang="ja-JP" sz="1100" baseline="0">
              <a:solidFill>
                <a:schemeClr val="dk1"/>
              </a:solidFill>
              <a:effectLst/>
              <a:latin typeface="+mn-lt"/>
              <a:ea typeface="+mn-ea"/>
              <a:cs typeface="+mn-cs"/>
            </a:rPr>
            <a:t>。類似団体と比較して扶助費が多い原因としては、規模の大きい近隣市と足並みを揃えた事業実施を行っていることによるものである。扶助費の伸びが財政を圧迫する可能性があるため、今後も引き続き適正化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102507</xdr:rowOff>
    </xdr:to>
    <xdr:cxnSp macro="">
      <xdr:nvCxnSpPr>
        <xdr:cNvPr id="186" name="直線コネクタ 185"/>
        <xdr:cNvCxnSpPr/>
      </xdr:nvCxnSpPr>
      <xdr:spPr>
        <a:xfrm flipV="1">
          <a:off x="3987800" y="9864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80735</xdr:rowOff>
    </xdr:from>
    <xdr:to>
      <xdr:col>19</xdr:col>
      <xdr:colOff>187325</xdr:colOff>
      <xdr:row>57</xdr:row>
      <xdr:rowOff>102507</xdr:rowOff>
    </xdr:to>
    <xdr:cxnSp macro="">
      <xdr:nvCxnSpPr>
        <xdr:cNvPr id="189" name="直線コネクタ 188"/>
        <xdr:cNvCxnSpPr/>
      </xdr:nvCxnSpPr>
      <xdr:spPr>
        <a:xfrm>
          <a:off x="3098800" y="9853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80735</xdr:rowOff>
    </xdr:to>
    <xdr:cxnSp macro="">
      <xdr:nvCxnSpPr>
        <xdr:cNvPr id="192" name="直線コネクタ 191"/>
        <xdr:cNvCxnSpPr/>
      </xdr:nvCxnSpPr>
      <xdr:spPr>
        <a:xfrm>
          <a:off x="2209800" y="9820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57</xdr:row>
      <xdr:rowOff>48078</xdr:rowOff>
    </xdr:to>
    <xdr:cxnSp macro="">
      <xdr:nvCxnSpPr>
        <xdr:cNvPr id="195" name="直線コネクタ 194"/>
        <xdr:cNvCxnSpPr/>
      </xdr:nvCxnSpPr>
      <xdr:spPr>
        <a:xfrm>
          <a:off x="1320800" y="982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5" name="楕円 204"/>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06"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7" name="楕円 206"/>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08" name="テキスト ボックス 207"/>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29935</xdr:rowOff>
    </xdr:from>
    <xdr:to>
      <xdr:col>15</xdr:col>
      <xdr:colOff>149225</xdr:colOff>
      <xdr:row>57</xdr:row>
      <xdr:rowOff>131535</xdr:rowOff>
    </xdr:to>
    <xdr:sp macro="" textlink="">
      <xdr:nvSpPr>
        <xdr:cNvPr id="209" name="楕円 208"/>
        <xdr:cNvSpPr/>
      </xdr:nvSpPr>
      <xdr:spPr>
        <a:xfrm>
          <a:off x="3048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116312</xdr:rowOff>
    </xdr:from>
    <xdr:ext cx="762000" cy="259045"/>
    <xdr:sp macro="" textlink="">
      <xdr:nvSpPr>
        <xdr:cNvPr id="210" name="テキスト ボックス 209"/>
        <xdr:cNvSpPr txBox="1"/>
      </xdr:nvSpPr>
      <xdr:spPr>
        <a:xfrm>
          <a:off x="2717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1" name="楕円 210"/>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2" name="テキスト ボックス 211"/>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13" name="楕円 212"/>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83655</xdr:rowOff>
    </xdr:from>
    <xdr:ext cx="762000" cy="259045"/>
    <xdr:sp macro="" textlink="">
      <xdr:nvSpPr>
        <xdr:cNvPr id="214" name="テキスト ボックス 213"/>
        <xdr:cNvSpPr txBox="1"/>
      </xdr:nvSpPr>
      <xdr:spPr>
        <a:xfrm>
          <a:off x="939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類似団体とほぼ同程度の水準で推移してきたが、平成２７年度に公営企業化した下水道事業に係る繰出金が補助費等に変更されたことで減となり、類似団体を下回る状況となっている。また、</a:t>
          </a:r>
          <a:r>
            <a:rPr lang="ja-JP" altLang="ja-JP" sz="1000" b="0" i="0" baseline="0">
              <a:solidFill>
                <a:schemeClr val="dk1"/>
              </a:solidFill>
              <a:effectLst/>
              <a:latin typeface="+mn-lt"/>
              <a:ea typeface="+mn-ea"/>
              <a:cs typeface="+mn-cs"/>
            </a:rPr>
            <a:t>維持補修費は、各施設等の老朽化が進行しているものの、近年は施設利用等に影響のない範囲で、必要最低限の修繕にとどめている。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これらにより、平成２７年度以降は、類似団体比較で適正水準を確保しているが、今後、各施設の老朽化による維持補修費の増加や、高齢化の進行等により、社会保障制度である各特別会計への繰出金が増加するものと予想され、引き続き、適正範囲内での財政運営に努めていく必要があ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58420</xdr:rowOff>
    </xdr:to>
    <xdr:cxnSp macro="">
      <xdr:nvCxnSpPr>
        <xdr:cNvPr id="247" name="直線コネクタ 246"/>
        <xdr:cNvCxnSpPr/>
      </xdr:nvCxnSpPr>
      <xdr:spPr>
        <a:xfrm flipV="1">
          <a:off x="15671800" y="964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58420</xdr:rowOff>
    </xdr:to>
    <xdr:cxnSp macro="">
      <xdr:nvCxnSpPr>
        <xdr:cNvPr id="250" name="直線コネクタ 249"/>
        <xdr:cNvCxnSpPr/>
      </xdr:nvCxnSpPr>
      <xdr:spPr>
        <a:xfrm>
          <a:off x="14782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56</xdr:row>
      <xdr:rowOff>12700</xdr:rowOff>
    </xdr:to>
    <xdr:cxnSp macro="">
      <xdr:nvCxnSpPr>
        <xdr:cNvPr id="253" name="直線コネクタ 252"/>
        <xdr:cNvCxnSpPr/>
      </xdr:nvCxnSpPr>
      <xdr:spPr>
        <a:xfrm>
          <a:off x="13893800" y="9476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92710</xdr:rowOff>
    </xdr:to>
    <xdr:cxnSp macro="">
      <xdr:nvCxnSpPr>
        <xdr:cNvPr id="256" name="直線コネクタ 255"/>
        <xdr:cNvCxnSpPr/>
      </xdr:nvCxnSpPr>
      <xdr:spPr>
        <a:xfrm flipV="1">
          <a:off x="13004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66" name="楕円 265"/>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67" name="その他該当値テキスト"/>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8" name="楕円 267"/>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9" name="テキスト ボックス 268"/>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2" name="楕円 271"/>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3" name="テキスト ボックス 272"/>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4" name="楕円 273"/>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5" name="テキスト ボックス 274"/>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補助費の額は</a:t>
          </a:r>
          <a:r>
            <a:rPr kumimoji="1" lang="ja-JP" altLang="en-US" sz="1100">
              <a:solidFill>
                <a:schemeClr val="dk1"/>
              </a:solidFill>
              <a:effectLst/>
              <a:latin typeface="+mn-lt"/>
              <a:ea typeface="+mn-ea"/>
              <a:cs typeface="+mn-cs"/>
            </a:rPr>
            <a:t>特別定額給付金等により令和元年</a:t>
          </a:r>
          <a:r>
            <a:rPr kumimoji="1" lang="ja-JP" altLang="ja-JP" sz="1100">
              <a:solidFill>
                <a:schemeClr val="dk1"/>
              </a:solidFill>
              <a:effectLst/>
              <a:latin typeface="+mn-lt"/>
              <a:ea typeface="+mn-ea"/>
              <a:cs typeface="+mn-cs"/>
            </a:rPr>
            <a:t>度より</a:t>
          </a:r>
          <a:r>
            <a:rPr kumimoji="1" lang="ja-JP" altLang="en-US" sz="1100">
              <a:solidFill>
                <a:schemeClr val="dk1"/>
              </a:solidFill>
              <a:effectLst/>
              <a:latin typeface="+mn-lt"/>
              <a:ea typeface="+mn-ea"/>
              <a:cs typeface="+mn-cs"/>
            </a:rPr>
            <a:t>増となったが</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となった。従前より補助費等の増加傾向に歯止めをかけるため、団体向け補助金の見直し等を行ってきたことで、類似団体平均値を下回る結果となっており、今後も引き続き適正化に努めていく。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110998</xdr:rowOff>
    </xdr:to>
    <xdr:cxnSp macro="">
      <xdr:nvCxnSpPr>
        <xdr:cNvPr id="305" name="直線コネクタ 304"/>
        <xdr:cNvCxnSpPr/>
      </xdr:nvCxnSpPr>
      <xdr:spPr>
        <a:xfrm flipV="1">
          <a:off x="15671800" y="60751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110998</xdr:rowOff>
    </xdr:to>
    <xdr:cxnSp macro="">
      <xdr:nvCxnSpPr>
        <xdr:cNvPr id="308" name="直線コネクタ 307"/>
        <xdr:cNvCxnSpPr/>
      </xdr:nvCxnSpPr>
      <xdr:spPr>
        <a:xfrm>
          <a:off x="14782800" y="6084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143002</xdr:rowOff>
    </xdr:to>
    <xdr:cxnSp macro="">
      <xdr:nvCxnSpPr>
        <xdr:cNvPr id="311" name="直線コネクタ 310"/>
        <xdr:cNvCxnSpPr/>
      </xdr:nvCxnSpPr>
      <xdr:spPr>
        <a:xfrm flipV="1">
          <a:off x="13893800" y="60843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3" name="テキスト ボックス 31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156718</xdr:rowOff>
    </xdr:to>
    <xdr:cxnSp macro="">
      <xdr:nvCxnSpPr>
        <xdr:cNvPr id="314" name="直線コネクタ 313"/>
        <xdr:cNvCxnSpPr/>
      </xdr:nvCxnSpPr>
      <xdr:spPr>
        <a:xfrm flipV="1">
          <a:off x="13004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4" name="楕円 323"/>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5"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26" name="楕円 325"/>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525</xdr:rowOff>
    </xdr:from>
    <xdr:ext cx="736600" cy="259045"/>
    <xdr:sp macro="" textlink="">
      <xdr:nvSpPr>
        <xdr:cNvPr id="327" name="テキスト ボックス 326"/>
        <xdr:cNvSpPr txBox="1"/>
      </xdr:nvSpPr>
      <xdr:spPr>
        <a:xfrm>
          <a:off x="15290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28" name="楕円 327"/>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29" name="テキスト ボックス 328"/>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30" name="楕円 329"/>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31" name="テキスト ボックス 330"/>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2" name="楕円 331"/>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3" name="テキスト ボックス 33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過年度借入臨時財政対策債の利率見直しや、高利率であった地方債の償還終了により利子は減となった</a:t>
          </a:r>
          <a:r>
            <a:rPr kumimoji="1" lang="ja-JP" altLang="en-US" sz="1100">
              <a:solidFill>
                <a:schemeClr val="dk1"/>
              </a:solidFill>
              <a:effectLst/>
              <a:latin typeface="+mn-lt"/>
              <a:ea typeface="+mn-ea"/>
              <a:cs typeface="+mn-cs"/>
            </a:rPr>
            <a:t>ものの、平成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年度借入の小学校空調機等設置工事等の償還開始により前年度から０．４ポイントの増となった。今後も</a:t>
          </a:r>
          <a:r>
            <a:rPr kumimoji="1" lang="ja-JP" altLang="ja-JP" sz="1100">
              <a:solidFill>
                <a:schemeClr val="dk1"/>
              </a:solidFill>
              <a:effectLst/>
              <a:latin typeface="+mn-lt"/>
              <a:ea typeface="+mn-ea"/>
              <a:cs typeface="+mn-cs"/>
            </a:rPr>
            <a:t>公共施設等の再編や田端西地区まちづくり事業など借入額増の要因が</a:t>
          </a:r>
          <a:r>
            <a:rPr kumimoji="1" lang="ja-JP" altLang="en-US" sz="1100">
              <a:solidFill>
                <a:schemeClr val="dk1"/>
              </a:solidFill>
              <a:effectLst/>
              <a:latin typeface="+mn-lt"/>
              <a:ea typeface="+mn-ea"/>
              <a:cs typeface="+mn-cs"/>
            </a:rPr>
            <a:t>見込まれるため</a:t>
          </a:r>
          <a:r>
            <a:rPr kumimoji="1" lang="ja-JP" altLang="ja-JP" sz="1100">
              <a:solidFill>
                <a:schemeClr val="dk1"/>
              </a:solidFill>
              <a:effectLst/>
              <a:latin typeface="+mn-lt"/>
              <a:ea typeface="+mn-ea"/>
              <a:cs typeface="+mn-cs"/>
            </a:rPr>
            <a:t>、類似団体平均値等を目安にしながら適正な公債費水準を確保していく。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40132</xdr:rowOff>
    </xdr:to>
    <xdr:cxnSp macro="">
      <xdr:nvCxnSpPr>
        <xdr:cNvPr id="363" name="直線コネクタ 362"/>
        <xdr:cNvCxnSpPr/>
      </xdr:nvCxnSpPr>
      <xdr:spPr>
        <a:xfrm>
          <a:off x="3987800" y="13052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108713</xdr:rowOff>
    </xdr:to>
    <xdr:cxnSp macro="">
      <xdr:nvCxnSpPr>
        <xdr:cNvPr id="366" name="直線コネクタ 365"/>
        <xdr:cNvCxnSpPr/>
      </xdr:nvCxnSpPr>
      <xdr:spPr>
        <a:xfrm flipV="1">
          <a:off x="3098800" y="130520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108713</xdr:rowOff>
    </xdr:from>
    <xdr:to>
      <xdr:col>15</xdr:col>
      <xdr:colOff>98425</xdr:colOff>
      <xdr:row>76</xdr:row>
      <xdr:rowOff>113285</xdr:rowOff>
    </xdr:to>
    <xdr:cxnSp macro="">
      <xdr:nvCxnSpPr>
        <xdr:cNvPr id="369" name="直線コネクタ 368"/>
        <xdr:cNvCxnSpPr/>
      </xdr:nvCxnSpPr>
      <xdr:spPr>
        <a:xfrm flipV="1">
          <a:off x="2209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77</xdr:row>
      <xdr:rowOff>10413</xdr:rowOff>
    </xdr:to>
    <xdr:cxnSp macro="">
      <xdr:nvCxnSpPr>
        <xdr:cNvPr id="372" name="直線コネクタ 371"/>
        <xdr:cNvCxnSpPr/>
      </xdr:nvCxnSpPr>
      <xdr:spPr>
        <a:xfrm flipV="1">
          <a:off x="1320800" y="131434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160782</xdr:rowOff>
    </xdr:from>
    <xdr:to>
      <xdr:col>24</xdr:col>
      <xdr:colOff>76200</xdr:colOff>
      <xdr:row>76</xdr:row>
      <xdr:rowOff>90932</xdr:rowOff>
    </xdr:to>
    <xdr:sp macro="" textlink="">
      <xdr:nvSpPr>
        <xdr:cNvPr id="382" name="楕円 381"/>
        <xdr:cNvSpPr/>
      </xdr:nvSpPr>
      <xdr:spPr>
        <a:xfrm>
          <a:off x="4775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5859</xdr:rowOff>
    </xdr:from>
    <xdr:ext cx="762000" cy="259045"/>
    <xdr:sp macro="" textlink="">
      <xdr:nvSpPr>
        <xdr:cNvPr id="383" name="公債費該当値テキスト"/>
        <xdr:cNvSpPr txBox="1"/>
      </xdr:nvSpPr>
      <xdr:spPr>
        <a:xfrm>
          <a:off x="4914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84" name="楕円 383"/>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85" name="テキスト ボックス 384"/>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86" name="楕円 385"/>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87" name="テキスト ボックス 386"/>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8" name="楕円 387"/>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9" name="テキスト ボックス 388"/>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90" name="楕円 389"/>
        <xdr:cNvSpPr/>
      </xdr:nvSpPr>
      <xdr:spPr>
        <a:xfrm>
          <a:off x="1270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91" name="テキスト ボックス 390"/>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やその他においては類似団体平均値を下回っているものの、人件費、扶助費、物件費においては類似団体平均値を上回る結果となっている。一方、神奈川県平均では、より平均値に近い結果を示していることからも、町独自の政策実施のほか、当町よりも規模の大きい近隣市に足並みを揃えた事業実施を行っていることが考えられる。多様化する住民ニーズに対応していく必要もあるが、今後、類似団体平均を上回るものについてはさらなる精査を行い、適正化に努め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115570</xdr:rowOff>
    </xdr:from>
    <xdr:to>
      <xdr:col>82</xdr:col>
      <xdr:colOff>107950</xdr:colOff>
      <xdr:row>79</xdr:row>
      <xdr:rowOff>161289</xdr:rowOff>
    </xdr:to>
    <xdr:cxnSp macro="">
      <xdr:nvCxnSpPr>
        <xdr:cNvPr id="422" name="直線コネクタ 421"/>
        <xdr:cNvCxnSpPr/>
      </xdr:nvCxnSpPr>
      <xdr:spPr>
        <a:xfrm flipV="1">
          <a:off x="15671800" y="136601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79</xdr:row>
      <xdr:rowOff>161289</xdr:rowOff>
    </xdr:to>
    <xdr:cxnSp macro="">
      <xdr:nvCxnSpPr>
        <xdr:cNvPr id="425" name="直線コネクタ 424"/>
        <xdr:cNvCxnSpPr/>
      </xdr:nvCxnSpPr>
      <xdr:spPr>
        <a:xfrm>
          <a:off x="14782800" y="13632687"/>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14987</xdr:rowOff>
    </xdr:from>
    <xdr:to>
      <xdr:col>73</xdr:col>
      <xdr:colOff>180975</xdr:colOff>
      <xdr:row>79</xdr:row>
      <xdr:rowOff>88137</xdr:rowOff>
    </xdr:to>
    <xdr:cxnSp macro="">
      <xdr:nvCxnSpPr>
        <xdr:cNvPr id="428" name="直線コネクタ 427"/>
        <xdr:cNvCxnSpPr/>
      </xdr:nvCxnSpPr>
      <xdr:spPr>
        <a:xfrm>
          <a:off x="13893800" y="135595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14987</xdr:rowOff>
    </xdr:from>
    <xdr:to>
      <xdr:col>69</xdr:col>
      <xdr:colOff>92075</xdr:colOff>
      <xdr:row>79</xdr:row>
      <xdr:rowOff>88137</xdr:rowOff>
    </xdr:to>
    <xdr:cxnSp macro="">
      <xdr:nvCxnSpPr>
        <xdr:cNvPr id="431" name="直線コネクタ 430"/>
        <xdr:cNvCxnSpPr/>
      </xdr:nvCxnSpPr>
      <xdr:spPr>
        <a:xfrm flipV="1">
          <a:off x="13004800" y="135595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41" name="楕円 440"/>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36847</xdr:rowOff>
    </xdr:from>
    <xdr:ext cx="762000" cy="259045"/>
    <xdr:sp macro="" textlink="">
      <xdr:nvSpPr>
        <xdr:cNvPr id="442" name="公債費以外該当値テキスト"/>
        <xdr:cNvSpPr txBox="1"/>
      </xdr:nvSpPr>
      <xdr:spPr>
        <a:xfrm>
          <a:off x="16598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3" name="楕円 442"/>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44" name="テキスト ボックス 443"/>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37337</xdr:rowOff>
    </xdr:from>
    <xdr:to>
      <xdr:col>74</xdr:col>
      <xdr:colOff>31750</xdr:colOff>
      <xdr:row>79</xdr:row>
      <xdr:rowOff>138937</xdr:rowOff>
    </xdr:to>
    <xdr:sp macro="" textlink="">
      <xdr:nvSpPr>
        <xdr:cNvPr id="445" name="楕円 444"/>
        <xdr:cNvSpPr/>
      </xdr:nvSpPr>
      <xdr:spPr>
        <a:xfrm>
          <a:off x="14732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123714</xdr:rowOff>
    </xdr:from>
    <xdr:ext cx="762000" cy="259045"/>
    <xdr:sp macro="" textlink="">
      <xdr:nvSpPr>
        <xdr:cNvPr id="446" name="テキスト ボックス 445"/>
        <xdr:cNvSpPr txBox="1"/>
      </xdr:nvSpPr>
      <xdr:spPr>
        <a:xfrm>
          <a:off x="14401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135637</xdr:rowOff>
    </xdr:from>
    <xdr:to>
      <xdr:col>69</xdr:col>
      <xdr:colOff>142875</xdr:colOff>
      <xdr:row>79</xdr:row>
      <xdr:rowOff>65787</xdr:rowOff>
    </xdr:to>
    <xdr:sp macro="" textlink="">
      <xdr:nvSpPr>
        <xdr:cNvPr id="447" name="楕円 446"/>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48" name="テキスト ボックス 447"/>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37337</xdr:rowOff>
    </xdr:from>
    <xdr:to>
      <xdr:col>65</xdr:col>
      <xdr:colOff>53975</xdr:colOff>
      <xdr:row>79</xdr:row>
      <xdr:rowOff>138937</xdr:rowOff>
    </xdr:to>
    <xdr:sp macro="" textlink="">
      <xdr:nvSpPr>
        <xdr:cNvPr id="449" name="楕円 448"/>
        <xdr:cNvSpPr/>
      </xdr:nvSpPr>
      <xdr:spPr>
        <a:xfrm>
          <a:off x="12954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123714</xdr:rowOff>
    </xdr:from>
    <xdr:ext cx="762000" cy="259045"/>
    <xdr:sp macro="" textlink="">
      <xdr:nvSpPr>
        <xdr:cNvPr id="450" name="テキスト ボックス 449"/>
        <xdr:cNvSpPr txBox="1"/>
      </xdr:nvSpPr>
      <xdr:spPr>
        <a:xfrm>
          <a:off x="12623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16320</xdr:rowOff>
    </xdr:from>
    <xdr:to>
      <xdr:col>29</xdr:col>
      <xdr:colOff>127000</xdr:colOff>
      <xdr:row>18</xdr:row>
      <xdr:rowOff>35669</xdr:rowOff>
    </xdr:to>
    <xdr:cxnSp macro="">
      <xdr:nvCxnSpPr>
        <xdr:cNvPr id="52" name="直線コネクタ 51"/>
        <xdr:cNvCxnSpPr/>
      </xdr:nvCxnSpPr>
      <xdr:spPr bwMode="auto">
        <a:xfrm flipV="1">
          <a:off x="5003800" y="3150045"/>
          <a:ext cx="647700" cy="1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35669</xdr:rowOff>
    </xdr:from>
    <xdr:to>
      <xdr:col>26</xdr:col>
      <xdr:colOff>50800</xdr:colOff>
      <xdr:row>18</xdr:row>
      <xdr:rowOff>44111</xdr:rowOff>
    </xdr:to>
    <xdr:cxnSp macro="">
      <xdr:nvCxnSpPr>
        <xdr:cNvPr id="55" name="直線コネクタ 54"/>
        <xdr:cNvCxnSpPr/>
      </xdr:nvCxnSpPr>
      <xdr:spPr bwMode="auto">
        <a:xfrm flipV="1">
          <a:off x="4305300" y="3169394"/>
          <a:ext cx="6985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44111</xdr:rowOff>
    </xdr:from>
    <xdr:to>
      <xdr:col>22</xdr:col>
      <xdr:colOff>114300</xdr:colOff>
      <xdr:row>18</xdr:row>
      <xdr:rowOff>44601</xdr:rowOff>
    </xdr:to>
    <xdr:cxnSp macro="">
      <xdr:nvCxnSpPr>
        <xdr:cNvPr id="58" name="直線コネクタ 57"/>
        <xdr:cNvCxnSpPr/>
      </xdr:nvCxnSpPr>
      <xdr:spPr bwMode="auto">
        <a:xfrm flipV="1">
          <a:off x="3606800" y="3177836"/>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44601</xdr:rowOff>
    </xdr:from>
    <xdr:to>
      <xdr:col>18</xdr:col>
      <xdr:colOff>177800</xdr:colOff>
      <xdr:row>18</xdr:row>
      <xdr:rowOff>55737</xdr:rowOff>
    </xdr:to>
    <xdr:cxnSp macro="">
      <xdr:nvCxnSpPr>
        <xdr:cNvPr id="61" name="直線コネクタ 60"/>
        <xdr:cNvCxnSpPr/>
      </xdr:nvCxnSpPr>
      <xdr:spPr bwMode="auto">
        <a:xfrm flipV="1">
          <a:off x="2908300" y="3178326"/>
          <a:ext cx="6985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136970</xdr:rowOff>
    </xdr:from>
    <xdr:to>
      <xdr:col>29</xdr:col>
      <xdr:colOff>177800</xdr:colOff>
      <xdr:row>18</xdr:row>
      <xdr:rowOff>67120</xdr:rowOff>
    </xdr:to>
    <xdr:sp macro="" textlink="">
      <xdr:nvSpPr>
        <xdr:cNvPr id="71" name="楕円 70"/>
        <xdr:cNvSpPr/>
      </xdr:nvSpPr>
      <xdr:spPr bwMode="auto">
        <a:xfrm>
          <a:off x="5600700" y="309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109047</xdr:rowOff>
    </xdr:from>
    <xdr:ext cx="762000" cy="259045"/>
    <xdr:sp macro="" textlink="">
      <xdr:nvSpPr>
        <xdr:cNvPr id="72" name="人口1人当たり決算額の推移該当値テキスト130"/>
        <xdr:cNvSpPr txBox="1"/>
      </xdr:nvSpPr>
      <xdr:spPr>
        <a:xfrm>
          <a:off x="5740400" y="307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156319</xdr:rowOff>
    </xdr:from>
    <xdr:to>
      <xdr:col>26</xdr:col>
      <xdr:colOff>101600</xdr:colOff>
      <xdr:row>18</xdr:row>
      <xdr:rowOff>86469</xdr:rowOff>
    </xdr:to>
    <xdr:sp macro="" textlink="">
      <xdr:nvSpPr>
        <xdr:cNvPr id="73" name="楕円 72"/>
        <xdr:cNvSpPr/>
      </xdr:nvSpPr>
      <xdr:spPr bwMode="auto">
        <a:xfrm>
          <a:off x="4953000" y="3118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71246</xdr:rowOff>
    </xdr:from>
    <xdr:ext cx="736600" cy="259045"/>
    <xdr:sp macro="" textlink="">
      <xdr:nvSpPr>
        <xdr:cNvPr id="74" name="テキスト ボックス 73"/>
        <xdr:cNvSpPr txBox="1"/>
      </xdr:nvSpPr>
      <xdr:spPr>
        <a:xfrm>
          <a:off x="4622800" y="3204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164761</xdr:rowOff>
    </xdr:from>
    <xdr:to>
      <xdr:col>22</xdr:col>
      <xdr:colOff>165100</xdr:colOff>
      <xdr:row>18</xdr:row>
      <xdr:rowOff>94911</xdr:rowOff>
    </xdr:to>
    <xdr:sp macro="" textlink="">
      <xdr:nvSpPr>
        <xdr:cNvPr id="75" name="楕円 74"/>
        <xdr:cNvSpPr/>
      </xdr:nvSpPr>
      <xdr:spPr bwMode="auto">
        <a:xfrm>
          <a:off x="4254500" y="3127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79688</xdr:rowOff>
    </xdr:from>
    <xdr:ext cx="762000" cy="259045"/>
    <xdr:sp macro="" textlink="">
      <xdr:nvSpPr>
        <xdr:cNvPr id="76" name="テキスト ボックス 75"/>
        <xdr:cNvSpPr txBox="1"/>
      </xdr:nvSpPr>
      <xdr:spPr>
        <a:xfrm>
          <a:off x="3924300" y="32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165251</xdr:rowOff>
    </xdr:from>
    <xdr:to>
      <xdr:col>19</xdr:col>
      <xdr:colOff>38100</xdr:colOff>
      <xdr:row>18</xdr:row>
      <xdr:rowOff>95401</xdr:rowOff>
    </xdr:to>
    <xdr:sp macro="" textlink="">
      <xdr:nvSpPr>
        <xdr:cNvPr id="77" name="楕円 76"/>
        <xdr:cNvSpPr/>
      </xdr:nvSpPr>
      <xdr:spPr bwMode="auto">
        <a:xfrm>
          <a:off x="3556000" y="312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80178</xdr:rowOff>
    </xdr:from>
    <xdr:ext cx="762000" cy="259045"/>
    <xdr:sp macro="" textlink="">
      <xdr:nvSpPr>
        <xdr:cNvPr id="78" name="テキスト ボックス 77"/>
        <xdr:cNvSpPr txBox="1"/>
      </xdr:nvSpPr>
      <xdr:spPr>
        <a:xfrm>
          <a:off x="3225800" y="32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4937</xdr:rowOff>
    </xdr:from>
    <xdr:to>
      <xdr:col>15</xdr:col>
      <xdr:colOff>101600</xdr:colOff>
      <xdr:row>18</xdr:row>
      <xdr:rowOff>106537</xdr:rowOff>
    </xdr:to>
    <xdr:sp macro="" textlink="">
      <xdr:nvSpPr>
        <xdr:cNvPr id="79" name="楕円 78"/>
        <xdr:cNvSpPr/>
      </xdr:nvSpPr>
      <xdr:spPr bwMode="auto">
        <a:xfrm>
          <a:off x="2857500" y="3138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91314</xdr:rowOff>
    </xdr:from>
    <xdr:ext cx="762000" cy="259045"/>
    <xdr:sp macro="" textlink="">
      <xdr:nvSpPr>
        <xdr:cNvPr id="80" name="テキスト ボックス 79"/>
        <xdr:cNvSpPr txBox="1"/>
      </xdr:nvSpPr>
      <xdr:spPr>
        <a:xfrm>
          <a:off x="2527300" y="322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134152</xdr:rowOff>
    </xdr:from>
    <xdr:to>
      <xdr:col>29</xdr:col>
      <xdr:colOff>127000</xdr:colOff>
      <xdr:row>37</xdr:row>
      <xdr:rowOff>22072</xdr:rowOff>
    </xdr:to>
    <xdr:cxnSp macro="">
      <xdr:nvCxnSpPr>
        <xdr:cNvPr id="115" name="直線コネクタ 114"/>
        <xdr:cNvCxnSpPr/>
      </xdr:nvCxnSpPr>
      <xdr:spPr bwMode="auto">
        <a:xfrm>
          <a:off x="5003800" y="7087402"/>
          <a:ext cx="647700" cy="59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132355</xdr:rowOff>
    </xdr:from>
    <xdr:to>
      <xdr:col>26</xdr:col>
      <xdr:colOff>50800</xdr:colOff>
      <xdr:row>36</xdr:row>
      <xdr:rowOff>134152</xdr:rowOff>
    </xdr:to>
    <xdr:cxnSp macro="">
      <xdr:nvCxnSpPr>
        <xdr:cNvPr id="118" name="直線コネクタ 117"/>
        <xdr:cNvCxnSpPr/>
      </xdr:nvCxnSpPr>
      <xdr:spPr bwMode="auto">
        <a:xfrm>
          <a:off x="4305300" y="7085605"/>
          <a:ext cx="698500" cy="1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132355</xdr:rowOff>
    </xdr:from>
    <xdr:to>
      <xdr:col>22</xdr:col>
      <xdr:colOff>114300</xdr:colOff>
      <xdr:row>37</xdr:row>
      <xdr:rowOff>453</xdr:rowOff>
    </xdr:to>
    <xdr:cxnSp macro="">
      <xdr:nvCxnSpPr>
        <xdr:cNvPr id="121" name="直線コネクタ 120"/>
        <xdr:cNvCxnSpPr/>
      </xdr:nvCxnSpPr>
      <xdr:spPr bwMode="auto">
        <a:xfrm flipV="1">
          <a:off x="3606800" y="7085605"/>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149501</xdr:rowOff>
    </xdr:from>
    <xdr:to>
      <xdr:col>18</xdr:col>
      <xdr:colOff>177800</xdr:colOff>
      <xdr:row>37</xdr:row>
      <xdr:rowOff>453</xdr:rowOff>
    </xdr:to>
    <xdr:cxnSp macro="">
      <xdr:nvCxnSpPr>
        <xdr:cNvPr id="124" name="直線コネクタ 123"/>
        <xdr:cNvCxnSpPr/>
      </xdr:nvCxnSpPr>
      <xdr:spPr bwMode="auto">
        <a:xfrm>
          <a:off x="2908300" y="7102751"/>
          <a:ext cx="698500" cy="22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142722</xdr:rowOff>
    </xdr:from>
    <xdr:to>
      <xdr:col>29</xdr:col>
      <xdr:colOff>177800</xdr:colOff>
      <xdr:row>37</xdr:row>
      <xdr:rowOff>72872</xdr:rowOff>
    </xdr:to>
    <xdr:sp macro="" textlink="">
      <xdr:nvSpPr>
        <xdr:cNvPr id="134" name="楕円 133"/>
        <xdr:cNvSpPr/>
      </xdr:nvSpPr>
      <xdr:spPr bwMode="auto">
        <a:xfrm>
          <a:off x="5600700" y="7095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114799</xdr:rowOff>
    </xdr:from>
    <xdr:ext cx="762000" cy="259045"/>
    <xdr:sp macro="" textlink="">
      <xdr:nvSpPr>
        <xdr:cNvPr id="135" name="人口1人当たり決算額の推移該当値テキスト445"/>
        <xdr:cNvSpPr txBox="1"/>
      </xdr:nvSpPr>
      <xdr:spPr>
        <a:xfrm>
          <a:off x="5740400" y="70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83352</xdr:rowOff>
    </xdr:from>
    <xdr:to>
      <xdr:col>26</xdr:col>
      <xdr:colOff>101600</xdr:colOff>
      <xdr:row>37</xdr:row>
      <xdr:rowOff>13502</xdr:rowOff>
    </xdr:to>
    <xdr:sp macro="" textlink="">
      <xdr:nvSpPr>
        <xdr:cNvPr id="136" name="楕円 135"/>
        <xdr:cNvSpPr/>
      </xdr:nvSpPr>
      <xdr:spPr bwMode="auto">
        <a:xfrm>
          <a:off x="4953000" y="7036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169729</xdr:rowOff>
    </xdr:from>
    <xdr:ext cx="736600" cy="259045"/>
    <xdr:sp macro="" textlink="">
      <xdr:nvSpPr>
        <xdr:cNvPr id="137" name="テキスト ボックス 136"/>
        <xdr:cNvSpPr txBox="1"/>
      </xdr:nvSpPr>
      <xdr:spPr>
        <a:xfrm>
          <a:off x="4622800" y="7122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81555</xdr:rowOff>
    </xdr:from>
    <xdr:to>
      <xdr:col>22</xdr:col>
      <xdr:colOff>165100</xdr:colOff>
      <xdr:row>37</xdr:row>
      <xdr:rowOff>11705</xdr:rowOff>
    </xdr:to>
    <xdr:sp macro="" textlink="">
      <xdr:nvSpPr>
        <xdr:cNvPr id="138" name="楕円 137"/>
        <xdr:cNvSpPr/>
      </xdr:nvSpPr>
      <xdr:spPr bwMode="auto">
        <a:xfrm>
          <a:off x="4254500" y="703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167932</xdr:rowOff>
    </xdr:from>
    <xdr:ext cx="762000" cy="259045"/>
    <xdr:sp macro="" textlink="">
      <xdr:nvSpPr>
        <xdr:cNvPr id="139" name="テキスト ボックス 138"/>
        <xdr:cNvSpPr txBox="1"/>
      </xdr:nvSpPr>
      <xdr:spPr>
        <a:xfrm>
          <a:off x="3924300" y="71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121103</xdr:rowOff>
    </xdr:from>
    <xdr:to>
      <xdr:col>19</xdr:col>
      <xdr:colOff>38100</xdr:colOff>
      <xdr:row>37</xdr:row>
      <xdr:rowOff>51253</xdr:rowOff>
    </xdr:to>
    <xdr:sp macro="" textlink="">
      <xdr:nvSpPr>
        <xdr:cNvPr id="140" name="楕円 139"/>
        <xdr:cNvSpPr/>
      </xdr:nvSpPr>
      <xdr:spPr bwMode="auto">
        <a:xfrm>
          <a:off x="3556000" y="7074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36030</xdr:rowOff>
    </xdr:from>
    <xdr:ext cx="762000" cy="259045"/>
    <xdr:sp macro="" textlink="">
      <xdr:nvSpPr>
        <xdr:cNvPr id="141" name="テキスト ボックス 140"/>
        <xdr:cNvSpPr txBox="1"/>
      </xdr:nvSpPr>
      <xdr:spPr>
        <a:xfrm>
          <a:off x="3225800" y="7160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98701</xdr:rowOff>
    </xdr:from>
    <xdr:to>
      <xdr:col>15</xdr:col>
      <xdr:colOff>101600</xdr:colOff>
      <xdr:row>37</xdr:row>
      <xdr:rowOff>28851</xdr:rowOff>
    </xdr:to>
    <xdr:sp macro="" textlink="">
      <xdr:nvSpPr>
        <xdr:cNvPr id="142" name="楕円 141"/>
        <xdr:cNvSpPr/>
      </xdr:nvSpPr>
      <xdr:spPr bwMode="auto">
        <a:xfrm>
          <a:off x="2857500" y="7051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13628</xdr:rowOff>
    </xdr:from>
    <xdr:ext cx="762000" cy="259045"/>
    <xdr:sp macro="" textlink="">
      <xdr:nvSpPr>
        <xdr:cNvPr id="143" name="テキスト ボックス 142"/>
        <xdr:cNvSpPr txBox="1"/>
      </xdr:nvSpPr>
      <xdr:spPr>
        <a:xfrm>
          <a:off x="2527300" y="713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48,933
47,966
13.34
22,897,605
21,639,731
990,636
9,835,919
7,523,405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34658</xdr:rowOff>
    </xdr:from>
    <xdr:to>
      <xdr:col>24</xdr:col>
      <xdr:colOff>63500</xdr:colOff>
      <xdr:row>36</xdr:row>
      <xdr:rowOff>103772</xdr:rowOff>
    </xdr:to>
    <xdr:cxnSp macro="">
      <xdr:nvCxnSpPr>
        <xdr:cNvPr id="61" name="直線コネクタ 60"/>
        <xdr:cNvCxnSpPr/>
      </xdr:nvCxnSpPr>
      <xdr:spPr>
        <a:xfrm flipV="1">
          <a:off x="3797300" y="6206858"/>
          <a:ext cx="8382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103772</xdr:rowOff>
    </xdr:from>
    <xdr:to>
      <xdr:col>19</xdr:col>
      <xdr:colOff>177800</xdr:colOff>
      <xdr:row>36</xdr:row>
      <xdr:rowOff>118192</xdr:rowOff>
    </xdr:to>
    <xdr:cxnSp macro="">
      <xdr:nvCxnSpPr>
        <xdr:cNvPr id="64" name="直線コネクタ 63"/>
        <xdr:cNvCxnSpPr/>
      </xdr:nvCxnSpPr>
      <xdr:spPr>
        <a:xfrm flipV="1">
          <a:off x="2908300" y="6275972"/>
          <a:ext cx="8890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108210</xdr:rowOff>
    </xdr:from>
    <xdr:to>
      <xdr:col>15</xdr:col>
      <xdr:colOff>50800</xdr:colOff>
      <xdr:row>36</xdr:row>
      <xdr:rowOff>118192</xdr:rowOff>
    </xdr:to>
    <xdr:cxnSp macro="">
      <xdr:nvCxnSpPr>
        <xdr:cNvPr id="67" name="直線コネクタ 66"/>
        <xdr:cNvCxnSpPr/>
      </xdr:nvCxnSpPr>
      <xdr:spPr>
        <a:xfrm>
          <a:off x="2019300" y="6280410"/>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108210</xdr:rowOff>
    </xdr:from>
    <xdr:to>
      <xdr:col>10</xdr:col>
      <xdr:colOff>114300</xdr:colOff>
      <xdr:row>36</xdr:row>
      <xdr:rowOff>128556</xdr:rowOff>
    </xdr:to>
    <xdr:cxnSp macro="">
      <xdr:nvCxnSpPr>
        <xdr:cNvPr id="70" name="直線コネクタ 69"/>
        <xdr:cNvCxnSpPr/>
      </xdr:nvCxnSpPr>
      <xdr:spPr>
        <a:xfrm flipV="1">
          <a:off x="1130300" y="6280410"/>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155308</xdr:rowOff>
    </xdr:from>
    <xdr:to>
      <xdr:col>24</xdr:col>
      <xdr:colOff>114300</xdr:colOff>
      <xdr:row>36</xdr:row>
      <xdr:rowOff>85458</xdr:rowOff>
    </xdr:to>
    <xdr:sp macro="" textlink="">
      <xdr:nvSpPr>
        <xdr:cNvPr id="80" name="楕円 79"/>
        <xdr:cNvSpPr/>
      </xdr:nvSpPr>
      <xdr:spPr>
        <a:xfrm>
          <a:off x="4584700" y="61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6735</xdr:rowOff>
    </xdr:from>
    <xdr:ext cx="534377" cy="259045"/>
    <xdr:sp macro="" textlink="">
      <xdr:nvSpPr>
        <xdr:cNvPr id="81" name="人件費該当値テキスト"/>
        <xdr:cNvSpPr txBox="1"/>
      </xdr:nvSpPr>
      <xdr:spPr>
        <a:xfrm>
          <a:off x="4686300" y="60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52972</xdr:rowOff>
    </xdr:from>
    <xdr:to>
      <xdr:col>20</xdr:col>
      <xdr:colOff>38100</xdr:colOff>
      <xdr:row>36</xdr:row>
      <xdr:rowOff>154572</xdr:rowOff>
    </xdr:to>
    <xdr:sp macro="" textlink="">
      <xdr:nvSpPr>
        <xdr:cNvPr id="82" name="楕円 81"/>
        <xdr:cNvSpPr/>
      </xdr:nvSpPr>
      <xdr:spPr>
        <a:xfrm>
          <a:off x="3746500" y="62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171099</xdr:rowOff>
    </xdr:from>
    <xdr:ext cx="534377" cy="259045"/>
    <xdr:sp macro="" textlink="">
      <xdr:nvSpPr>
        <xdr:cNvPr id="83" name="テキスト ボックス 82"/>
        <xdr:cNvSpPr txBox="1"/>
      </xdr:nvSpPr>
      <xdr:spPr>
        <a:xfrm>
          <a:off x="3530111" y="600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67392</xdr:rowOff>
    </xdr:from>
    <xdr:to>
      <xdr:col>15</xdr:col>
      <xdr:colOff>101600</xdr:colOff>
      <xdr:row>36</xdr:row>
      <xdr:rowOff>168992</xdr:rowOff>
    </xdr:to>
    <xdr:sp macro="" textlink="">
      <xdr:nvSpPr>
        <xdr:cNvPr id="84" name="楕円 83"/>
        <xdr:cNvSpPr/>
      </xdr:nvSpPr>
      <xdr:spPr>
        <a:xfrm>
          <a:off x="2857500" y="62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14069</xdr:rowOff>
    </xdr:from>
    <xdr:ext cx="534377" cy="259045"/>
    <xdr:sp macro="" textlink="">
      <xdr:nvSpPr>
        <xdr:cNvPr id="85" name="テキスト ボックス 84"/>
        <xdr:cNvSpPr txBox="1"/>
      </xdr:nvSpPr>
      <xdr:spPr>
        <a:xfrm>
          <a:off x="2641111" y="60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57410</xdr:rowOff>
    </xdr:from>
    <xdr:to>
      <xdr:col>10</xdr:col>
      <xdr:colOff>165100</xdr:colOff>
      <xdr:row>36</xdr:row>
      <xdr:rowOff>159010</xdr:rowOff>
    </xdr:to>
    <xdr:sp macro="" textlink="">
      <xdr:nvSpPr>
        <xdr:cNvPr id="86" name="楕円 85"/>
        <xdr:cNvSpPr/>
      </xdr:nvSpPr>
      <xdr:spPr>
        <a:xfrm>
          <a:off x="1968500" y="62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4087</xdr:rowOff>
    </xdr:from>
    <xdr:ext cx="534377" cy="259045"/>
    <xdr:sp macro="" textlink="">
      <xdr:nvSpPr>
        <xdr:cNvPr id="87" name="テキスト ボックス 86"/>
        <xdr:cNvSpPr txBox="1"/>
      </xdr:nvSpPr>
      <xdr:spPr>
        <a:xfrm>
          <a:off x="1752111" y="60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77756</xdr:rowOff>
    </xdr:from>
    <xdr:to>
      <xdr:col>6</xdr:col>
      <xdr:colOff>38100</xdr:colOff>
      <xdr:row>37</xdr:row>
      <xdr:rowOff>7906</xdr:rowOff>
    </xdr:to>
    <xdr:sp macro="" textlink="">
      <xdr:nvSpPr>
        <xdr:cNvPr id="88" name="楕円 87"/>
        <xdr:cNvSpPr/>
      </xdr:nvSpPr>
      <xdr:spPr>
        <a:xfrm>
          <a:off x="1079500" y="624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24433</xdr:rowOff>
    </xdr:from>
    <xdr:ext cx="534377" cy="259045"/>
    <xdr:sp macro="" textlink="">
      <xdr:nvSpPr>
        <xdr:cNvPr id="89" name="テキスト ボックス 88"/>
        <xdr:cNvSpPr txBox="1"/>
      </xdr:nvSpPr>
      <xdr:spPr>
        <a:xfrm>
          <a:off x="863111" y="602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97736</xdr:rowOff>
    </xdr:from>
    <xdr:to>
      <xdr:col>24</xdr:col>
      <xdr:colOff>63500</xdr:colOff>
      <xdr:row>57</xdr:row>
      <xdr:rowOff>147309</xdr:rowOff>
    </xdr:to>
    <xdr:cxnSp macro="">
      <xdr:nvCxnSpPr>
        <xdr:cNvPr id="121" name="直線コネクタ 120"/>
        <xdr:cNvCxnSpPr/>
      </xdr:nvCxnSpPr>
      <xdr:spPr>
        <a:xfrm flipV="1">
          <a:off x="3797300" y="9870386"/>
          <a:ext cx="838200" cy="4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147309</xdr:rowOff>
    </xdr:from>
    <xdr:to>
      <xdr:col>19</xdr:col>
      <xdr:colOff>177800</xdr:colOff>
      <xdr:row>58</xdr:row>
      <xdr:rowOff>54546</xdr:rowOff>
    </xdr:to>
    <xdr:cxnSp macro="">
      <xdr:nvCxnSpPr>
        <xdr:cNvPr id="124" name="直線コネクタ 123"/>
        <xdr:cNvCxnSpPr/>
      </xdr:nvCxnSpPr>
      <xdr:spPr>
        <a:xfrm flipV="1">
          <a:off x="2908300" y="9919959"/>
          <a:ext cx="889000" cy="7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74974</xdr:rowOff>
    </xdr:from>
    <xdr:to>
      <xdr:col>15</xdr:col>
      <xdr:colOff>50800</xdr:colOff>
      <xdr:row>58</xdr:row>
      <xdr:rowOff>54546</xdr:rowOff>
    </xdr:to>
    <xdr:cxnSp macro="">
      <xdr:nvCxnSpPr>
        <xdr:cNvPr id="127" name="直線コネクタ 126"/>
        <xdr:cNvCxnSpPr/>
      </xdr:nvCxnSpPr>
      <xdr:spPr>
        <a:xfrm>
          <a:off x="2019300" y="9676174"/>
          <a:ext cx="889000" cy="3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74974</xdr:rowOff>
    </xdr:from>
    <xdr:to>
      <xdr:col>10</xdr:col>
      <xdr:colOff>114300</xdr:colOff>
      <xdr:row>58</xdr:row>
      <xdr:rowOff>98993</xdr:rowOff>
    </xdr:to>
    <xdr:cxnSp macro="">
      <xdr:nvCxnSpPr>
        <xdr:cNvPr id="130" name="直線コネクタ 129"/>
        <xdr:cNvCxnSpPr/>
      </xdr:nvCxnSpPr>
      <xdr:spPr>
        <a:xfrm flipV="1">
          <a:off x="1130300" y="9676174"/>
          <a:ext cx="889000" cy="36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46936</xdr:rowOff>
    </xdr:from>
    <xdr:to>
      <xdr:col>24</xdr:col>
      <xdr:colOff>114300</xdr:colOff>
      <xdr:row>57</xdr:row>
      <xdr:rowOff>148536</xdr:rowOff>
    </xdr:to>
    <xdr:sp macro="" textlink="">
      <xdr:nvSpPr>
        <xdr:cNvPr id="140" name="楕円 139"/>
        <xdr:cNvSpPr/>
      </xdr:nvSpPr>
      <xdr:spPr>
        <a:xfrm>
          <a:off x="4584700" y="98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25363</xdr:rowOff>
    </xdr:from>
    <xdr:ext cx="534377" cy="259045"/>
    <xdr:sp macro="" textlink="">
      <xdr:nvSpPr>
        <xdr:cNvPr id="141" name="物件費該当値テキスト"/>
        <xdr:cNvSpPr txBox="1"/>
      </xdr:nvSpPr>
      <xdr:spPr>
        <a:xfrm>
          <a:off x="4686300" y="979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96509</xdr:rowOff>
    </xdr:from>
    <xdr:to>
      <xdr:col>20</xdr:col>
      <xdr:colOff>38100</xdr:colOff>
      <xdr:row>58</xdr:row>
      <xdr:rowOff>26659</xdr:rowOff>
    </xdr:to>
    <xdr:sp macro="" textlink="">
      <xdr:nvSpPr>
        <xdr:cNvPr id="142" name="楕円 141"/>
        <xdr:cNvSpPr/>
      </xdr:nvSpPr>
      <xdr:spPr>
        <a:xfrm>
          <a:off x="3746500" y="98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17786</xdr:rowOff>
    </xdr:from>
    <xdr:ext cx="534377" cy="259045"/>
    <xdr:sp macro="" textlink="">
      <xdr:nvSpPr>
        <xdr:cNvPr id="143" name="テキスト ボックス 142"/>
        <xdr:cNvSpPr txBox="1"/>
      </xdr:nvSpPr>
      <xdr:spPr>
        <a:xfrm>
          <a:off x="3530111" y="99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3746</xdr:rowOff>
    </xdr:from>
    <xdr:to>
      <xdr:col>15</xdr:col>
      <xdr:colOff>101600</xdr:colOff>
      <xdr:row>58</xdr:row>
      <xdr:rowOff>105346</xdr:rowOff>
    </xdr:to>
    <xdr:sp macro="" textlink="">
      <xdr:nvSpPr>
        <xdr:cNvPr id="144" name="楕円 143"/>
        <xdr:cNvSpPr/>
      </xdr:nvSpPr>
      <xdr:spPr>
        <a:xfrm>
          <a:off x="2857500" y="99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96473</xdr:rowOff>
    </xdr:from>
    <xdr:ext cx="534377" cy="259045"/>
    <xdr:sp macro="" textlink="">
      <xdr:nvSpPr>
        <xdr:cNvPr id="145" name="テキスト ボックス 144"/>
        <xdr:cNvSpPr txBox="1"/>
      </xdr:nvSpPr>
      <xdr:spPr>
        <a:xfrm>
          <a:off x="2641111" y="1004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24174</xdr:rowOff>
    </xdr:from>
    <xdr:to>
      <xdr:col>10</xdr:col>
      <xdr:colOff>165100</xdr:colOff>
      <xdr:row>56</xdr:row>
      <xdr:rowOff>125774</xdr:rowOff>
    </xdr:to>
    <xdr:sp macro="" textlink="">
      <xdr:nvSpPr>
        <xdr:cNvPr id="146" name="楕円 145"/>
        <xdr:cNvSpPr/>
      </xdr:nvSpPr>
      <xdr:spPr>
        <a:xfrm>
          <a:off x="1968500" y="96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142301</xdr:rowOff>
    </xdr:from>
    <xdr:ext cx="534377" cy="259045"/>
    <xdr:sp macro="" textlink="">
      <xdr:nvSpPr>
        <xdr:cNvPr id="147" name="テキスト ボックス 146"/>
        <xdr:cNvSpPr txBox="1"/>
      </xdr:nvSpPr>
      <xdr:spPr>
        <a:xfrm>
          <a:off x="1752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48193</xdr:rowOff>
    </xdr:from>
    <xdr:to>
      <xdr:col>6</xdr:col>
      <xdr:colOff>38100</xdr:colOff>
      <xdr:row>58</xdr:row>
      <xdr:rowOff>149793</xdr:rowOff>
    </xdr:to>
    <xdr:sp macro="" textlink="">
      <xdr:nvSpPr>
        <xdr:cNvPr id="148" name="楕円 147"/>
        <xdr:cNvSpPr/>
      </xdr:nvSpPr>
      <xdr:spPr>
        <a:xfrm>
          <a:off x="1079500" y="999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140920</xdr:rowOff>
    </xdr:from>
    <xdr:ext cx="534377" cy="259045"/>
    <xdr:sp macro="" textlink="">
      <xdr:nvSpPr>
        <xdr:cNvPr id="149" name="テキスト ボックス 148"/>
        <xdr:cNvSpPr txBox="1"/>
      </xdr:nvSpPr>
      <xdr:spPr>
        <a:xfrm>
          <a:off x="863111" y="1008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158389</xdr:rowOff>
    </xdr:from>
    <xdr:to>
      <xdr:col>24</xdr:col>
      <xdr:colOff>63500</xdr:colOff>
      <xdr:row>77</xdr:row>
      <xdr:rowOff>40373</xdr:rowOff>
    </xdr:to>
    <xdr:cxnSp macro="">
      <xdr:nvCxnSpPr>
        <xdr:cNvPr id="174" name="直線コネクタ 173"/>
        <xdr:cNvCxnSpPr/>
      </xdr:nvCxnSpPr>
      <xdr:spPr>
        <a:xfrm flipV="1">
          <a:off x="3797300" y="13188589"/>
          <a:ext cx="838200" cy="5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35801</xdr:rowOff>
    </xdr:from>
    <xdr:to>
      <xdr:col>19</xdr:col>
      <xdr:colOff>177800</xdr:colOff>
      <xdr:row>77</xdr:row>
      <xdr:rowOff>40373</xdr:rowOff>
    </xdr:to>
    <xdr:cxnSp macro="">
      <xdr:nvCxnSpPr>
        <xdr:cNvPr id="177" name="直線コネクタ 176"/>
        <xdr:cNvCxnSpPr/>
      </xdr:nvCxnSpPr>
      <xdr:spPr>
        <a:xfrm>
          <a:off x="2908300" y="1323745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35801</xdr:rowOff>
    </xdr:from>
    <xdr:to>
      <xdr:col>15</xdr:col>
      <xdr:colOff>50800</xdr:colOff>
      <xdr:row>77</xdr:row>
      <xdr:rowOff>85292</xdr:rowOff>
    </xdr:to>
    <xdr:cxnSp macro="">
      <xdr:nvCxnSpPr>
        <xdr:cNvPr id="180" name="直線コネクタ 179"/>
        <xdr:cNvCxnSpPr/>
      </xdr:nvCxnSpPr>
      <xdr:spPr>
        <a:xfrm flipV="1">
          <a:off x="2019300" y="13237451"/>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85292</xdr:rowOff>
    </xdr:from>
    <xdr:to>
      <xdr:col>10</xdr:col>
      <xdr:colOff>114300</xdr:colOff>
      <xdr:row>77</xdr:row>
      <xdr:rowOff>90094</xdr:rowOff>
    </xdr:to>
    <xdr:cxnSp macro="">
      <xdr:nvCxnSpPr>
        <xdr:cNvPr id="183" name="直線コネクタ 182"/>
        <xdr:cNvCxnSpPr/>
      </xdr:nvCxnSpPr>
      <xdr:spPr>
        <a:xfrm flipV="1">
          <a:off x="1130300" y="13286942"/>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107589</xdr:rowOff>
    </xdr:from>
    <xdr:to>
      <xdr:col>24</xdr:col>
      <xdr:colOff>114300</xdr:colOff>
      <xdr:row>77</xdr:row>
      <xdr:rowOff>37739</xdr:rowOff>
    </xdr:to>
    <xdr:sp macro="" textlink="">
      <xdr:nvSpPr>
        <xdr:cNvPr id="193" name="楕円 192"/>
        <xdr:cNvSpPr/>
      </xdr:nvSpPr>
      <xdr:spPr>
        <a:xfrm>
          <a:off x="4584700" y="131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86016</xdr:rowOff>
    </xdr:from>
    <xdr:ext cx="469744" cy="259045"/>
    <xdr:sp macro="" textlink="">
      <xdr:nvSpPr>
        <xdr:cNvPr id="194" name="維持補修費該当値テキスト"/>
        <xdr:cNvSpPr txBox="1"/>
      </xdr:nvSpPr>
      <xdr:spPr>
        <a:xfrm>
          <a:off x="4686300" y="1311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161023</xdr:rowOff>
    </xdr:from>
    <xdr:to>
      <xdr:col>20</xdr:col>
      <xdr:colOff>38100</xdr:colOff>
      <xdr:row>77</xdr:row>
      <xdr:rowOff>91173</xdr:rowOff>
    </xdr:to>
    <xdr:sp macro="" textlink="">
      <xdr:nvSpPr>
        <xdr:cNvPr id="195" name="楕円 194"/>
        <xdr:cNvSpPr/>
      </xdr:nvSpPr>
      <xdr:spPr>
        <a:xfrm>
          <a:off x="3746500" y="131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82300</xdr:rowOff>
    </xdr:from>
    <xdr:ext cx="469744" cy="259045"/>
    <xdr:sp macro="" textlink="">
      <xdr:nvSpPr>
        <xdr:cNvPr id="196" name="テキスト ボックス 195"/>
        <xdr:cNvSpPr txBox="1"/>
      </xdr:nvSpPr>
      <xdr:spPr>
        <a:xfrm>
          <a:off x="3562428" y="132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156451</xdr:rowOff>
    </xdr:from>
    <xdr:to>
      <xdr:col>15</xdr:col>
      <xdr:colOff>101600</xdr:colOff>
      <xdr:row>77</xdr:row>
      <xdr:rowOff>86601</xdr:rowOff>
    </xdr:to>
    <xdr:sp macro="" textlink="">
      <xdr:nvSpPr>
        <xdr:cNvPr id="197" name="楕円 196"/>
        <xdr:cNvSpPr/>
      </xdr:nvSpPr>
      <xdr:spPr>
        <a:xfrm>
          <a:off x="2857500" y="131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77728</xdr:rowOff>
    </xdr:from>
    <xdr:ext cx="469744" cy="259045"/>
    <xdr:sp macro="" textlink="">
      <xdr:nvSpPr>
        <xdr:cNvPr id="198" name="テキスト ボックス 197"/>
        <xdr:cNvSpPr txBox="1"/>
      </xdr:nvSpPr>
      <xdr:spPr>
        <a:xfrm>
          <a:off x="2673428" y="1327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34492</xdr:rowOff>
    </xdr:from>
    <xdr:to>
      <xdr:col>10</xdr:col>
      <xdr:colOff>165100</xdr:colOff>
      <xdr:row>77</xdr:row>
      <xdr:rowOff>136092</xdr:rowOff>
    </xdr:to>
    <xdr:sp macro="" textlink="">
      <xdr:nvSpPr>
        <xdr:cNvPr id="199" name="楕円 198"/>
        <xdr:cNvSpPr/>
      </xdr:nvSpPr>
      <xdr:spPr>
        <a:xfrm>
          <a:off x="1968500" y="132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127219</xdr:rowOff>
    </xdr:from>
    <xdr:ext cx="469744" cy="259045"/>
    <xdr:sp macro="" textlink="">
      <xdr:nvSpPr>
        <xdr:cNvPr id="200" name="テキスト ボックス 199"/>
        <xdr:cNvSpPr txBox="1"/>
      </xdr:nvSpPr>
      <xdr:spPr>
        <a:xfrm>
          <a:off x="1784428" y="1332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39294</xdr:rowOff>
    </xdr:from>
    <xdr:to>
      <xdr:col>6</xdr:col>
      <xdr:colOff>38100</xdr:colOff>
      <xdr:row>77</xdr:row>
      <xdr:rowOff>140894</xdr:rowOff>
    </xdr:to>
    <xdr:sp macro="" textlink="">
      <xdr:nvSpPr>
        <xdr:cNvPr id="201" name="楕円 200"/>
        <xdr:cNvSpPr/>
      </xdr:nvSpPr>
      <xdr:spPr>
        <a:xfrm>
          <a:off x="1079500" y="132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132021</xdr:rowOff>
    </xdr:from>
    <xdr:ext cx="469744" cy="259045"/>
    <xdr:sp macro="" textlink="">
      <xdr:nvSpPr>
        <xdr:cNvPr id="202" name="テキスト ボックス 201"/>
        <xdr:cNvSpPr txBox="1"/>
      </xdr:nvSpPr>
      <xdr:spPr>
        <a:xfrm>
          <a:off x="895428" y="1333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68115</xdr:rowOff>
    </xdr:from>
    <xdr:to>
      <xdr:col>24</xdr:col>
      <xdr:colOff>63500</xdr:colOff>
      <xdr:row>96</xdr:row>
      <xdr:rowOff>133104</xdr:rowOff>
    </xdr:to>
    <xdr:cxnSp macro="">
      <xdr:nvCxnSpPr>
        <xdr:cNvPr id="234" name="直線コネクタ 233"/>
        <xdr:cNvCxnSpPr/>
      </xdr:nvCxnSpPr>
      <xdr:spPr>
        <a:xfrm flipV="1">
          <a:off x="3797300" y="16527315"/>
          <a:ext cx="838200" cy="6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133104</xdr:rowOff>
    </xdr:from>
    <xdr:to>
      <xdr:col>19</xdr:col>
      <xdr:colOff>177800</xdr:colOff>
      <xdr:row>97</xdr:row>
      <xdr:rowOff>7928</xdr:rowOff>
    </xdr:to>
    <xdr:cxnSp macro="">
      <xdr:nvCxnSpPr>
        <xdr:cNvPr id="237" name="直線コネクタ 236"/>
        <xdr:cNvCxnSpPr/>
      </xdr:nvCxnSpPr>
      <xdr:spPr>
        <a:xfrm flipV="1">
          <a:off x="2908300" y="16592304"/>
          <a:ext cx="889000" cy="4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7928</xdr:rowOff>
    </xdr:from>
    <xdr:to>
      <xdr:col>15</xdr:col>
      <xdr:colOff>50800</xdr:colOff>
      <xdr:row>97</xdr:row>
      <xdr:rowOff>66368</xdr:rowOff>
    </xdr:to>
    <xdr:cxnSp macro="">
      <xdr:nvCxnSpPr>
        <xdr:cNvPr id="240" name="直線コネクタ 239"/>
        <xdr:cNvCxnSpPr/>
      </xdr:nvCxnSpPr>
      <xdr:spPr>
        <a:xfrm flipV="1">
          <a:off x="2019300" y="16638578"/>
          <a:ext cx="889000" cy="5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45517</xdr:rowOff>
    </xdr:from>
    <xdr:to>
      <xdr:col>10</xdr:col>
      <xdr:colOff>114300</xdr:colOff>
      <xdr:row>97</xdr:row>
      <xdr:rowOff>66368</xdr:rowOff>
    </xdr:to>
    <xdr:cxnSp macro="">
      <xdr:nvCxnSpPr>
        <xdr:cNvPr id="243" name="直線コネクタ 242"/>
        <xdr:cNvCxnSpPr/>
      </xdr:nvCxnSpPr>
      <xdr:spPr>
        <a:xfrm>
          <a:off x="1130300" y="16676167"/>
          <a:ext cx="8890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17315</xdr:rowOff>
    </xdr:from>
    <xdr:to>
      <xdr:col>24</xdr:col>
      <xdr:colOff>114300</xdr:colOff>
      <xdr:row>96</xdr:row>
      <xdr:rowOff>118915</xdr:rowOff>
    </xdr:to>
    <xdr:sp macro="" textlink="">
      <xdr:nvSpPr>
        <xdr:cNvPr id="253" name="楕円 252"/>
        <xdr:cNvSpPr/>
      </xdr:nvSpPr>
      <xdr:spPr>
        <a:xfrm>
          <a:off x="4584700" y="1647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167192</xdr:rowOff>
    </xdr:from>
    <xdr:ext cx="534377" cy="259045"/>
    <xdr:sp macro="" textlink="">
      <xdr:nvSpPr>
        <xdr:cNvPr id="254" name="扶助費該当値テキスト"/>
        <xdr:cNvSpPr txBox="1"/>
      </xdr:nvSpPr>
      <xdr:spPr>
        <a:xfrm>
          <a:off x="4686300" y="1645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82304</xdr:rowOff>
    </xdr:from>
    <xdr:to>
      <xdr:col>20</xdr:col>
      <xdr:colOff>38100</xdr:colOff>
      <xdr:row>97</xdr:row>
      <xdr:rowOff>12454</xdr:rowOff>
    </xdr:to>
    <xdr:sp macro="" textlink="">
      <xdr:nvSpPr>
        <xdr:cNvPr id="255" name="楕円 254"/>
        <xdr:cNvSpPr/>
      </xdr:nvSpPr>
      <xdr:spPr>
        <a:xfrm>
          <a:off x="3746500" y="1654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3581</xdr:rowOff>
    </xdr:from>
    <xdr:ext cx="534377" cy="259045"/>
    <xdr:sp macro="" textlink="">
      <xdr:nvSpPr>
        <xdr:cNvPr id="256" name="テキスト ボックス 255"/>
        <xdr:cNvSpPr txBox="1"/>
      </xdr:nvSpPr>
      <xdr:spPr>
        <a:xfrm>
          <a:off x="3530111" y="1663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128578</xdr:rowOff>
    </xdr:from>
    <xdr:to>
      <xdr:col>15</xdr:col>
      <xdr:colOff>101600</xdr:colOff>
      <xdr:row>97</xdr:row>
      <xdr:rowOff>58728</xdr:rowOff>
    </xdr:to>
    <xdr:sp macro="" textlink="">
      <xdr:nvSpPr>
        <xdr:cNvPr id="257" name="楕円 256"/>
        <xdr:cNvSpPr/>
      </xdr:nvSpPr>
      <xdr:spPr>
        <a:xfrm>
          <a:off x="2857500" y="1658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49855</xdr:rowOff>
    </xdr:from>
    <xdr:ext cx="534377" cy="259045"/>
    <xdr:sp macro="" textlink="">
      <xdr:nvSpPr>
        <xdr:cNvPr id="258" name="テキスト ボックス 257"/>
        <xdr:cNvSpPr txBox="1"/>
      </xdr:nvSpPr>
      <xdr:spPr>
        <a:xfrm>
          <a:off x="2641111" y="1668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15568</xdr:rowOff>
    </xdr:from>
    <xdr:to>
      <xdr:col>10</xdr:col>
      <xdr:colOff>165100</xdr:colOff>
      <xdr:row>97</xdr:row>
      <xdr:rowOff>117168</xdr:rowOff>
    </xdr:to>
    <xdr:sp macro="" textlink="">
      <xdr:nvSpPr>
        <xdr:cNvPr id="259" name="楕円 258"/>
        <xdr:cNvSpPr/>
      </xdr:nvSpPr>
      <xdr:spPr>
        <a:xfrm>
          <a:off x="1968500" y="166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108295</xdr:rowOff>
    </xdr:from>
    <xdr:ext cx="534377" cy="259045"/>
    <xdr:sp macro="" textlink="">
      <xdr:nvSpPr>
        <xdr:cNvPr id="260" name="テキスト ボックス 259"/>
        <xdr:cNvSpPr txBox="1"/>
      </xdr:nvSpPr>
      <xdr:spPr>
        <a:xfrm>
          <a:off x="1752111" y="1673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166167</xdr:rowOff>
    </xdr:from>
    <xdr:to>
      <xdr:col>6</xdr:col>
      <xdr:colOff>38100</xdr:colOff>
      <xdr:row>97</xdr:row>
      <xdr:rowOff>96317</xdr:rowOff>
    </xdr:to>
    <xdr:sp macro="" textlink="">
      <xdr:nvSpPr>
        <xdr:cNvPr id="261" name="楕円 260"/>
        <xdr:cNvSpPr/>
      </xdr:nvSpPr>
      <xdr:spPr>
        <a:xfrm>
          <a:off x="1079500" y="166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87444</xdr:rowOff>
    </xdr:from>
    <xdr:ext cx="534377" cy="259045"/>
    <xdr:sp macro="" textlink="">
      <xdr:nvSpPr>
        <xdr:cNvPr id="262" name="テキスト ボックス 261"/>
        <xdr:cNvSpPr txBox="1"/>
      </xdr:nvSpPr>
      <xdr:spPr>
        <a:xfrm>
          <a:off x="863111" y="1671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54235</xdr:rowOff>
    </xdr:from>
    <xdr:to>
      <xdr:col>55</xdr:col>
      <xdr:colOff>0</xdr:colOff>
      <xdr:row>38</xdr:row>
      <xdr:rowOff>24184</xdr:rowOff>
    </xdr:to>
    <xdr:cxnSp macro="">
      <xdr:nvCxnSpPr>
        <xdr:cNvPr id="289" name="直線コネクタ 288"/>
        <xdr:cNvCxnSpPr/>
      </xdr:nvCxnSpPr>
      <xdr:spPr>
        <a:xfrm flipV="1">
          <a:off x="9639300" y="6054985"/>
          <a:ext cx="838200" cy="48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21171</xdr:rowOff>
    </xdr:from>
    <xdr:to>
      <xdr:col>50</xdr:col>
      <xdr:colOff>114300</xdr:colOff>
      <xdr:row>38</xdr:row>
      <xdr:rowOff>24184</xdr:rowOff>
    </xdr:to>
    <xdr:cxnSp macro="">
      <xdr:nvCxnSpPr>
        <xdr:cNvPr id="292" name="直線コネクタ 291"/>
        <xdr:cNvCxnSpPr/>
      </xdr:nvCxnSpPr>
      <xdr:spPr>
        <a:xfrm>
          <a:off x="8750300" y="6536271"/>
          <a:ext cx="8890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21171</xdr:rowOff>
    </xdr:from>
    <xdr:to>
      <xdr:col>45</xdr:col>
      <xdr:colOff>177800</xdr:colOff>
      <xdr:row>38</xdr:row>
      <xdr:rowOff>23247</xdr:rowOff>
    </xdr:to>
    <xdr:cxnSp macro="">
      <xdr:nvCxnSpPr>
        <xdr:cNvPr id="295" name="直線コネクタ 294"/>
        <xdr:cNvCxnSpPr/>
      </xdr:nvCxnSpPr>
      <xdr:spPr>
        <a:xfrm flipV="1">
          <a:off x="7861300" y="6536271"/>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23247</xdr:rowOff>
    </xdr:from>
    <xdr:to>
      <xdr:col>41</xdr:col>
      <xdr:colOff>50800</xdr:colOff>
      <xdr:row>38</xdr:row>
      <xdr:rowOff>24883</xdr:rowOff>
    </xdr:to>
    <xdr:cxnSp macro="">
      <xdr:nvCxnSpPr>
        <xdr:cNvPr id="298" name="直線コネクタ 297"/>
        <xdr:cNvCxnSpPr/>
      </xdr:nvCxnSpPr>
      <xdr:spPr>
        <a:xfrm flipV="1">
          <a:off x="6972300" y="6538347"/>
          <a:ext cx="889000" cy="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3435</xdr:rowOff>
    </xdr:from>
    <xdr:to>
      <xdr:col>55</xdr:col>
      <xdr:colOff>50800</xdr:colOff>
      <xdr:row>35</xdr:row>
      <xdr:rowOff>105035</xdr:rowOff>
    </xdr:to>
    <xdr:sp macro="" textlink="">
      <xdr:nvSpPr>
        <xdr:cNvPr id="308" name="楕円 307"/>
        <xdr:cNvSpPr/>
      </xdr:nvSpPr>
      <xdr:spPr>
        <a:xfrm>
          <a:off x="10426700" y="60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89812</xdr:rowOff>
    </xdr:from>
    <xdr:ext cx="599010" cy="259045"/>
    <xdr:sp macro="" textlink="">
      <xdr:nvSpPr>
        <xdr:cNvPr id="309" name="補助費等該当値テキスト"/>
        <xdr:cNvSpPr txBox="1"/>
      </xdr:nvSpPr>
      <xdr:spPr>
        <a:xfrm>
          <a:off x="10528300" y="591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144834</xdr:rowOff>
    </xdr:from>
    <xdr:to>
      <xdr:col>50</xdr:col>
      <xdr:colOff>165100</xdr:colOff>
      <xdr:row>38</xdr:row>
      <xdr:rowOff>74984</xdr:rowOff>
    </xdr:to>
    <xdr:sp macro="" textlink="">
      <xdr:nvSpPr>
        <xdr:cNvPr id="310" name="楕円 309"/>
        <xdr:cNvSpPr/>
      </xdr:nvSpPr>
      <xdr:spPr>
        <a:xfrm>
          <a:off x="9588500" y="648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66111</xdr:rowOff>
    </xdr:from>
    <xdr:ext cx="534377" cy="259045"/>
    <xdr:sp macro="" textlink="">
      <xdr:nvSpPr>
        <xdr:cNvPr id="311" name="テキスト ボックス 310"/>
        <xdr:cNvSpPr txBox="1"/>
      </xdr:nvSpPr>
      <xdr:spPr>
        <a:xfrm>
          <a:off x="9372111" y="6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141821</xdr:rowOff>
    </xdr:from>
    <xdr:to>
      <xdr:col>46</xdr:col>
      <xdr:colOff>38100</xdr:colOff>
      <xdr:row>38</xdr:row>
      <xdr:rowOff>71971</xdr:rowOff>
    </xdr:to>
    <xdr:sp macro="" textlink="">
      <xdr:nvSpPr>
        <xdr:cNvPr id="312" name="楕円 311"/>
        <xdr:cNvSpPr/>
      </xdr:nvSpPr>
      <xdr:spPr>
        <a:xfrm>
          <a:off x="8699500" y="648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63098</xdr:rowOff>
    </xdr:from>
    <xdr:ext cx="534377" cy="259045"/>
    <xdr:sp macro="" textlink="">
      <xdr:nvSpPr>
        <xdr:cNvPr id="313" name="テキスト ボックス 312"/>
        <xdr:cNvSpPr txBox="1"/>
      </xdr:nvSpPr>
      <xdr:spPr>
        <a:xfrm>
          <a:off x="8483111" y="65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143897</xdr:rowOff>
    </xdr:from>
    <xdr:to>
      <xdr:col>41</xdr:col>
      <xdr:colOff>101600</xdr:colOff>
      <xdr:row>38</xdr:row>
      <xdr:rowOff>74047</xdr:rowOff>
    </xdr:to>
    <xdr:sp macro="" textlink="">
      <xdr:nvSpPr>
        <xdr:cNvPr id="314" name="楕円 313"/>
        <xdr:cNvSpPr/>
      </xdr:nvSpPr>
      <xdr:spPr>
        <a:xfrm>
          <a:off x="7810500" y="648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65174</xdr:rowOff>
    </xdr:from>
    <xdr:ext cx="534377" cy="259045"/>
    <xdr:sp macro="" textlink="">
      <xdr:nvSpPr>
        <xdr:cNvPr id="315" name="テキスト ボックス 314"/>
        <xdr:cNvSpPr txBox="1"/>
      </xdr:nvSpPr>
      <xdr:spPr>
        <a:xfrm>
          <a:off x="7594111" y="658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145533</xdr:rowOff>
    </xdr:from>
    <xdr:to>
      <xdr:col>36</xdr:col>
      <xdr:colOff>165100</xdr:colOff>
      <xdr:row>38</xdr:row>
      <xdr:rowOff>75684</xdr:rowOff>
    </xdr:to>
    <xdr:sp macro="" textlink="">
      <xdr:nvSpPr>
        <xdr:cNvPr id="316" name="楕円 315"/>
        <xdr:cNvSpPr/>
      </xdr:nvSpPr>
      <xdr:spPr>
        <a:xfrm>
          <a:off x="6921500" y="64891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66810</xdr:rowOff>
    </xdr:from>
    <xdr:ext cx="534377" cy="259045"/>
    <xdr:sp macro="" textlink="">
      <xdr:nvSpPr>
        <xdr:cNvPr id="317" name="テキスト ボックス 316"/>
        <xdr:cNvSpPr txBox="1"/>
      </xdr:nvSpPr>
      <xdr:spPr>
        <a:xfrm>
          <a:off x="6705111" y="658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132449</xdr:rowOff>
    </xdr:from>
    <xdr:to>
      <xdr:col>55</xdr:col>
      <xdr:colOff>0</xdr:colOff>
      <xdr:row>57</xdr:row>
      <xdr:rowOff>130977</xdr:rowOff>
    </xdr:to>
    <xdr:cxnSp macro="">
      <xdr:nvCxnSpPr>
        <xdr:cNvPr id="344" name="直線コネクタ 343"/>
        <xdr:cNvCxnSpPr/>
      </xdr:nvCxnSpPr>
      <xdr:spPr>
        <a:xfrm flipV="1">
          <a:off x="9639300" y="9733649"/>
          <a:ext cx="838200" cy="16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130977</xdr:rowOff>
    </xdr:from>
    <xdr:to>
      <xdr:col>50</xdr:col>
      <xdr:colOff>114300</xdr:colOff>
      <xdr:row>57</xdr:row>
      <xdr:rowOff>143879</xdr:rowOff>
    </xdr:to>
    <xdr:cxnSp macro="">
      <xdr:nvCxnSpPr>
        <xdr:cNvPr id="347" name="直線コネクタ 346"/>
        <xdr:cNvCxnSpPr/>
      </xdr:nvCxnSpPr>
      <xdr:spPr>
        <a:xfrm flipV="1">
          <a:off x="8750300" y="9903627"/>
          <a:ext cx="889000" cy="12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66128</xdr:rowOff>
    </xdr:from>
    <xdr:to>
      <xdr:col>45</xdr:col>
      <xdr:colOff>177800</xdr:colOff>
      <xdr:row>57</xdr:row>
      <xdr:rowOff>143879</xdr:rowOff>
    </xdr:to>
    <xdr:cxnSp macro="">
      <xdr:nvCxnSpPr>
        <xdr:cNvPr id="350" name="直線コネクタ 349"/>
        <xdr:cNvCxnSpPr/>
      </xdr:nvCxnSpPr>
      <xdr:spPr>
        <a:xfrm>
          <a:off x="7861300" y="9838778"/>
          <a:ext cx="889000" cy="7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66128</xdr:rowOff>
    </xdr:from>
    <xdr:to>
      <xdr:col>41</xdr:col>
      <xdr:colOff>50800</xdr:colOff>
      <xdr:row>57</xdr:row>
      <xdr:rowOff>114892</xdr:rowOff>
    </xdr:to>
    <xdr:cxnSp macro="">
      <xdr:nvCxnSpPr>
        <xdr:cNvPr id="353" name="直線コネクタ 352"/>
        <xdr:cNvCxnSpPr/>
      </xdr:nvCxnSpPr>
      <xdr:spPr>
        <a:xfrm flipV="1">
          <a:off x="6972300" y="9838778"/>
          <a:ext cx="889000" cy="4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81649</xdr:rowOff>
    </xdr:from>
    <xdr:to>
      <xdr:col>55</xdr:col>
      <xdr:colOff>50800</xdr:colOff>
      <xdr:row>57</xdr:row>
      <xdr:rowOff>11799</xdr:rowOff>
    </xdr:to>
    <xdr:sp macro="" textlink="">
      <xdr:nvSpPr>
        <xdr:cNvPr id="363" name="楕円 362"/>
        <xdr:cNvSpPr/>
      </xdr:nvSpPr>
      <xdr:spPr>
        <a:xfrm>
          <a:off x="10426700" y="968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60076</xdr:rowOff>
    </xdr:from>
    <xdr:ext cx="534377" cy="259045"/>
    <xdr:sp macro="" textlink="">
      <xdr:nvSpPr>
        <xdr:cNvPr id="364" name="普通建設事業費該当値テキスト"/>
        <xdr:cNvSpPr txBox="1"/>
      </xdr:nvSpPr>
      <xdr:spPr>
        <a:xfrm>
          <a:off x="10528300" y="96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80177</xdr:rowOff>
    </xdr:from>
    <xdr:to>
      <xdr:col>50</xdr:col>
      <xdr:colOff>165100</xdr:colOff>
      <xdr:row>58</xdr:row>
      <xdr:rowOff>10327</xdr:rowOff>
    </xdr:to>
    <xdr:sp macro="" textlink="">
      <xdr:nvSpPr>
        <xdr:cNvPr id="365" name="楕円 364"/>
        <xdr:cNvSpPr/>
      </xdr:nvSpPr>
      <xdr:spPr>
        <a:xfrm>
          <a:off x="9588500" y="98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1454</xdr:rowOff>
    </xdr:from>
    <xdr:ext cx="534377" cy="259045"/>
    <xdr:sp macro="" textlink="">
      <xdr:nvSpPr>
        <xdr:cNvPr id="366" name="テキスト ボックス 365"/>
        <xdr:cNvSpPr txBox="1"/>
      </xdr:nvSpPr>
      <xdr:spPr>
        <a:xfrm>
          <a:off x="9372111" y="99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93079</xdr:rowOff>
    </xdr:from>
    <xdr:to>
      <xdr:col>46</xdr:col>
      <xdr:colOff>38100</xdr:colOff>
      <xdr:row>58</xdr:row>
      <xdr:rowOff>23229</xdr:rowOff>
    </xdr:to>
    <xdr:sp macro="" textlink="">
      <xdr:nvSpPr>
        <xdr:cNvPr id="367" name="楕円 366"/>
        <xdr:cNvSpPr/>
      </xdr:nvSpPr>
      <xdr:spPr>
        <a:xfrm>
          <a:off x="8699500" y="98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14356</xdr:rowOff>
    </xdr:from>
    <xdr:ext cx="534377" cy="259045"/>
    <xdr:sp macro="" textlink="">
      <xdr:nvSpPr>
        <xdr:cNvPr id="368" name="テキスト ボックス 367"/>
        <xdr:cNvSpPr txBox="1"/>
      </xdr:nvSpPr>
      <xdr:spPr>
        <a:xfrm>
          <a:off x="8483111" y="995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15328</xdr:rowOff>
    </xdr:from>
    <xdr:to>
      <xdr:col>41</xdr:col>
      <xdr:colOff>101600</xdr:colOff>
      <xdr:row>57</xdr:row>
      <xdr:rowOff>116928</xdr:rowOff>
    </xdr:to>
    <xdr:sp macro="" textlink="">
      <xdr:nvSpPr>
        <xdr:cNvPr id="369" name="楕円 368"/>
        <xdr:cNvSpPr/>
      </xdr:nvSpPr>
      <xdr:spPr>
        <a:xfrm>
          <a:off x="7810500" y="97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108055</xdr:rowOff>
    </xdr:from>
    <xdr:ext cx="534377" cy="259045"/>
    <xdr:sp macro="" textlink="">
      <xdr:nvSpPr>
        <xdr:cNvPr id="370" name="テキスト ボックス 369"/>
        <xdr:cNvSpPr txBox="1"/>
      </xdr:nvSpPr>
      <xdr:spPr>
        <a:xfrm>
          <a:off x="7594111" y="98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64092</xdr:rowOff>
    </xdr:from>
    <xdr:to>
      <xdr:col>36</xdr:col>
      <xdr:colOff>165100</xdr:colOff>
      <xdr:row>57</xdr:row>
      <xdr:rowOff>165692</xdr:rowOff>
    </xdr:to>
    <xdr:sp macro="" textlink="">
      <xdr:nvSpPr>
        <xdr:cNvPr id="371" name="楕円 370"/>
        <xdr:cNvSpPr/>
      </xdr:nvSpPr>
      <xdr:spPr>
        <a:xfrm>
          <a:off x="6921500" y="98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156819</xdr:rowOff>
    </xdr:from>
    <xdr:ext cx="534377" cy="259045"/>
    <xdr:sp macro="" textlink="">
      <xdr:nvSpPr>
        <xdr:cNvPr id="372" name="テキスト ボックス 371"/>
        <xdr:cNvSpPr txBox="1"/>
      </xdr:nvSpPr>
      <xdr:spPr>
        <a:xfrm>
          <a:off x="6705111" y="992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35051</xdr:rowOff>
    </xdr:from>
    <xdr:to>
      <xdr:col>55</xdr:col>
      <xdr:colOff>0</xdr:colOff>
      <xdr:row>79</xdr:row>
      <xdr:rowOff>90666</xdr:rowOff>
    </xdr:to>
    <xdr:cxnSp macro="">
      <xdr:nvCxnSpPr>
        <xdr:cNvPr id="403" name="直線コネクタ 402"/>
        <xdr:cNvCxnSpPr/>
      </xdr:nvCxnSpPr>
      <xdr:spPr>
        <a:xfrm flipV="1">
          <a:off x="9639300" y="13579601"/>
          <a:ext cx="838200" cy="5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86159</xdr:rowOff>
    </xdr:from>
    <xdr:to>
      <xdr:col>50</xdr:col>
      <xdr:colOff>114300</xdr:colOff>
      <xdr:row>79</xdr:row>
      <xdr:rowOff>90666</xdr:rowOff>
    </xdr:to>
    <xdr:cxnSp macro="">
      <xdr:nvCxnSpPr>
        <xdr:cNvPr id="406" name="直線コネクタ 405"/>
        <xdr:cNvCxnSpPr/>
      </xdr:nvCxnSpPr>
      <xdr:spPr>
        <a:xfrm>
          <a:off x="8750300" y="13630709"/>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31262</xdr:rowOff>
    </xdr:from>
    <xdr:to>
      <xdr:col>45</xdr:col>
      <xdr:colOff>177800</xdr:colOff>
      <xdr:row>79</xdr:row>
      <xdr:rowOff>86159</xdr:rowOff>
    </xdr:to>
    <xdr:cxnSp macro="">
      <xdr:nvCxnSpPr>
        <xdr:cNvPr id="409" name="直線コネクタ 408"/>
        <xdr:cNvCxnSpPr/>
      </xdr:nvCxnSpPr>
      <xdr:spPr>
        <a:xfrm>
          <a:off x="7861300" y="13575812"/>
          <a:ext cx="889000" cy="5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31262</xdr:rowOff>
    </xdr:from>
    <xdr:to>
      <xdr:col>41</xdr:col>
      <xdr:colOff>50800</xdr:colOff>
      <xdr:row>79</xdr:row>
      <xdr:rowOff>71544</xdr:rowOff>
    </xdr:to>
    <xdr:cxnSp macro="">
      <xdr:nvCxnSpPr>
        <xdr:cNvPr id="412" name="直線コネクタ 411"/>
        <xdr:cNvCxnSpPr/>
      </xdr:nvCxnSpPr>
      <xdr:spPr>
        <a:xfrm flipV="1">
          <a:off x="6972300" y="13575812"/>
          <a:ext cx="889000" cy="4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155701</xdr:rowOff>
    </xdr:from>
    <xdr:to>
      <xdr:col>55</xdr:col>
      <xdr:colOff>50800</xdr:colOff>
      <xdr:row>79</xdr:row>
      <xdr:rowOff>85851</xdr:rowOff>
    </xdr:to>
    <xdr:sp macro="" textlink="">
      <xdr:nvSpPr>
        <xdr:cNvPr id="422" name="楕円 421"/>
        <xdr:cNvSpPr/>
      </xdr:nvSpPr>
      <xdr:spPr>
        <a:xfrm>
          <a:off x="10426700" y="1352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70628</xdr:rowOff>
    </xdr:from>
    <xdr:ext cx="469744" cy="259045"/>
    <xdr:sp macro="" textlink="">
      <xdr:nvSpPr>
        <xdr:cNvPr id="423" name="普通建設事業費 （ うち新規整備　）該当値テキスト"/>
        <xdr:cNvSpPr txBox="1"/>
      </xdr:nvSpPr>
      <xdr:spPr>
        <a:xfrm>
          <a:off x="10528300" y="1344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39866</xdr:rowOff>
    </xdr:from>
    <xdr:to>
      <xdr:col>50</xdr:col>
      <xdr:colOff>165100</xdr:colOff>
      <xdr:row>79</xdr:row>
      <xdr:rowOff>141466</xdr:rowOff>
    </xdr:to>
    <xdr:sp macro="" textlink="">
      <xdr:nvSpPr>
        <xdr:cNvPr id="424" name="楕円 423"/>
        <xdr:cNvSpPr/>
      </xdr:nvSpPr>
      <xdr:spPr>
        <a:xfrm>
          <a:off x="9588500" y="1358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132593</xdr:rowOff>
    </xdr:from>
    <xdr:ext cx="378565" cy="259045"/>
    <xdr:sp macro="" textlink="">
      <xdr:nvSpPr>
        <xdr:cNvPr id="425" name="テキスト ボックス 424"/>
        <xdr:cNvSpPr txBox="1"/>
      </xdr:nvSpPr>
      <xdr:spPr>
        <a:xfrm>
          <a:off x="9450017" y="1367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35359</xdr:rowOff>
    </xdr:from>
    <xdr:to>
      <xdr:col>46</xdr:col>
      <xdr:colOff>38100</xdr:colOff>
      <xdr:row>79</xdr:row>
      <xdr:rowOff>136959</xdr:rowOff>
    </xdr:to>
    <xdr:sp macro="" textlink="">
      <xdr:nvSpPr>
        <xdr:cNvPr id="426" name="楕円 425"/>
        <xdr:cNvSpPr/>
      </xdr:nvSpPr>
      <xdr:spPr>
        <a:xfrm>
          <a:off x="8699500" y="135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128086</xdr:rowOff>
    </xdr:from>
    <xdr:ext cx="378565" cy="259045"/>
    <xdr:sp macro="" textlink="">
      <xdr:nvSpPr>
        <xdr:cNvPr id="427" name="テキスト ボックス 426"/>
        <xdr:cNvSpPr txBox="1"/>
      </xdr:nvSpPr>
      <xdr:spPr>
        <a:xfrm>
          <a:off x="8561017" y="1367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151912</xdr:rowOff>
    </xdr:from>
    <xdr:to>
      <xdr:col>41</xdr:col>
      <xdr:colOff>101600</xdr:colOff>
      <xdr:row>79</xdr:row>
      <xdr:rowOff>82062</xdr:rowOff>
    </xdr:to>
    <xdr:sp macro="" textlink="">
      <xdr:nvSpPr>
        <xdr:cNvPr id="428" name="楕円 427"/>
        <xdr:cNvSpPr/>
      </xdr:nvSpPr>
      <xdr:spPr>
        <a:xfrm>
          <a:off x="7810500" y="135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73189</xdr:rowOff>
    </xdr:from>
    <xdr:ext cx="469744" cy="259045"/>
    <xdr:sp macro="" textlink="">
      <xdr:nvSpPr>
        <xdr:cNvPr id="429" name="テキスト ボックス 428"/>
        <xdr:cNvSpPr txBox="1"/>
      </xdr:nvSpPr>
      <xdr:spPr>
        <a:xfrm>
          <a:off x="7626428" y="1361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20744</xdr:rowOff>
    </xdr:from>
    <xdr:to>
      <xdr:col>36</xdr:col>
      <xdr:colOff>165100</xdr:colOff>
      <xdr:row>79</xdr:row>
      <xdr:rowOff>122344</xdr:rowOff>
    </xdr:to>
    <xdr:sp macro="" textlink="">
      <xdr:nvSpPr>
        <xdr:cNvPr id="430" name="楕円 429"/>
        <xdr:cNvSpPr/>
      </xdr:nvSpPr>
      <xdr:spPr>
        <a:xfrm>
          <a:off x="6921500" y="1356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113471</xdr:rowOff>
    </xdr:from>
    <xdr:ext cx="469744" cy="259045"/>
    <xdr:sp macro="" textlink="">
      <xdr:nvSpPr>
        <xdr:cNvPr id="431" name="テキスト ボックス 430"/>
        <xdr:cNvSpPr txBox="1"/>
      </xdr:nvSpPr>
      <xdr:spPr>
        <a:xfrm>
          <a:off x="6737428" y="1365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164337</xdr:rowOff>
    </xdr:from>
    <xdr:to>
      <xdr:col>55</xdr:col>
      <xdr:colOff>0</xdr:colOff>
      <xdr:row>98</xdr:row>
      <xdr:rowOff>18517</xdr:rowOff>
    </xdr:to>
    <xdr:cxnSp macro="">
      <xdr:nvCxnSpPr>
        <xdr:cNvPr id="460" name="直線コネクタ 459"/>
        <xdr:cNvCxnSpPr/>
      </xdr:nvCxnSpPr>
      <xdr:spPr>
        <a:xfrm>
          <a:off x="9639300" y="16794987"/>
          <a:ext cx="838200" cy="2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164337</xdr:rowOff>
    </xdr:from>
    <xdr:to>
      <xdr:col>50</xdr:col>
      <xdr:colOff>114300</xdr:colOff>
      <xdr:row>98</xdr:row>
      <xdr:rowOff>27445</xdr:rowOff>
    </xdr:to>
    <xdr:cxnSp macro="">
      <xdr:nvCxnSpPr>
        <xdr:cNvPr id="463" name="直線コネクタ 462"/>
        <xdr:cNvCxnSpPr/>
      </xdr:nvCxnSpPr>
      <xdr:spPr>
        <a:xfrm flipV="1">
          <a:off x="8750300" y="16794987"/>
          <a:ext cx="889000" cy="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27445</xdr:rowOff>
    </xdr:from>
    <xdr:to>
      <xdr:col>45</xdr:col>
      <xdr:colOff>177800</xdr:colOff>
      <xdr:row>98</xdr:row>
      <xdr:rowOff>86982</xdr:rowOff>
    </xdr:to>
    <xdr:cxnSp macro="">
      <xdr:nvCxnSpPr>
        <xdr:cNvPr id="466" name="直線コネクタ 465"/>
        <xdr:cNvCxnSpPr/>
      </xdr:nvCxnSpPr>
      <xdr:spPr>
        <a:xfrm flipV="1">
          <a:off x="7861300" y="16829545"/>
          <a:ext cx="889000" cy="5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14770</xdr:rowOff>
    </xdr:from>
    <xdr:to>
      <xdr:col>41</xdr:col>
      <xdr:colOff>50800</xdr:colOff>
      <xdr:row>98</xdr:row>
      <xdr:rowOff>86982</xdr:rowOff>
    </xdr:to>
    <xdr:cxnSp macro="">
      <xdr:nvCxnSpPr>
        <xdr:cNvPr id="469" name="直線コネクタ 468"/>
        <xdr:cNvCxnSpPr/>
      </xdr:nvCxnSpPr>
      <xdr:spPr>
        <a:xfrm>
          <a:off x="6972300" y="16816870"/>
          <a:ext cx="889000" cy="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139167</xdr:rowOff>
    </xdr:from>
    <xdr:to>
      <xdr:col>55</xdr:col>
      <xdr:colOff>50800</xdr:colOff>
      <xdr:row>98</xdr:row>
      <xdr:rowOff>69317</xdr:rowOff>
    </xdr:to>
    <xdr:sp macro="" textlink="">
      <xdr:nvSpPr>
        <xdr:cNvPr id="479" name="楕円 478"/>
        <xdr:cNvSpPr/>
      </xdr:nvSpPr>
      <xdr:spPr>
        <a:xfrm>
          <a:off x="10426700" y="1676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117594</xdr:rowOff>
    </xdr:from>
    <xdr:ext cx="534377" cy="259045"/>
    <xdr:sp macro="" textlink="">
      <xdr:nvSpPr>
        <xdr:cNvPr id="480" name="普通建設事業費 （ うち更新整備　）該当値テキスト"/>
        <xdr:cNvSpPr txBox="1"/>
      </xdr:nvSpPr>
      <xdr:spPr>
        <a:xfrm>
          <a:off x="10528300" y="1674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113537</xdr:rowOff>
    </xdr:from>
    <xdr:to>
      <xdr:col>50</xdr:col>
      <xdr:colOff>165100</xdr:colOff>
      <xdr:row>98</xdr:row>
      <xdr:rowOff>43687</xdr:rowOff>
    </xdr:to>
    <xdr:sp macro="" textlink="">
      <xdr:nvSpPr>
        <xdr:cNvPr id="481" name="楕円 480"/>
        <xdr:cNvSpPr/>
      </xdr:nvSpPr>
      <xdr:spPr>
        <a:xfrm>
          <a:off x="9588500" y="16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34814</xdr:rowOff>
    </xdr:from>
    <xdr:ext cx="534377" cy="259045"/>
    <xdr:sp macro="" textlink="">
      <xdr:nvSpPr>
        <xdr:cNvPr id="482" name="テキスト ボックス 481"/>
        <xdr:cNvSpPr txBox="1"/>
      </xdr:nvSpPr>
      <xdr:spPr>
        <a:xfrm>
          <a:off x="9372111" y="1683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148095</xdr:rowOff>
    </xdr:from>
    <xdr:to>
      <xdr:col>46</xdr:col>
      <xdr:colOff>38100</xdr:colOff>
      <xdr:row>98</xdr:row>
      <xdr:rowOff>78245</xdr:rowOff>
    </xdr:to>
    <xdr:sp macro="" textlink="">
      <xdr:nvSpPr>
        <xdr:cNvPr id="483" name="楕円 482"/>
        <xdr:cNvSpPr/>
      </xdr:nvSpPr>
      <xdr:spPr>
        <a:xfrm>
          <a:off x="8699500" y="167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69372</xdr:rowOff>
    </xdr:from>
    <xdr:ext cx="534377" cy="259045"/>
    <xdr:sp macro="" textlink="">
      <xdr:nvSpPr>
        <xdr:cNvPr id="484" name="テキスト ボックス 483"/>
        <xdr:cNvSpPr txBox="1"/>
      </xdr:nvSpPr>
      <xdr:spPr>
        <a:xfrm>
          <a:off x="8483111" y="168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36182</xdr:rowOff>
    </xdr:from>
    <xdr:to>
      <xdr:col>41</xdr:col>
      <xdr:colOff>101600</xdr:colOff>
      <xdr:row>98</xdr:row>
      <xdr:rowOff>137782</xdr:rowOff>
    </xdr:to>
    <xdr:sp macro="" textlink="">
      <xdr:nvSpPr>
        <xdr:cNvPr id="485" name="楕円 484"/>
        <xdr:cNvSpPr/>
      </xdr:nvSpPr>
      <xdr:spPr>
        <a:xfrm>
          <a:off x="7810500" y="1683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128909</xdr:rowOff>
    </xdr:from>
    <xdr:ext cx="534377" cy="259045"/>
    <xdr:sp macro="" textlink="">
      <xdr:nvSpPr>
        <xdr:cNvPr id="486" name="テキスト ボックス 485"/>
        <xdr:cNvSpPr txBox="1"/>
      </xdr:nvSpPr>
      <xdr:spPr>
        <a:xfrm>
          <a:off x="7594111" y="169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135420</xdr:rowOff>
    </xdr:from>
    <xdr:to>
      <xdr:col>36</xdr:col>
      <xdr:colOff>165100</xdr:colOff>
      <xdr:row>98</xdr:row>
      <xdr:rowOff>65570</xdr:rowOff>
    </xdr:to>
    <xdr:sp macro="" textlink="">
      <xdr:nvSpPr>
        <xdr:cNvPr id="487" name="楕円 486"/>
        <xdr:cNvSpPr/>
      </xdr:nvSpPr>
      <xdr:spPr>
        <a:xfrm>
          <a:off x="6921500" y="167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56697</xdr:rowOff>
    </xdr:from>
    <xdr:ext cx="534377" cy="259045"/>
    <xdr:sp macro="" textlink="">
      <xdr:nvSpPr>
        <xdr:cNvPr id="488" name="テキスト ボックス 487"/>
        <xdr:cNvSpPr txBox="1"/>
      </xdr:nvSpPr>
      <xdr:spPr>
        <a:xfrm>
          <a:off x="6705111" y="1685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97295</xdr:rowOff>
    </xdr:from>
    <xdr:to>
      <xdr:col>85</xdr:col>
      <xdr:colOff>127000</xdr:colOff>
      <xdr:row>77</xdr:row>
      <xdr:rowOff>113167</xdr:rowOff>
    </xdr:to>
    <xdr:cxnSp macro="">
      <xdr:nvCxnSpPr>
        <xdr:cNvPr id="625" name="直線コネクタ 624"/>
        <xdr:cNvCxnSpPr/>
      </xdr:nvCxnSpPr>
      <xdr:spPr>
        <a:xfrm flipV="1">
          <a:off x="15481300" y="13298945"/>
          <a:ext cx="8382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58874</xdr:rowOff>
    </xdr:from>
    <xdr:to>
      <xdr:col>81</xdr:col>
      <xdr:colOff>50800</xdr:colOff>
      <xdr:row>77</xdr:row>
      <xdr:rowOff>113167</xdr:rowOff>
    </xdr:to>
    <xdr:cxnSp macro="">
      <xdr:nvCxnSpPr>
        <xdr:cNvPr id="628" name="直線コネクタ 627"/>
        <xdr:cNvCxnSpPr/>
      </xdr:nvCxnSpPr>
      <xdr:spPr>
        <a:xfrm>
          <a:off x="14592300" y="1326052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58874</xdr:rowOff>
    </xdr:from>
    <xdr:to>
      <xdr:col>76</xdr:col>
      <xdr:colOff>114300</xdr:colOff>
      <xdr:row>77</xdr:row>
      <xdr:rowOff>59249</xdr:rowOff>
    </xdr:to>
    <xdr:cxnSp macro="">
      <xdr:nvCxnSpPr>
        <xdr:cNvPr id="631" name="直線コネクタ 630"/>
        <xdr:cNvCxnSpPr/>
      </xdr:nvCxnSpPr>
      <xdr:spPr>
        <a:xfrm flipV="1">
          <a:off x="13703300" y="13260524"/>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20044</xdr:rowOff>
    </xdr:from>
    <xdr:to>
      <xdr:col>71</xdr:col>
      <xdr:colOff>177800</xdr:colOff>
      <xdr:row>77</xdr:row>
      <xdr:rowOff>59249</xdr:rowOff>
    </xdr:to>
    <xdr:cxnSp macro="">
      <xdr:nvCxnSpPr>
        <xdr:cNvPr id="634" name="直線コネクタ 633"/>
        <xdr:cNvCxnSpPr/>
      </xdr:nvCxnSpPr>
      <xdr:spPr>
        <a:xfrm>
          <a:off x="12814300" y="13221694"/>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46495</xdr:rowOff>
    </xdr:from>
    <xdr:to>
      <xdr:col>85</xdr:col>
      <xdr:colOff>177800</xdr:colOff>
      <xdr:row>77</xdr:row>
      <xdr:rowOff>148095</xdr:rowOff>
    </xdr:to>
    <xdr:sp macro="" textlink="">
      <xdr:nvSpPr>
        <xdr:cNvPr id="644" name="楕円 643"/>
        <xdr:cNvSpPr/>
      </xdr:nvSpPr>
      <xdr:spPr>
        <a:xfrm>
          <a:off x="16268700" y="132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132872</xdr:rowOff>
    </xdr:from>
    <xdr:ext cx="534377" cy="259045"/>
    <xdr:sp macro="" textlink="">
      <xdr:nvSpPr>
        <xdr:cNvPr id="645" name="公債費該当値テキスト"/>
        <xdr:cNvSpPr txBox="1"/>
      </xdr:nvSpPr>
      <xdr:spPr>
        <a:xfrm>
          <a:off x="16370300" y="131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62367</xdr:rowOff>
    </xdr:from>
    <xdr:to>
      <xdr:col>81</xdr:col>
      <xdr:colOff>101600</xdr:colOff>
      <xdr:row>77</xdr:row>
      <xdr:rowOff>163967</xdr:rowOff>
    </xdr:to>
    <xdr:sp macro="" textlink="">
      <xdr:nvSpPr>
        <xdr:cNvPr id="646" name="楕円 645"/>
        <xdr:cNvSpPr/>
      </xdr:nvSpPr>
      <xdr:spPr>
        <a:xfrm>
          <a:off x="15430500" y="132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155094</xdr:rowOff>
    </xdr:from>
    <xdr:ext cx="534377" cy="259045"/>
    <xdr:sp macro="" textlink="">
      <xdr:nvSpPr>
        <xdr:cNvPr id="647" name="テキスト ボックス 646"/>
        <xdr:cNvSpPr txBox="1"/>
      </xdr:nvSpPr>
      <xdr:spPr>
        <a:xfrm>
          <a:off x="15214111" y="1335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8074</xdr:rowOff>
    </xdr:from>
    <xdr:to>
      <xdr:col>76</xdr:col>
      <xdr:colOff>165100</xdr:colOff>
      <xdr:row>77</xdr:row>
      <xdr:rowOff>109674</xdr:rowOff>
    </xdr:to>
    <xdr:sp macro="" textlink="">
      <xdr:nvSpPr>
        <xdr:cNvPr id="648" name="楕円 647"/>
        <xdr:cNvSpPr/>
      </xdr:nvSpPr>
      <xdr:spPr>
        <a:xfrm>
          <a:off x="14541500" y="132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100801</xdr:rowOff>
    </xdr:from>
    <xdr:ext cx="534377" cy="259045"/>
    <xdr:sp macro="" textlink="">
      <xdr:nvSpPr>
        <xdr:cNvPr id="649" name="テキスト ボックス 648"/>
        <xdr:cNvSpPr txBox="1"/>
      </xdr:nvSpPr>
      <xdr:spPr>
        <a:xfrm>
          <a:off x="14325111" y="1330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8449</xdr:rowOff>
    </xdr:from>
    <xdr:to>
      <xdr:col>72</xdr:col>
      <xdr:colOff>38100</xdr:colOff>
      <xdr:row>77</xdr:row>
      <xdr:rowOff>110049</xdr:rowOff>
    </xdr:to>
    <xdr:sp macro="" textlink="">
      <xdr:nvSpPr>
        <xdr:cNvPr id="650" name="楕円 649"/>
        <xdr:cNvSpPr/>
      </xdr:nvSpPr>
      <xdr:spPr>
        <a:xfrm>
          <a:off x="13652500" y="1321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101176</xdr:rowOff>
    </xdr:from>
    <xdr:ext cx="534377" cy="259045"/>
    <xdr:sp macro="" textlink="">
      <xdr:nvSpPr>
        <xdr:cNvPr id="651" name="テキスト ボックス 650"/>
        <xdr:cNvSpPr txBox="1"/>
      </xdr:nvSpPr>
      <xdr:spPr>
        <a:xfrm>
          <a:off x="13436111" y="1330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140694</xdr:rowOff>
    </xdr:from>
    <xdr:to>
      <xdr:col>67</xdr:col>
      <xdr:colOff>101600</xdr:colOff>
      <xdr:row>77</xdr:row>
      <xdr:rowOff>70844</xdr:rowOff>
    </xdr:to>
    <xdr:sp macro="" textlink="">
      <xdr:nvSpPr>
        <xdr:cNvPr id="652" name="楕円 651"/>
        <xdr:cNvSpPr/>
      </xdr:nvSpPr>
      <xdr:spPr>
        <a:xfrm>
          <a:off x="12763500" y="1317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61971</xdr:rowOff>
    </xdr:from>
    <xdr:ext cx="534377" cy="259045"/>
    <xdr:sp macro="" textlink="">
      <xdr:nvSpPr>
        <xdr:cNvPr id="653" name="テキスト ボックス 652"/>
        <xdr:cNvSpPr txBox="1"/>
      </xdr:nvSpPr>
      <xdr:spPr>
        <a:xfrm>
          <a:off x="12547111" y="1326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164271</xdr:rowOff>
    </xdr:from>
    <xdr:to>
      <xdr:col>85</xdr:col>
      <xdr:colOff>127000</xdr:colOff>
      <xdr:row>97</xdr:row>
      <xdr:rowOff>167900</xdr:rowOff>
    </xdr:to>
    <xdr:cxnSp macro="">
      <xdr:nvCxnSpPr>
        <xdr:cNvPr id="680" name="直線コネクタ 679"/>
        <xdr:cNvCxnSpPr/>
      </xdr:nvCxnSpPr>
      <xdr:spPr>
        <a:xfrm>
          <a:off x="15481300" y="16794921"/>
          <a:ext cx="838200" cy="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139170</xdr:rowOff>
    </xdr:from>
    <xdr:to>
      <xdr:col>81</xdr:col>
      <xdr:colOff>50800</xdr:colOff>
      <xdr:row>97</xdr:row>
      <xdr:rowOff>164271</xdr:rowOff>
    </xdr:to>
    <xdr:cxnSp macro="">
      <xdr:nvCxnSpPr>
        <xdr:cNvPr id="683" name="直線コネクタ 682"/>
        <xdr:cNvCxnSpPr/>
      </xdr:nvCxnSpPr>
      <xdr:spPr>
        <a:xfrm>
          <a:off x="14592300" y="16769820"/>
          <a:ext cx="889000" cy="2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117571</xdr:rowOff>
    </xdr:from>
    <xdr:to>
      <xdr:col>76</xdr:col>
      <xdr:colOff>114300</xdr:colOff>
      <xdr:row>97</xdr:row>
      <xdr:rowOff>139170</xdr:rowOff>
    </xdr:to>
    <xdr:cxnSp macro="">
      <xdr:nvCxnSpPr>
        <xdr:cNvPr id="686" name="直線コネクタ 685"/>
        <xdr:cNvCxnSpPr/>
      </xdr:nvCxnSpPr>
      <xdr:spPr>
        <a:xfrm>
          <a:off x="13703300" y="16748221"/>
          <a:ext cx="889000" cy="2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117571</xdr:rowOff>
    </xdr:from>
    <xdr:to>
      <xdr:col>71</xdr:col>
      <xdr:colOff>177800</xdr:colOff>
      <xdr:row>98</xdr:row>
      <xdr:rowOff>63988</xdr:rowOff>
    </xdr:to>
    <xdr:cxnSp macro="">
      <xdr:nvCxnSpPr>
        <xdr:cNvPr id="689" name="直線コネクタ 688"/>
        <xdr:cNvCxnSpPr/>
      </xdr:nvCxnSpPr>
      <xdr:spPr>
        <a:xfrm flipV="1">
          <a:off x="12814300" y="16748221"/>
          <a:ext cx="889000" cy="11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117100</xdr:rowOff>
    </xdr:from>
    <xdr:to>
      <xdr:col>85</xdr:col>
      <xdr:colOff>177800</xdr:colOff>
      <xdr:row>98</xdr:row>
      <xdr:rowOff>47250</xdr:rowOff>
    </xdr:to>
    <xdr:sp macro="" textlink="">
      <xdr:nvSpPr>
        <xdr:cNvPr id="699" name="楕円 698"/>
        <xdr:cNvSpPr/>
      </xdr:nvSpPr>
      <xdr:spPr>
        <a:xfrm>
          <a:off x="16268700" y="16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95527</xdr:rowOff>
    </xdr:from>
    <xdr:ext cx="534377" cy="259045"/>
    <xdr:sp macro="" textlink="">
      <xdr:nvSpPr>
        <xdr:cNvPr id="700" name="積立金該当値テキスト"/>
        <xdr:cNvSpPr txBox="1"/>
      </xdr:nvSpPr>
      <xdr:spPr>
        <a:xfrm>
          <a:off x="16370300" y="1672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113471</xdr:rowOff>
    </xdr:from>
    <xdr:to>
      <xdr:col>81</xdr:col>
      <xdr:colOff>101600</xdr:colOff>
      <xdr:row>98</xdr:row>
      <xdr:rowOff>43621</xdr:rowOff>
    </xdr:to>
    <xdr:sp macro="" textlink="">
      <xdr:nvSpPr>
        <xdr:cNvPr id="701" name="楕円 700"/>
        <xdr:cNvSpPr/>
      </xdr:nvSpPr>
      <xdr:spPr>
        <a:xfrm>
          <a:off x="15430500" y="16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60148</xdr:rowOff>
    </xdr:from>
    <xdr:ext cx="534377" cy="259045"/>
    <xdr:sp macro="" textlink="">
      <xdr:nvSpPr>
        <xdr:cNvPr id="702" name="テキスト ボックス 701"/>
        <xdr:cNvSpPr txBox="1"/>
      </xdr:nvSpPr>
      <xdr:spPr>
        <a:xfrm>
          <a:off x="15214111" y="1651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88370</xdr:rowOff>
    </xdr:from>
    <xdr:to>
      <xdr:col>76</xdr:col>
      <xdr:colOff>165100</xdr:colOff>
      <xdr:row>98</xdr:row>
      <xdr:rowOff>18520</xdr:rowOff>
    </xdr:to>
    <xdr:sp macro="" textlink="">
      <xdr:nvSpPr>
        <xdr:cNvPr id="703" name="楕円 702"/>
        <xdr:cNvSpPr/>
      </xdr:nvSpPr>
      <xdr:spPr>
        <a:xfrm>
          <a:off x="14541500" y="167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9647</xdr:rowOff>
    </xdr:from>
    <xdr:ext cx="534377" cy="259045"/>
    <xdr:sp macro="" textlink="">
      <xdr:nvSpPr>
        <xdr:cNvPr id="704" name="テキスト ボックス 703"/>
        <xdr:cNvSpPr txBox="1"/>
      </xdr:nvSpPr>
      <xdr:spPr>
        <a:xfrm>
          <a:off x="14325111" y="168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66771</xdr:rowOff>
    </xdr:from>
    <xdr:to>
      <xdr:col>72</xdr:col>
      <xdr:colOff>38100</xdr:colOff>
      <xdr:row>97</xdr:row>
      <xdr:rowOff>168371</xdr:rowOff>
    </xdr:to>
    <xdr:sp macro="" textlink="">
      <xdr:nvSpPr>
        <xdr:cNvPr id="705" name="楕円 704"/>
        <xdr:cNvSpPr/>
      </xdr:nvSpPr>
      <xdr:spPr>
        <a:xfrm>
          <a:off x="13652500" y="1669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13448</xdr:rowOff>
    </xdr:from>
    <xdr:ext cx="534377" cy="259045"/>
    <xdr:sp macro="" textlink="">
      <xdr:nvSpPr>
        <xdr:cNvPr id="706" name="テキスト ボックス 705"/>
        <xdr:cNvSpPr txBox="1"/>
      </xdr:nvSpPr>
      <xdr:spPr>
        <a:xfrm>
          <a:off x="13436111" y="1647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13188</xdr:rowOff>
    </xdr:from>
    <xdr:to>
      <xdr:col>67</xdr:col>
      <xdr:colOff>101600</xdr:colOff>
      <xdr:row>98</xdr:row>
      <xdr:rowOff>114788</xdr:rowOff>
    </xdr:to>
    <xdr:sp macro="" textlink="">
      <xdr:nvSpPr>
        <xdr:cNvPr id="707" name="楕円 706"/>
        <xdr:cNvSpPr/>
      </xdr:nvSpPr>
      <xdr:spPr>
        <a:xfrm>
          <a:off x="12763500" y="1681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105915</xdr:rowOff>
    </xdr:from>
    <xdr:ext cx="469744" cy="259045"/>
    <xdr:sp macro="" textlink="">
      <xdr:nvSpPr>
        <xdr:cNvPr id="708" name="テキスト ボックス 707"/>
        <xdr:cNvSpPr txBox="1"/>
      </xdr:nvSpPr>
      <xdr:spPr>
        <a:xfrm>
          <a:off x="12579428" y="1690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78207</xdr:rowOff>
    </xdr:from>
    <xdr:to>
      <xdr:col>116</xdr:col>
      <xdr:colOff>63500</xdr:colOff>
      <xdr:row>58</xdr:row>
      <xdr:rowOff>114706</xdr:rowOff>
    </xdr:to>
    <xdr:cxnSp macro="">
      <xdr:nvCxnSpPr>
        <xdr:cNvPr id="792" name="直線コネクタ 791"/>
        <xdr:cNvCxnSpPr/>
      </xdr:nvCxnSpPr>
      <xdr:spPr>
        <a:xfrm>
          <a:off x="21323300" y="10022307"/>
          <a:ext cx="838200" cy="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77901</xdr:rowOff>
    </xdr:from>
    <xdr:to>
      <xdr:col>111</xdr:col>
      <xdr:colOff>177800</xdr:colOff>
      <xdr:row>58</xdr:row>
      <xdr:rowOff>78207</xdr:rowOff>
    </xdr:to>
    <xdr:cxnSp macro="">
      <xdr:nvCxnSpPr>
        <xdr:cNvPr id="795" name="直線コネクタ 794"/>
        <xdr:cNvCxnSpPr/>
      </xdr:nvCxnSpPr>
      <xdr:spPr>
        <a:xfrm>
          <a:off x="20434300" y="10022001"/>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155338</xdr:rowOff>
    </xdr:from>
    <xdr:ext cx="469744" cy="259045"/>
    <xdr:sp macro="" textlink="">
      <xdr:nvSpPr>
        <xdr:cNvPr id="797" name="テキスト ボックス 796"/>
        <xdr:cNvSpPr txBox="1"/>
      </xdr:nvSpPr>
      <xdr:spPr>
        <a:xfrm>
          <a:off x="21088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77521</xdr:rowOff>
    </xdr:from>
    <xdr:to>
      <xdr:col>107</xdr:col>
      <xdr:colOff>50800</xdr:colOff>
      <xdr:row>58</xdr:row>
      <xdr:rowOff>77901</xdr:rowOff>
    </xdr:to>
    <xdr:cxnSp macro="">
      <xdr:nvCxnSpPr>
        <xdr:cNvPr id="798" name="直線コネクタ 797"/>
        <xdr:cNvCxnSpPr/>
      </xdr:nvCxnSpPr>
      <xdr:spPr>
        <a:xfrm>
          <a:off x="19545300" y="10021621"/>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152671</xdr:rowOff>
    </xdr:from>
    <xdr:ext cx="469744" cy="259045"/>
    <xdr:sp macro="" textlink="">
      <xdr:nvSpPr>
        <xdr:cNvPr id="800" name="テキスト ボックス 799"/>
        <xdr:cNvSpPr txBox="1"/>
      </xdr:nvSpPr>
      <xdr:spPr>
        <a:xfrm>
          <a:off x="20199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77292</xdr:rowOff>
    </xdr:from>
    <xdr:to>
      <xdr:col>102</xdr:col>
      <xdr:colOff>114300</xdr:colOff>
      <xdr:row>58</xdr:row>
      <xdr:rowOff>77521</xdr:rowOff>
    </xdr:to>
    <xdr:cxnSp macro="">
      <xdr:nvCxnSpPr>
        <xdr:cNvPr id="801" name="直線コネクタ 800"/>
        <xdr:cNvCxnSpPr/>
      </xdr:nvCxnSpPr>
      <xdr:spPr>
        <a:xfrm>
          <a:off x="18656300" y="1002139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153661</xdr:rowOff>
    </xdr:from>
    <xdr:ext cx="469744" cy="259045"/>
    <xdr:sp macro="" textlink="">
      <xdr:nvSpPr>
        <xdr:cNvPr id="803" name="テキスト ボックス 802"/>
        <xdr:cNvSpPr txBox="1"/>
      </xdr:nvSpPr>
      <xdr:spPr>
        <a:xfrm>
          <a:off x="19310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141317</xdr:rowOff>
    </xdr:from>
    <xdr:ext cx="469744" cy="259045"/>
    <xdr:sp macro="" textlink="">
      <xdr:nvSpPr>
        <xdr:cNvPr id="805" name="テキスト ボックス 804"/>
        <xdr:cNvSpPr txBox="1"/>
      </xdr:nvSpPr>
      <xdr:spPr>
        <a:xfrm>
          <a:off x="18421428" y="1008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63906</xdr:rowOff>
    </xdr:from>
    <xdr:to>
      <xdr:col>116</xdr:col>
      <xdr:colOff>114300</xdr:colOff>
      <xdr:row>58</xdr:row>
      <xdr:rowOff>165506</xdr:rowOff>
    </xdr:to>
    <xdr:sp macro="" textlink="">
      <xdr:nvSpPr>
        <xdr:cNvPr id="811" name="楕円 810"/>
        <xdr:cNvSpPr/>
      </xdr:nvSpPr>
      <xdr:spPr>
        <a:xfrm>
          <a:off x="22110700" y="100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33265</xdr:rowOff>
    </xdr:from>
    <xdr:ext cx="469744" cy="259045"/>
    <xdr:sp macro="" textlink="">
      <xdr:nvSpPr>
        <xdr:cNvPr id="812" name="貸付金該当値テキスト"/>
        <xdr:cNvSpPr txBox="1"/>
      </xdr:nvSpPr>
      <xdr:spPr>
        <a:xfrm>
          <a:off x="22212300" y="99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27407</xdr:rowOff>
    </xdr:from>
    <xdr:to>
      <xdr:col>112</xdr:col>
      <xdr:colOff>38100</xdr:colOff>
      <xdr:row>58</xdr:row>
      <xdr:rowOff>129007</xdr:rowOff>
    </xdr:to>
    <xdr:sp macro="" textlink="">
      <xdr:nvSpPr>
        <xdr:cNvPr id="813" name="楕円 812"/>
        <xdr:cNvSpPr/>
      </xdr:nvSpPr>
      <xdr:spPr>
        <a:xfrm>
          <a:off x="21272500" y="99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145534</xdr:rowOff>
    </xdr:from>
    <xdr:ext cx="469744" cy="259045"/>
    <xdr:sp macro="" textlink="">
      <xdr:nvSpPr>
        <xdr:cNvPr id="814" name="テキスト ボックス 813"/>
        <xdr:cNvSpPr txBox="1"/>
      </xdr:nvSpPr>
      <xdr:spPr>
        <a:xfrm>
          <a:off x="21088428" y="974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27101</xdr:rowOff>
    </xdr:from>
    <xdr:to>
      <xdr:col>107</xdr:col>
      <xdr:colOff>101600</xdr:colOff>
      <xdr:row>58</xdr:row>
      <xdr:rowOff>128701</xdr:rowOff>
    </xdr:to>
    <xdr:sp macro="" textlink="">
      <xdr:nvSpPr>
        <xdr:cNvPr id="815" name="楕円 814"/>
        <xdr:cNvSpPr/>
      </xdr:nvSpPr>
      <xdr:spPr>
        <a:xfrm>
          <a:off x="20383500" y="99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145228</xdr:rowOff>
    </xdr:from>
    <xdr:ext cx="469744" cy="259045"/>
    <xdr:sp macro="" textlink="">
      <xdr:nvSpPr>
        <xdr:cNvPr id="816" name="テキスト ボックス 815"/>
        <xdr:cNvSpPr txBox="1"/>
      </xdr:nvSpPr>
      <xdr:spPr>
        <a:xfrm>
          <a:off x="20199428" y="974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26721</xdr:rowOff>
    </xdr:from>
    <xdr:to>
      <xdr:col>102</xdr:col>
      <xdr:colOff>165100</xdr:colOff>
      <xdr:row>58</xdr:row>
      <xdr:rowOff>128321</xdr:rowOff>
    </xdr:to>
    <xdr:sp macro="" textlink="">
      <xdr:nvSpPr>
        <xdr:cNvPr id="817" name="楕円 816"/>
        <xdr:cNvSpPr/>
      </xdr:nvSpPr>
      <xdr:spPr>
        <a:xfrm>
          <a:off x="19494500" y="997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144848</xdr:rowOff>
    </xdr:from>
    <xdr:ext cx="469744" cy="259045"/>
    <xdr:sp macro="" textlink="">
      <xdr:nvSpPr>
        <xdr:cNvPr id="818" name="テキスト ボックス 817"/>
        <xdr:cNvSpPr txBox="1"/>
      </xdr:nvSpPr>
      <xdr:spPr>
        <a:xfrm>
          <a:off x="19310428" y="97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26492</xdr:rowOff>
    </xdr:from>
    <xdr:to>
      <xdr:col>98</xdr:col>
      <xdr:colOff>38100</xdr:colOff>
      <xdr:row>58</xdr:row>
      <xdr:rowOff>128092</xdr:rowOff>
    </xdr:to>
    <xdr:sp macro="" textlink="">
      <xdr:nvSpPr>
        <xdr:cNvPr id="819" name="楕円 818"/>
        <xdr:cNvSpPr/>
      </xdr:nvSpPr>
      <xdr:spPr>
        <a:xfrm>
          <a:off x="18605500" y="99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144619</xdr:rowOff>
    </xdr:from>
    <xdr:ext cx="469744" cy="259045"/>
    <xdr:sp macro="" textlink="">
      <xdr:nvSpPr>
        <xdr:cNvPr id="820" name="テキスト ボックス 819"/>
        <xdr:cNvSpPr txBox="1"/>
      </xdr:nvSpPr>
      <xdr:spPr>
        <a:xfrm>
          <a:off x="18421428" y="974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105066</xdr:rowOff>
    </xdr:from>
    <xdr:to>
      <xdr:col>116</xdr:col>
      <xdr:colOff>63500</xdr:colOff>
      <xdr:row>77</xdr:row>
      <xdr:rowOff>136866</xdr:rowOff>
    </xdr:to>
    <xdr:cxnSp macro="">
      <xdr:nvCxnSpPr>
        <xdr:cNvPr id="848" name="直線コネクタ 847"/>
        <xdr:cNvCxnSpPr/>
      </xdr:nvCxnSpPr>
      <xdr:spPr>
        <a:xfrm flipV="1">
          <a:off x="21323300" y="13306716"/>
          <a:ext cx="838200" cy="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136866</xdr:rowOff>
    </xdr:from>
    <xdr:to>
      <xdr:col>111</xdr:col>
      <xdr:colOff>177800</xdr:colOff>
      <xdr:row>77</xdr:row>
      <xdr:rowOff>163314</xdr:rowOff>
    </xdr:to>
    <xdr:cxnSp macro="">
      <xdr:nvCxnSpPr>
        <xdr:cNvPr id="851" name="直線コネクタ 850"/>
        <xdr:cNvCxnSpPr/>
      </xdr:nvCxnSpPr>
      <xdr:spPr>
        <a:xfrm flipV="1">
          <a:off x="20434300" y="13338516"/>
          <a:ext cx="889000" cy="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147152</xdr:rowOff>
    </xdr:from>
    <xdr:to>
      <xdr:col>107</xdr:col>
      <xdr:colOff>50800</xdr:colOff>
      <xdr:row>77</xdr:row>
      <xdr:rowOff>163314</xdr:rowOff>
    </xdr:to>
    <xdr:cxnSp macro="">
      <xdr:nvCxnSpPr>
        <xdr:cNvPr id="854" name="直線コネクタ 853"/>
        <xdr:cNvCxnSpPr/>
      </xdr:nvCxnSpPr>
      <xdr:spPr>
        <a:xfrm>
          <a:off x="19545300" y="13348802"/>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114737</xdr:rowOff>
    </xdr:from>
    <xdr:to>
      <xdr:col>102</xdr:col>
      <xdr:colOff>114300</xdr:colOff>
      <xdr:row>77</xdr:row>
      <xdr:rowOff>147152</xdr:rowOff>
    </xdr:to>
    <xdr:cxnSp macro="">
      <xdr:nvCxnSpPr>
        <xdr:cNvPr id="857" name="直線コネクタ 856"/>
        <xdr:cNvCxnSpPr/>
      </xdr:nvCxnSpPr>
      <xdr:spPr>
        <a:xfrm>
          <a:off x="18656300" y="13316387"/>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54266</xdr:rowOff>
    </xdr:from>
    <xdr:to>
      <xdr:col>116</xdr:col>
      <xdr:colOff>114300</xdr:colOff>
      <xdr:row>77</xdr:row>
      <xdr:rowOff>155866</xdr:rowOff>
    </xdr:to>
    <xdr:sp macro="" textlink="">
      <xdr:nvSpPr>
        <xdr:cNvPr id="867" name="楕円 866"/>
        <xdr:cNvSpPr/>
      </xdr:nvSpPr>
      <xdr:spPr>
        <a:xfrm>
          <a:off x="22110700" y="132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32693</xdr:rowOff>
    </xdr:from>
    <xdr:ext cx="534377" cy="259045"/>
    <xdr:sp macro="" textlink="">
      <xdr:nvSpPr>
        <xdr:cNvPr id="868" name="繰出金該当値テキスト"/>
        <xdr:cNvSpPr txBox="1"/>
      </xdr:nvSpPr>
      <xdr:spPr>
        <a:xfrm>
          <a:off x="22212300" y="132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86066</xdr:rowOff>
    </xdr:from>
    <xdr:to>
      <xdr:col>112</xdr:col>
      <xdr:colOff>38100</xdr:colOff>
      <xdr:row>78</xdr:row>
      <xdr:rowOff>16216</xdr:rowOff>
    </xdr:to>
    <xdr:sp macro="" textlink="">
      <xdr:nvSpPr>
        <xdr:cNvPr id="869" name="楕円 868"/>
        <xdr:cNvSpPr/>
      </xdr:nvSpPr>
      <xdr:spPr>
        <a:xfrm>
          <a:off x="21272500" y="132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7343</xdr:rowOff>
    </xdr:from>
    <xdr:ext cx="534377" cy="259045"/>
    <xdr:sp macro="" textlink="">
      <xdr:nvSpPr>
        <xdr:cNvPr id="870" name="テキスト ボックス 869"/>
        <xdr:cNvSpPr txBox="1"/>
      </xdr:nvSpPr>
      <xdr:spPr>
        <a:xfrm>
          <a:off x="21056111" y="133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112514</xdr:rowOff>
    </xdr:from>
    <xdr:to>
      <xdr:col>107</xdr:col>
      <xdr:colOff>101600</xdr:colOff>
      <xdr:row>78</xdr:row>
      <xdr:rowOff>42664</xdr:rowOff>
    </xdr:to>
    <xdr:sp macro="" textlink="">
      <xdr:nvSpPr>
        <xdr:cNvPr id="871" name="楕円 870"/>
        <xdr:cNvSpPr/>
      </xdr:nvSpPr>
      <xdr:spPr>
        <a:xfrm>
          <a:off x="20383500" y="133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33791</xdr:rowOff>
    </xdr:from>
    <xdr:ext cx="534377" cy="259045"/>
    <xdr:sp macro="" textlink="">
      <xdr:nvSpPr>
        <xdr:cNvPr id="872" name="テキスト ボックス 871"/>
        <xdr:cNvSpPr txBox="1"/>
      </xdr:nvSpPr>
      <xdr:spPr>
        <a:xfrm>
          <a:off x="20167111" y="134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96352</xdr:rowOff>
    </xdr:from>
    <xdr:to>
      <xdr:col>102</xdr:col>
      <xdr:colOff>165100</xdr:colOff>
      <xdr:row>78</xdr:row>
      <xdr:rowOff>26502</xdr:rowOff>
    </xdr:to>
    <xdr:sp macro="" textlink="">
      <xdr:nvSpPr>
        <xdr:cNvPr id="873" name="楕円 872"/>
        <xdr:cNvSpPr/>
      </xdr:nvSpPr>
      <xdr:spPr>
        <a:xfrm>
          <a:off x="19494500" y="132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17629</xdr:rowOff>
    </xdr:from>
    <xdr:ext cx="534377" cy="259045"/>
    <xdr:sp macro="" textlink="">
      <xdr:nvSpPr>
        <xdr:cNvPr id="874" name="テキスト ボックス 873"/>
        <xdr:cNvSpPr txBox="1"/>
      </xdr:nvSpPr>
      <xdr:spPr>
        <a:xfrm>
          <a:off x="19278111" y="1339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63937</xdr:rowOff>
    </xdr:from>
    <xdr:to>
      <xdr:col>98</xdr:col>
      <xdr:colOff>38100</xdr:colOff>
      <xdr:row>77</xdr:row>
      <xdr:rowOff>165537</xdr:rowOff>
    </xdr:to>
    <xdr:sp macro="" textlink="">
      <xdr:nvSpPr>
        <xdr:cNvPr id="875" name="楕円 874"/>
        <xdr:cNvSpPr/>
      </xdr:nvSpPr>
      <xdr:spPr>
        <a:xfrm>
          <a:off x="18605500" y="132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156664</xdr:rowOff>
    </xdr:from>
    <xdr:ext cx="534377" cy="259045"/>
    <xdr:sp macro="" textlink="">
      <xdr:nvSpPr>
        <xdr:cNvPr id="876" name="テキスト ボックス 875"/>
        <xdr:cNvSpPr txBox="1"/>
      </xdr:nvSpPr>
      <xdr:spPr>
        <a:xfrm>
          <a:off x="18389111" y="133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年度の歳出決算総額に対する住民一人当たり平均額は</a:t>
          </a:r>
          <a:r>
            <a:rPr kumimoji="1" lang="ja-JP" altLang="en-US" sz="1100">
              <a:solidFill>
                <a:schemeClr val="dk1"/>
              </a:solidFill>
              <a:effectLst/>
              <a:latin typeface="+mn-lt"/>
              <a:ea typeface="+mn-ea"/>
              <a:cs typeface="+mn-cs"/>
            </a:rPr>
            <a:t>４４２，２３２</a:t>
          </a:r>
          <a:r>
            <a:rPr kumimoji="1" lang="ja-JP" altLang="ja-JP" sz="1100">
              <a:solidFill>
                <a:schemeClr val="dk1"/>
              </a:solidFill>
              <a:effectLst/>
              <a:latin typeface="+mn-lt"/>
              <a:ea typeface="+mn-ea"/>
              <a:cs typeface="+mn-cs"/>
            </a:rPr>
            <a:t>円であり、前年度の住民一人当たり平均額であ</a:t>
          </a:r>
          <a:r>
            <a:rPr kumimoji="1" lang="ja-JP" altLang="en-US" sz="1100">
              <a:solidFill>
                <a:schemeClr val="dk1"/>
              </a:solidFill>
              <a:effectLst/>
              <a:latin typeface="+mn-lt"/>
              <a:ea typeface="+mn-ea"/>
              <a:cs typeface="+mn-cs"/>
            </a:rPr>
            <a:t>る３０４，６５１</a:t>
          </a:r>
          <a:r>
            <a:rPr kumimoji="1" lang="ja-JP" altLang="ja-JP" sz="1100">
              <a:solidFill>
                <a:schemeClr val="dk1"/>
              </a:solidFill>
              <a:effectLst/>
              <a:latin typeface="+mn-lt"/>
              <a:ea typeface="+mn-ea"/>
              <a:cs typeface="+mn-cs"/>
            </a:rPr>
            <a:t>円と比べ</a:t>
          </a:r>
          <a:r>
            <a:rPr kumimoji="1" lang="ja-JP" altLang="en-US" sz="1100">
              <a:solidFill>
                <a:schemeClr val="dk1"/>
              </a:solidFill>
              <a:effectLst/>
              <a:latin typeface="+mn-lt"/>
              <a:ea typeface="+mn-ea"/>
              <a:cs typeface="+mn-cs"/>
            </a:rPr>
            <a:t>１３７，５８１</a:t>
          </a:r>
          <a:r>
            <a:rPr kumimoji="1" lang="ja-JP" altLang="ja-JP" sz="1100">
              <a:solidFill>
                <a:schemeClr val="dk1"/>
              </a:solidFill>
              <a:effectLst/>
              <a:latin typeface="+mn-lt"/>
              <a:ea typeface="+mn-ea"/>
              <a:cs typeface="+mn-cs"/>
            </a:rPr>
            <a:t>円の増となっている。増額要因としては、</a:t>
          </a:r>
          <a:r>
            <a:rPr kumimoji="1" lang="ja-JP" altLang="en-US" sz="1100">
              <a:solidFill>
                <a:schemeClr val="dk1"/>
              </a:solidFill>
              <a:effectLst/>
              <a:latin typeface="+mn-lt"/>
              <a:ea typeface="+mn-ea"/>
              <a:cs typeface="+mn-cs"/>
            </a:rPr>
            <a:t>特別定額給付金給付事業により補助費等の増によるものとなっている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類似団体平均値との比較では概ね各項目は下回っている。これは寒川町が面積が狭いものの人口密度が高く、相対的に人口一人当たりコストが抑えられる傾向にあることがあげられる。</a:t>
          </a:r>
          <a:endParaRPr lang="ja-JP" altLang="ja-JP" sz="1400">
            <a:effectLst/>
          </a:endParaRPr>
        </a:p>
        <a:p>
          <a:r>
            <a:rPr kumimoji="1" lang="ja-JP" altLang="ja-JP" sz="1100">
              <a:solidFill>
                <a:schemeClr val="dk1"/>
              </a:solidFill>
              <a:effectLst/>
              <a:latin typeface="+mn-lt"/>
              <a:ea typeface="+mn-ea"/>
              <a:cs typeface="+mn-cs"/>
            </a:rPr>
            <a:t>今後は、社会保障制度の給付増等による扶助費、介護保険事業特別会計・後期高齢者医療事業特別会計への繰出金の増や公共施設の老朽化に伴う維持補修費の増などが予想されることから、事業実施についても選択と集中をし適正化に努め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48,933
47,966
13.34
22,897,605
21,639,731
990,636
9,835,919
7,523,405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60071</xdr:rowOff>
    </xdr:from>
    <xdr:to>
      <xdr:col>24</xdr:col>
      <xdr:colOff>63500</xdr:colOff>
      <xdr:row>34</xdr:row>
      <xdr:rowOff>91313</xdr:rowOff>
    </xdr:to>
    <xdr:cxnSp macro="">
      <xdr:nvCxnSpPr>
        <xdr:cNvPr id="61" name="直線コネクタ 60"/>
        <xdr:cNvCxnSpPr/>
      </xdr:nvCxnSpPr>
      <xdr:spPr>
        <a:xfrm>
          <a:off x="3797300" y="5889371"/>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60071</xdr:rowOff>
    </xdr:from>
    <xdr:to>
      <xdr:col>19</xdr:col>
      <xdr:colOff>177800</xdr:colOff>
      <xdr:row>34</xdr:row>
      <xdr:rowOff>117221</xdr:rowOff>
    </xdr:to>
    <xdr:cxnSp macro="">
      <xdr:nvCxnSpPr>
        <xdr:cNvPr id="64" name="直線コネクタ 63"/>
        <xdr:cNvCxnSpPr/>
      </xdr:nvCxnSpPr>
      <xdr:spPr>
        <a:xfrm flipV="1">
          <a:off x="2908300" y="588937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63881</xdr:rowOff>
    </xdr:from>
    <xdr:to>
      <xdr:col>15</xdr:col>
      <xdr:colOff>50800</xdr:colOff>
      <xdr:row>34</xdr:row>
      <xdr:rowOff>117221</xdr:rowOff>
    </xdr:to>
    <xdr:cxnSp macro="">
      <xdr:nvCxnSpPr>
        <xdr:cNvPr id="67" name="直線コネクタ 66"/>
        <xdr:cNvCxnSpPr/>
      </xdr:nvCxnSpPr>
      <xdr:spPr>
        <a:xfrm>
          <a:off x="2019300" y="5893181"/>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162941</xdr:rowOff>
    </xdr:from>
    <xdr:to>
      <xdr:col>10</xdr:col>
      <xdr:colOff>114300</xdr:colOff>
      <xdr:row>34</xdr:row>
      <xdr:rowOff>63881</xdr:rowOff>
    </xdr:to>
    <xdr:cxnSp macro="">
      <xdr:nvCxnSpPr>
        <xdr:cNvPr id="70" name="直線コネクタ 69"/>
        <xdr:cNvCxnSpPr/>
      </xdr:nvCxnSpPr>
      <xdr:spPr>
        <a:xfrm>
          <a:off x="1130300" y="5649341"/>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40513</xdr:rowOff>
    </xdr:from>
    <xdr:to>
      <xdr:col>24</xdr:col>
      <xdr:colOff>114300</xdr:colOff>
      <xdr:row>34</xdr:row>
      <xdr:rowOff>142113</xdr:rowOff>
    </xdr:to>
    <xdr:sp macro="" textlink="">
      <xdr:nvSpPr>
        <xdr:cNvPr id="80" name="楕円 79"/>
        <xdr:cNvSpPr/>
      </xdr:nvSpPr>
      <xdr:spPr>
        <a:xfrm>
          <a:off x="4584700" y="58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63390</xdr:rowOff>
    </xdr:from>
    <xdr:ext cx="469744" cy="259045"/>
    <xdr:sp macro="" textlink="">
      <xdr:nvSpPr>
        <xdr:cNvPr id="81" name="議会費該当値テキスト"/>
        <xdr:cNvSpPr txBox="1"/>
      </xdr:nvSpPr>
      <xdr:spPr>
        <a:xfrm>
          <a:off x="4686300" y="572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9271</xdr:rowOff>
    </xdr:from>
    <xdr:to>
      <xdr:col>20</xdr:col>
      <xdr:colOff>38100</xdr:colOff>
      <xdr:row>34</xdr:row>
      <xdr:rowOff>110871</xdr:rowOff>
    </xdr:to>
    <xdr:sp macro="" textlink="">
      <xdr:nvSpPr>
        <xdr:cNvPr id="82" name="楕円 81"/>
        <xdr:cNvSpPr/>
      </xdr:nvSpPr>
      <xdr:spPr>
        <a:xfrm>
          <a:off x="3746500" y="58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127398</xdr:rowOff>
    </xdr:from>
    <xdr:ext cx="469744" cy="259045"/>
    <xdr:sp macro="" textlink="">
      <xdr:nvSpPr>
        <xdr:cNvPr id="83" name="テキスト ボックス 82"/>
        <xdr:cNvSpPr txBox="1"/>
      </xdr:nvSpPr>
      <xdr:spPr>
        <a:xfrm>
          <a:off x="3562428" y="56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66421</xdr:rowOff>
    </xdr:from>
    <xdr:to>
      <xdr:col>15</xdr:col>
      <xdr:colOff>101600</xdr:colOff>
      <xdr:row>34</xdr:row>
      <xdr:rowOff>168021</xdr:rowOff>
    </xdr:to>
    <xdr:sp macro="" textlink="">
      <xdr:nvSpPr>
        <xdr:cNvPr id="84" name="楕円 83"/>
        <xdr:cNvSpPr/>
      </xdr:nvSpPr>
      <xdr:spPr>
        <a:xfrm>
          <a:off x="2857500" y="58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13098</xdr:rowOff>
    </xdr:from>
    <xdr:ext cx="469744" cy="259045"/>
    <xdr:sp macro="" textlink="">
      <xdr:nvSpPr>
        <xdr:cNvPr id="85" name="テキスト ボックス 84"/>
        <xdr:cNvSpPr txBox="1"/>
      </xdr:nvSpPr>
      <xdr:spPr>
        <a:xfrm>
          <a:off x="2673428" y="567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13081</xdr:rowOff>
    </xdr:from>
    <xdr:to>
      <xdr:col>10</xdr:col>
      <xdr:colOff>165100</xdr:colOff>
      <xdr:row>34</xdr:row>
      <xdr:rowOff>114681</xdr:rowOff>
    </xdr:to>
    <xdr:sp macro="" textlink="">
      <xdr:nvSpPr>
        <xdr:cNvPr id="86" name="楕円 85"/>
        <xdr:cNvSpPr/>
      </xdr:nvSpPr>
      <xdr:spPr>
        <a:xfrm>
          <a:off x="1968500" y="5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131208</xdr:rowOff>
    </xdr:from>
    <xdr:ext cx="469744" cy="259045"/>
    <xdr:sp macro="" textlink="">
      <xdr:nvSpPr>
        <xdr:cNvPr id="87" name="テキスト ボックス 86"/>
        <xdr:cNvSpPr txBox="1"/>
      </xdr:nvSpPr>
      <xdr:spPr>
        <a:xfrm>
          <a:off x="1784428" y="561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112141</xdr:rowOff>
    </xdr:from>
    <xdr:to>
      <xdr:col>6</xdr:col>
      <xdr:colOff>38100</xdr:colOff>
      <xdr:row>33</xdr:row>
      <xdr:rowOff>42291</xdr:rowOff>
    </xdr:to>
    <xdr:sp macro="" textlink="">
      <xdr:nvSpPr>
        <xdr:cNvPr id="88" name="楕円 87"/>
        <xdr:cNvSpPr/>
      </xdr:nvSpPr>
      <xdr:spPr>
        <a:xfrm>
          <a:off x="1079500" y="55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58818</xdr:rowOff>
    </xdr:from>
    <xdr:ext cx="469744" cy="259045"/>
    <xdr:sp macro="" textlink="">
      <xdr:nvSpPr>
        <xdr:cNvPr id="89" name="テキスト ボックス 88"/>
        <xdr:cNvSpPr txBox="1"/>
      </xdr:nvSpPr>
      <xdr:spPr>
        <a:xfrm>
          <a:off x="895428" y="537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144162</xdr:rowOff>
    </xdr:from>
    <xdr:to>
      <xdr:col>24</xdr:col>
      <xdr:colOff>63500</xdr:colOff>
      <xdr:row>58</xdr:row>
      <xdr:rowOff>22695</xdr:rowOff>
    </xdr:to>
    <xdr:cxnSp macro="">
      <xdr:nvCxnSpPr>
        <xdr:cNvPr id="118" name="直線コネクタ 117"/>
        <xdr:cNvCxnSpPr/>
      </xdr:nvCxnSpPr>
      <xdr:spPr>
        <a:xfrm flipV="1">
          <a:off x="3797300" y="9573912"/>
          <a:ext cx="838200" cy="39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6418</xdr:rowOff>
    </xdr:from>
    <xdr:to>
      <xdr:col>19</xdr:col>
      <xdr:colOff>177800</xdr:colOff>
      <xdr:row>58</xdr:row>
      <xdr:rowOff>22695</xdr:rowOff>
    </xdr:to>
    <xdr:cxnSp macro="">
      <xdr:nvCxnSpPr>
        <xdr:cNvPr id="121" name="直線コネクタ 120"/>
        <xdr:cNvCxnSpPr/>
      </xdr:nvCxnSpPr>
      <xdr:spPr>
        <a:xfrm>
          <a:off x="2908300" y="9950518"/>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91972</xdr:rowOff>
    </xdr:from>
    <xdr:to>
      <xdr:col>15</xdr:col>
      <xdr:colOff>50800</xdr:colOff>
      <xdr:row>58</xdr:row>
      <xdr:rowOff>6418</xdr:rowOff>
    </xdr:to>
    <xdr:cxnSp macro="">
      <xdr:nvCxnSpPr>
        <xdr:cNvPr id="124" name="直線コネクタ 123"/>
        <xdr:cNvCxnSpPr/>
      </xdr:nvCxnSpPr>
      <xdr:spPr>
        <a:xfrm>
          <a:off x="2019300" y="9864622"/>
          <a:ext cx="889000" cy="8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91972</xdr:rowOff>
    </xdr:from>
    <xdr:to>
      <xdr:col>10</xdr:col>
      <xdr:colOff>114300</xdr:colOff>
      <xdr:row>58</xdr:row>
      <xdr:rowOff>55049</xdr:rowOff>
    </xdr:to>
    <xdr:cxnSp macro="">
      <xdr:nvCxnSpPr>
        <xdr:cNvPr id="127" name="直線コネクタ 126"/>
        <xdr:cNvCxnSpPr/>
      </xdr:nvCxnSpPr>
      <xdr:spPr>
        <a:xfrm flipV="1">
          <a:off x="1130300" y="9864622"/>
          <a:ext cx="889000" cy="13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93362</xdr:rowOff>
    </xdr:from>
    <xdr:to>
      <xdr:col>24</xdr:col>
      <xdr:colOff>114300</xdr:colOff>
      <xdr:row>56</xdr:row>
      <xdr:rowOff>23512</xdr:rowOff>
    </xdr:to>
    <xdr:sp macro="" textlink="">
      <xdr:nvSpPr>
        <xdr:cNvPr id="137" name="楕円 136"/>
        <xdr:cNvSpPr/>
      </xdr:nvSpPr>
      <xdr:spPr>
        <a:xfrm>
          <a:off x="4584700" y="95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143345</xdr:rowOff>
    </xdr:from>
    <xdr:to>
      <xdr:col>20</xdr:col>
      <xdr:colOff>38100</xdr:colOff>
      <xdr:row>58</xdr:row>
      <xdr:rowOff>73495</xdr:rowOff>
    </xdr:to>
    <xdr:sp macro="" textlink="">
      <xdr:nvSpPr>
        <xdr:cNvPr id="139" name="楕円 138"/>
        <xdr:cNvSpPr/>
      </xdr:nvSpPr>
      <xdr:spPr>
        <a:xfrm>
          <a:off x="3746500" y="991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64622</xdr:rowOff>
    </xdr:from>
    <xdr:ext cx="534377" cy="259045"/>
    <xdr:sp macro="" textlink="">
      <xdr:nvSpPr>
        <xdr:cNvPr id="140" name="テキスト ボックス 139"/>
        <xdr:cNvSpPr txBox="1"/>
      </xdr:nvSpPr>
      <xdr:spPr>
        <a:xfrm>
          <a:off x="3530111" y="100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127068</xdr:rowOff>
    </xdr:from>
    <xdr:to>
      <xdr:col>15</xdr:col>
      <xdr:colOff>101600</xdr:colOff>
      <xdr:row>58</xdr:row>
      <xdr:rowOff>57218</xdr:rowOff>
    </xdr:to>
    <xdr:sp macro="" textlink="">
      <xdr:nvSpPr>
        <xdr:cNvPr id="141" name="楕円 140"/>
        <xdr:cNvSpPr/>
      </xdr:nvSpPr>
      <xdr:spPr>
        <a:xfrm>
          <a:off x="2857500" y="98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48345</xdr:rowOff>
    </xdr:from>
    <xdr:ext cx="534377" cy="259045"/>
    <xdr:sp macro="" textlink="">
      <xdr:nvSpPr>
        <xdr:cNvPr id="142" name="テキスト ボックス 141"/>
        <xdr:cNvSpPr txBox="1"/>
      </xdr:nvSpPr>
      <xdr:spPr>
        <a:xfrm>
          <a:off x="2641111" y="9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41172</xdr:rowOff>
    </xdr:from>
    <xdr:to>
      <xdr:col>10</xdr:col>
      <xdr:colOff>165100</xdr:colOff>
      <xdr:row>57</xdr:row>
      <xdr:rowOff>142772</xdr:rowOff>
    </xdr:to>
    <xdr:sp macro="" textlink="">
      <xdr:nvSpPr>
        <xdr:cNvPr id="143" name="楕円 142"/>
        <xdr:cNvSpPr/>
      </xdr:nvSpPr>
      <xdr:spPr>
        <a:xfrm>
          <a:off x="1968500" y="981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159299</xdr:rowOff>
    </xdr:from>
    <xdr:ext cx="534377" cy="259045"/>
    <xdr:sp macro="" textlink="">
      <xdr:nvSpPr>
        <xdr:cNvPr id="144" name="テキスト ボックス 143"/>
        <xdr:cNvSpPr txBox="1"/>
      </xdr:nvSpPr>
      <xdr:spPr>
        <a:xfrm>
          <a:off x="1752111" y="958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4249</xdr:rowOff>
    </xdr:from>
    <xdr:to>
      <xdr:col>6</xdr:col>
      <xdr:colOff>38100</xdr:colOff>
      <xdr:row>58</xdr:row>
      <xdr:rowOff>105849</xdr:rowOff>
    </xdr:to>
    <xdr:sp macro="" textlink="">
      <xdr:nvSpPr>
        <xdr:cNvPr id="145" name="楕円 144"/>
        <xdr:cNvSpPr/>
      </xdr:nvSpPr>
      <xdr:spPr>
        <a:xfrm>
          <a:off x="1079500" y="99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96976</xdr:rowOff>
    </xdr:from>
    <xdr:ext cx="534377" cy="259045"/>
    <xdr:sp macro="" textlink="">
      <xdr:nvSpPr>
        <xdr:cNvPr id="146" name="テキスト ボックス 145"/>
        <xdr:cNvSpPr txBox="1"/>
      </xdr:nvSpPr>
      <xdr:spPr>
        <a:xfrm>
          <a:off x="863111" y="1004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100969</xdr:rowOff>
    </xdr:from>
    <xdr:to>
      <xdr:col>24</xdr:col>
      <xdr:colOff>63500</xdr:colOff>
      <xdr:row>78</xdr:row>
      <xdr:rowOff>44548</xdr:rowOff>
    </xdr:to>
    <xdr:cxnSp macro="">
      <xdr:nvCxnSpPr>
        <xdr:cNvPr id="178" name="直線コネクタ 177"/>
        <xdr:cNvCxnSpPr/>
      </xdr:nvCxnSpPr>
      <xdr:spPr>
        <a:xfrm flipV="1">
          <a:off x="3797300" y="13302619"/>
          <a:ext cx="838200" cy="1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44548</xdr:rowOff>
    </xdr:from>
    <xdr:to>
      <xdr:col>19</xdr:col>
      <xdr:colOff>177800</xdr:colOff>
      <xdr:row>78</xdr:row>
      <xdr:rowOff>101186</xdr:rowOff>
    </xdr:to>
    <xdr:cxnSp macro="">
      <xdr:nvCxnSpPr>
        <xdr:cNvPr id="181" name="直線コネクタ 180"/>
        <xdr:cNvCxnSpPr/>
      </xdr:nvCxnSpPr>
      <xdr:spPr>
        <a:xfrm flipV="1">
          <a:off x="2908300" y="13417648"/>
          <a:ext cx="889000" cy="5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68791</xdr:rowOff>
    </xdr:from>
    <xdr:to>
      <xdr:col>15</xdr:col>
      <xdr:colOff>50800</xdr:colOff>
      <xdr:row>78</xdr:row>
      <xdr:rowOff>101186</xdr:rowOff>
    </xdr:to>
    <xdr:cxnSp macro="">
      <xdr:nvCxnSpPr>
        <xdr:cNvPr id="184" name="直線コネクタ 183"/>
        <xdr:cNvCxnSpPr/>
      </xdr:nvCxnSpPr>
      <xdr:spPr>
        <a:xfrm>
          <a:off x="2019300" y="13441891"/>
          <a:ext cx="889000" cy="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68791</xdr:rowOff>
    </xdr:from>
    <xdr:to>
      <xdr:col>10</xdr:col>
      <xdr:colOff>114300</xdr:colOff>
      <xdr:row>78</xdr:row>
      <xdr:rowOff>108294</xdr:rowOff>
    </xdr:to>
    <xdr:cxnSp macro="">
      <xdr:nvCxnSpPr>
        <xdr:cNvPr id="187" name="直線コネクタ 186"/>
        <xdr:cNvCxnSpPr/>
      </xdr:nvCxnSpPr>
      <xdr:spPr>
        <a:xfrm flipV="1">
          <a:off x="1130300" y="13441891"/>
          <a:ext cx="889000" cy="3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50169</xdr:rowOff>
    </xdr:from>
    <xdr:to>
      <xdr:col>24</xdr:col>
      <xdr:colOff>114300</xdr:colOff>
      <xdr:row>77</xdr:row>
      <xdr:rowOff>151769</xdr:rowOff>
    </xdr:to>
    <xdr:sp macro="" textlink="">
      <xdr:nvSpPr>
        <xdr:cNvPr id="197" name="楕円 196"/>
        <xdr:cNvSpPr/>
      </xdr:nvSpPr>
      <xdr:spPr>
        <a:xfrm>
          <a:off x="4584700" y="1325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28596</xdr:rowOff>
    </xdr:from>
    <xdr:ext cx="599010" cy="259045"/>
    <xdr:sp macro="" textlink="">
      <xdr:nvSpPr>
        <xdr:cNvPr id="198" name="民生費該当値テキスト"/>
        <xdr:cNvSpPr txBox="1"/>
      </xdr:nvSpPr>
      <xdr:spPr>
        <a:xfrm>
          <a:off x="4686300" y="1323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165198</xdr:rowOff>
    </xdr:from>
    <xdr:to>
      <xdr:col>20</xdr:col>
      <xdr:colOff>38100</xdr:colOff>
      <xdr:row>78</xdr:row>
      <xdr:rowOff>95348</xdr:rowOff>
    </xdr:to>
    <xdr:sp macro="" textlink="">
      <xdr:nvSpPr>
        <xdr:cNvPr id="199" name="楕円 198"/>
        <xdr:cNvSpPr/>
      </xdr:nvSpPr>
      <xdr:spPr>
        <a:xfrm>
          <a:off x="3746500" y="133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86475</xdr:rowOff>
    </xdr:from>
    <xdr:ext cx="599010" cy="259045"/>
    <xdr:sp macro="" textlink="">
      <xdr:nvSpPr>
        <xdr:cNvPr id="200" name="テキスト ボックス 199"/>
        <xdr:cNvSpPr txBox="1"/>
      </xdr:nvSpPr>
      <xdr:spPr>
        <a:xfrm>
          <a:off x="3497795" y="13459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50386</xdr:rowOff>
    </xdr:from>
    <xdr:to>
      <xdr:col>15</xdr:col>
      <xdr:colOff>101600</xdr:colOff>
      <xdr:row>78</xdr:row>
      <xdr:rowOff>151986</xdr:rowOff>
    </xdr:to>
    <xdr:sp macro="" textlink="">
      <xdr:nvSpPr>
        <xdr:cNvPr id="201" name="楕円 200"/>
        <xdr:cNvSpPr/>
      </xdr:nvSpPr>
      <xdr:spPr>
        <a:xfrm>
          <a:off x="2857500" y="1342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143113</xdr:rowOff>
    </xdr:from>
    <xdr:ext cx="599010" cy="259045"/>
    <xdr:sp macro="" textlink="">
      <xdr:nvSpPr>
        <xdr:cNvPr id="202" name="テキスト ボックス 201"/>
        <xdr:cNvSpPr txBox="1"/>
      </xdr:nvSpPr>
      <xdr:spPr>
        <a:xfrm>
          <a:off x="2608795" y="1351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17991</xdr:rowOff>
    </xdr:from>
    <xdr:to>
      <xdr:col>10</xdr:col>
      <xdr:colOff>165100</xdr:colOff>
      <xdr:row>78</xdr:row>
      <xdr:rowOff>119591</xdr:rowOff>
    </xdr:to>
    <xdr:sp macro="" textlink="">
      <xdr:nvSpPr>
        <xdr:cNvPr id="203" name="楕円 202"/>
        <xdr:cNvSpPr/>
      </xdr:nvSpPr>
      <xdr:spPr>
        <a:xfrm>
          <a:off x="1968500" y="1339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110718</xdr:rowOff>
    </xdr:from>
    <xdr:ext cx="599010" cy="259045"/>
    <xdr:sp macro="" textlink="">
      <xdr:nvSpPr>
        <xdr:cNvPr id="204" name="テキスト ボックス 203"/>
        <xdr:cNvSpPr txBox="1"/>
      </xdr:nvSpPr>
      <xdr:spPr>
        <a:xfrm>
          <a:off x="1719795" y="1348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57494</xdr:rowOff>
    </xdr:from>
    <xdr:to>
      <xdr:col>6</xdr:col>
      <xdr:colOff>38100</xdr:colOff>
      <xdr:row>78</xdr:row>
      <xdr:rowOff>159094</xdr:rowOff>
    </xdr:to>
    <xdr:sp macro="" textlink="">
      <xdr:nvSpPr>
        <xdr:cNvPr id="205" name="楕円 204"/>
        <xdr:cNvSpPr/>
      </xdr:nvSpPr>
      <xdr:spPr>
        <a:xfrm>
          <a:off x="1079500" y="134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150221</xdr:rowOff>
    </xdr:from>
    <xdr:ext cx="599010" cy="259045"/>
    <xdr:sp macro="" textlink="">
      <xdr:nvSpPr>
        <xdr:cNvPr id="206" name="テキスト ボックス 205"/>
        <xdr:cNvSpPr txBox="1"/>
      </xdr:nvSpPr>
      <xdr:spPr>
        <a:xfrm>
          <a:off x="830795" y="1352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11824</xdr:rowOff>
    </xdr:from>
    <xdr:to>
      <xdr:col>24</xdr:col>
      <xdr:colOff>63500</xdr:colOff>
      <xdr:row>97</xdr:row>
      <xdr:rowOff>14909</xdr:rowOff>
    </xdr:to>
    <xdr:cxnSp macro="">
      <xdr:nvCxnSpPr>
        <xdr:cNvPr id="235" name="直線コネクタ 234"/>
        <xdr:cNvCxnSpPr/>
      </xdr:nvCxnSpPr>
      <xdr:spPr>
        <a:xfrm>
          <a:off x="3797300" y="16642474"/>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11824</xdr:rowOff>
    </xdr:from>
    <xdr:to>
      <xdr:col>19</xdr:col>
      <xdr:colOff>177800</xdr:colOff>
      <xdr:row>97</xdr:row>
      <xdr:rowOff>35789</xdr:rowOff>
    </xdr:to>
    <xdr:cxnSp macro="">
      <xdr:nvCxnSpPr>
        <xdr:cNvPr id="238" name="直線コネクタ 237"/>
        <xdr:cNvCxnSpPr/>
      </xdr:nvCxnSpPr>
      <xdr:spPr>
        <a:xfrm flipV="1">
          <a:off x="2908300" y="16642474"/>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140133</xdr:rowOff>
    </xdr:from>
    <xdr:to>
      <xdr:col>15</xdr:col>
      <xdr:colOff>50800</xdr:colOff>
      <xdr:row>97</xdr:row>
      <xdr:rowOff>35789</xdr:rowOff>
    </xdr:to>
    <xdr:cxnSp macro="">
      <xdr:nvCxnSpPr>
        <xdr:cNvPr id="241" name="直線コネクタ 240"/>
        <xdr:cNvCxnSpPr/>
      </xdr:nvCxnSpPr>
      <xdr:spPr>
        <a:xfrm>
          <a:off x="2019300" y="16599333"/>
          <a:ext cx="889000" cy="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140133</xdr:rowOff>
    </xdr:from>
    <xdr:to>
      <xdr:col>10</xdr:col>
      <xdr:colOff>114300</xdr:colOff>
      <xdr:row>96</xdr:row>
      <xdr:rowOff>165849</xdr:rowOff>
    </xdr:to>
    <xdr:cxnSp macro="">
      <xdr:nvCxnSpPr>
        <xdr:cNvPr id="244" name="直線コネクタ 243"/>
        <xdr:cNvCxnSpPr/>
      </xdr:nvCxnSpPr>
      <xdr:spPr>
        <a:xfrm flipV="1">
          <a:off x="1130300" y="16599333"/>
          <a:ext cx="889000" cy="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135559</xdr:rowOff>
    </xdr:from>
    <xdr:to>
      <xdr:col>24</xdr:col>
      <xdr:colOff>114300</xdr:colOff>
      <xdr:row>97</xdr:row>
      <xdr:rowOff>65709</xdr:rowOff>
    </xdr:to>
    <xdr:sp macro="" textlink="">
      <xdr:nvSpPr>
        <xdr:cNvPr id="254" name="楕円 253"/>
        <xdr:cNvSpPr/>
      </xdr:nvSpPr>
      <xdr:spPr>
        <a:xfrm>
          <a:off x="4584700" y="165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50486</xdr:rowOff>
    </xdr:from>
    <xdr:ext cx="534377" cy="259045"/>
    <xdr:sp macro="" textlink="">
      <xdr:nvSpPr>
        <xdr:cNvPr id="255" name="衛生費該当値テキスト"/>
        <xdr:cNvSpPr txBox="1"/>
      </xdr:nvSpPr>
      <xdr:spPr>
        <a:xfrm>
          <a:off x="4686300" y="165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132474</xdr:rowOff>
    </xdr:from>
    <xdr:to>
      <xdr:col>20</xdr:col>
      <xdr:colOff>38100</xdr:colOff>
      <xdr:row>97</xdr:row>
      <xdr:rowOff>62624</xdr:rowOff>
    </xdr:to>
    <xdr:sp macro="" textlink="">
      <xdr:nvSpPr>
        <xdr:cNvPr id="256" name="楕円 255"/>
        <xdr:cNvSpPr/>
      </xdr:nvSpPr>
      <xdr:spPr>
        <a:xfrm>
          <a:off x="3746500" y="1659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53751</xdr:rowOff>
    </xdr:from>
    <xdr:ext cx="534377" cy="259045"/>
    <xdr:sp macro="" textlink="">
      <xdr:nvSpPr>
        <xdr:cNvPr id="257" name="テキスト ボックス 256"/>
        <xdr:cNvSpPr txBox="1"/>
      </xdr:nvSpPr>
      <xdr:spPr>
        <a:xfrm>
          <a:off x="3530111" y="166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156439</xdr:rowOff>
    </xdr:from>
    <xdr:to>
      <xdr:col>15</xdr:col>
      <xdr:colOff>101600</xdr:colOff>
      <xdr:row>97</xdr:row>
      <xdr:rowOff>86589</xdr:rowOff>
    </xdr:to>
    <xdr:sp macro="" textlink="">
      <xdr:nvSpPr>
        <xdr:cNvPr id="258" name="楕円 257"/>
        <xdr:cNvSpPr/>
      </xdr:nvSpPr>
      <xdr:spPr>
        <a:xfrm>
          <a:off x="2857500" y="1661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77716</xdr:rowOff>
    </xdr:from>
    <xdr:ext cx="534377" cy="259045"/>
    <xdr:sp macro="" textlink="">
      <xdr:nvSpPr>
        <xdr:cNvPr id="259" name="テキスト ボックス 258"/>
        <xdr:cNvSpPr txBox="1"/>
      </xdr:nvSpPr>
      <xdr:spPr>
        <a:xfrm>
          <a:off x="2641111" y="1670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89333</xdr:rowOff>
    </xdr:from>
    <xdr:to>
      <xdr:col>10</xdr:col>
      <xdr:colOff>165100</xdr:colOff>
      <xdr:row>97</xdr:row>
      <xdr:rowOff>19483</xdr:rowOff>
    </xdr:to>
    <xdr:sp macro="" textlink="">
      <xdr:nvSpPr>
        <xdr:cNvPr id="260" name="楕円 259"/>
        <xdr:cNvSpPr/>
      </xdr:nvSpPr>
      <xdr:spPr>
        <a:xfrm>
          <a:off x="1968500" y="16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10610</xdr:rowOff>
    </xdr:from>
    <xdr:ext cx="534377" cy="259045"/>
    <xdr:sp macro="" textlink="">
      <xdr:nvSpPr>
        <xdr:cNvPr id="261" name="テキスト ボックス 260"/>
        <xdr:cNvSpPr txBox="1"/>
      </xdr:nvSpPr>
      <xdr:spPr>
        <a:xfrm>
          <a:off x="1752111" y="166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115049</xdr:rowOff>
    </xdr:from>
    <xdr:to>
      <xdr:col>6</xdr:col>
      <xdr:colOff>38100</xdr:colOff>
      <xdr:row>97</xdr:row>
      <xdr:rowOff>45199</xdr:rowOff>
    </xdr:to>
    <xdr:sp macro="" textlink="">
      <xdr:nvSpPr>
        <xdr:cNvPr id="262" name="楕円 261"/>
        <xdr:cNvSpPr/>
      </xdr:nvSpPr>
      <xdr:spPr>
        <a:xfrm>
          <a:off x="1079500" y="1657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36326</xdr:rowOff>
    </xdr:from>
    <xdr:ext cx="534377" cy="259045"/>
    <xdr:sp macro="" textlink="">
      <xdr:nvSpPr>
        <xdr:cNvPr id="263" name="テキスト ボックス 262"/>
        <xdr:cNvSpPr txBox="1"/>
      </xdr:nvSpPr>
      <xdr:spPr>
        <a:xfrm>
          <a:off x="863111" y="1666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80264</xdr:rowOff>
    </xdr:from>
    <xdr:to>
      <xdr:col>55</xdr:col>
      <xdr:colOff>0</xdr:colOff>
      <xdr:row>37</xdr:row>
      <xdr:rowOff>76835</xdr:rowOff>
    </xdr:to>
    <xdr:cxnSp macro="">
      <xdr:nvCxnSpPr>
        <xdr:cNvPr id="292" name="直線コネクタ 291"/>
        <xdr:cNvCxnSpPr/>
      </xdr:nvCxnSpPr>
      <xdr:spPr>
        <a:xfrm>
          <a:off x="9639300" y="6252464"/>
          <a:ext cx="8382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162196</xdr:rowOff>
    </xdr:from>
    <xdr:ext cx="378565" cy="259045"/>
    <xdr:sp macro="" textlink="">
      <xdr:nvSpPr>
        <xdr:cNvPr id="293" name="労働費平均値テキスト"/>
        <xdr:cNvSpPr txBox="1"/>
      </xdr:nvSpPr>
      <xdr:spPr>
        <a:xfrm>
          <a:off x="10528300" y="6505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80264</xdr:rowOff>
    </xdr:from>
    <xdr:to>
      <xdr:col>50</xdr:col>
      <xdr:colOff>114300</xdr:colOff>
      <xdr:row>36</xdr:row>
      <xdr:rowOff>97790</xdr:rowOff>
    </xdr:to>
    <xdr:cxnSp macro="">
      <xdr:nvCxnSpPr>
        <xdr:cNvPr id="295" name="直線コネクタ 294"/>
        <xdr:cNvCxnSpPr/>
      </xdr:nvCxnSpPr>
      <xdr:spPr>
        <a:xfrm flipV="1">
          <a:off x="8750300" y="625246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7874</xdr:rowOff>
    </xdr:from>
    <xdr:to>
      <xdr:col>45</xdr:col>
      <xdr:colOff>177800</xdr:colOff>
      <xdr:row>36</xdr:row>
      <xdr:rowOff>97790</xdr:rowOff>
    </xdr:to>
    <xdr:cxnSp macro="">
      <xdr:nvCxnSpPr>
        <xdr:cNvPr id="298" name="直線コネクタ 297"/>
        <xdr:cNvCxnSpPr/>
      </xdr:nvCxnSpPr>
      <xdr:spPr>
        <a:xfrm>
          <a:off x="7861300" y="6180074"/>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99712</xdr:rowOff>
    </xdr:from>
    <xdr:ext cx="378565" cy="259045"/>
    <xdr:sp macro="" textlink="">
      <xdr:nvSpPr>
        <xdr:cNvPr id="300" name="テキスト ボックス 299"/>
        <xdr:cNvSpPr txBox="1"/>
      </xdr:nvSpPr>
      <xdr:spPr>
        <a:xfrm>
          <a:off x="8561017" y="661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7874</xdr:rowOff>
    </xdr:from>
    <xdr:to>
      <xdr:col>41</xdr:col>
      <xdr:colOff>50800</xdr:colOff>
      <xdr:row>36</xdr:row>
      <xdr:rowOff>24638</xdr:rowOff>
    </xdr:to>
    <xdr:cxnSp macro="">
      <xdr:nvCxnSpPr>
        <xdr:cNvPr id="301" name="直線コネクタ 300"/>
        <xdr:cNvCxnSpPr/>
      </xdr:nvCxnSpPr>
      <xdr:spPr>
        <a:xfrm flipV="1">
          <a:off x="6972300" y="618007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76852</xdr:rowOff>
    </xdr:from>
    <xdr:ext cx="378565" cy="259045"/>
    <xdr:sp macro="" textlink="">
      <xdr:nvSpPr>
        <xdr:cNvPr id="303" name="テキスト ボックス 302"/>
        <xdr:cNvSpPr txBox="1"/>
      </xdr:nvSpPr>
      <xdr:spPr>
        <a:xfrm>
          <a:off x="7672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78376</xdr:rowOff>
    </xdr:from>
    <xdr:ext cx="378565" cy="259045"/>
    <xdr:sp macro="" textlink="">
      <xdr:nvSpPr>
        <xdr:cNvPr id="305" name="テキスト ボックス 304"/>
        <xdr:cNvSpPr txBox="1"/>
      </xdr:nvSpPr>
      <xdr:spPr>
        <a:xfrm>
          <a:off x="6783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26035</xdr:rowOff>
    </xdr:from>
    <xdr:to>
      <xdr:col>55</xdr:col>
      <xdr:colOff>50800</xdr:colOff>
      <xdr:row>37</xdr:row>
      <xdr:rowOff>127635</xdr:rowOff>
    </xdr:to>
    <xdr:sp macro="" textlink="">
      <xdr:nvSpPr>
        <xdr:cNvPr id="311" name="楕円 310"/>
        <xdr:cNvSpPr/>
      </xdr:nvSpPr>
      <xdr:spPr>
        <a:xfrm>
          <a:off x="104267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48912</xdr:rowOff>
    </xdr:from>
    <xdr:ext cx="378565" cy="259045"/>
    <xdr:sp macro="" textlink="">
      <xdr:nvSpPr>
        <xdr:cNvPr id="312" name="労働費該当値テキスト"/>
        <xdr:cNvSpPr txBox="1"/>
      </xdr:nvSpPr>
      <xdr:spPr>
        <a:xfrm>
          <a:off x="10528300" y="6221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29464</xdr:rowOff>
    </xdr:from>
    <xdr:to>
      <xdr:col>50</xdr:col>
      <xdr:colOff>165100</xdr:colOff>
      <xdr:row>36</xdr:row>
      <xdr:rowOff>131064</xdr:rowOff>
    </xdr:to>
    <xdr:sp macro="" textlink="">
      <xdr:nvSpPr>
        <xdr:cNvPr id="313" name="楕円 312"/>
        <xdr:cNvSpPr/>
      </xdr:nvSpPr>
      <xdr:spPr>
        <a:xfrm>
          <a:off x="9588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147591</xdr:rowOff>
    </xdr:from>
    <xdr:ext cx="469744" cy="259045"/>
    <xdr:sp macro="" textlink="">
      <xdr:nvSpPr>
        <xdr:cNvPr id="314" name="テキスト ボックス 313"/>
        <xdr:cNvSpPr txBox="1"/>
      </xdr:nvSpPr>
      <xdr:spPr>
        <a:xfrm>
          <a:off x="9404428"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46990</xdr:rowOff>
    </xdr:from>
    <xdr:to>
      <xdr:col>46</xdr:col>
      <xdr:colOff>38100</xdr:colOff>
      <xdr:row>36</xdr:row>
      <xdr:rowOff>148590</xdr:rowOff>
    </xdr:to>
    <xdr:sp macro="" textlink="">
      <xdr:nvSpPr>
        <xdr:cNvPr id="315" name="楕円 314"/>
        <xdr:cNvSpPr/>
      </xdr:nvSpPr>
      <xdr:spPr>
        <a:xfrm>
          <a:off x="8699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165117</xdr:rowOff>
    </xdr:from>
    <xdr:ext cx="469744" cy="259045"/>
    <xdr:sp macro="" textlink="">
      <xdr:nvSpPr>
        <xdr:cNvPr id="316" name="テキスト ボックス 315"/>
        <xdr:cNvSpPr txBox="1"/>
      </xdr:nvSpPr>
      <xdr:spPr>
        <a:xfrm>
          <a:off x="8515428" y="599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128524</xdr:rowOff>
    </xdr:from>
    <xdr:to>
      <xdr:col>41</xdr:col>
      <xdr:colOff>101600</xdr:colOff>
      <xdr:row>36</xdr:row>
      <xdr:rowOff>58674</xdr:rowOff>
    </xdr:to>
    <xdr:sp macro="" textlink="">
      <xdr:nvSpPr>
        <xdr:cNvPr id="317" name="楕円 316"/>
        <xdr:cNvSpPr/>
      </xdr:nvSpPr>
      <xdr:spPr>
        <a:xfrm>
          <a:off x="7810500" y="61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75201</xdr:rowOff>
    </xdr:from>
    <xdr:ext cx="469744" cy="259045"/>
    <xdr:sp macro="" textlink="">
      <xdr:nvSpPr>
        <xdr:cNvPr id="318" name="テキスト ボックス 317"/>
        <xdr:cNvSpPr txBox="1"/>
      </xdr:nvSpPr>
      <xdr:spPr>
        <a:xfrm>
          <a:off x="7626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145288</xdr:rowOff>
    </xdr:from>
    <xdr:to>
      <xdr:col>36</xdr:col>
      <xdr:colOff>165100</xdr:colOff>
      <xdr:row>36</xdr:row>
      <xdr:rowOff>75438</xdr:rowOff>
    </xdr:to>
    <xdr:sp macro="" textlink="">
      <xdr:nvSpPr>
        <xdr:cNvPr id="319" name="楕円 318"/>
        <xdr:cNvSpPr/>
      </xdr:nvSpPr>
      <xdr:spPr>
        <a:xfrm>
          <a:off x="6921500" y="61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91965</xdr:rowOff>
    </xdr:from>
    <xdr:ext cx="469744" cy="259045"/>
    <xdr:sp macro="" textlink="">
      <xdr:nvSpPr>
        <xdr:cNvPr id="320" name="テキスト ボックス 319"/>
        <xdr:cNvSpPr txBox="1"/>
      </xdr:nvSpPr>
      <xdr:spPr>
        <a:xfrm>
          <a:off x="6737428" y="592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165474</xdr:rowOff>
    </xdr:from>
    <xdr:to>
      <xdr:col>55</xdr:col>
      <xdr:colOff>0</xdr:colOff>
      <xdr:row>58</xdr:row>
      <xdr:rowOff>171076</xdr:rowOff>
    </xdr:to>
    <xdr:cxnSp macro="">
      <xdr:nvCxnSpPr>
        <xdr:cNvPr id="349" name="直線コネクタ 348"/>
        <xdr:cNvCxnSpPr/>
      </xdr:nvCxnSpPr>
      <xdr:spPr>
        <a:xfrm flipV="1">
          <a:off x="9639300" y="10109574"/>
          <a:ext cx="8382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171076</xdr:rowOff>
    </xdr:from>
    <xdr:to>
      <xdr:col>50</xdr:col>
      <xdr:colOff>114300</xdr:colOff>
      <xdr:row>59</xdr:row>
      <xdr:rowOff>12427</xdr:rowOff>
    </xdr:to>
    <xdr:cxnSp macro="">
      <xdr:nvCxnSpPr>
        <xdr:cNvPr id="352" name="直線コネクタ 351"/>
        <xdr:cNvCxnSpPr/>
      </xdr:nvCxnSpPr>
      <xdr:spPr>
        <a:xfrm flipV="1">
          <a:off x="8750300" y="10115176"/>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9493</xdr:rowOff>
    </xdr:from>
    <xdr:to>
      <xdr:col>45</xdr:col>
      <xdr:colOff>177800</xdr:colOff>
      <xdr:row>59</xdr:row>
      <xdr:rowOff>12427</xdr:rowOff>
    </xdr:to>
    <xdr:cxnSp macro="">
      <xdr:nvCxnSpPr>
        <xdr:cNvPr id="355" name="直線コネクタ 354"/>
        <xdr:cNvCxnSpPr/>
      </xdr:nvCxnSpPr>
      <xdr:spPr>
        <a:xfrm>
          <a:off x="7861300" y="10125043"/>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6141</xdr:rowOff>
    </xdr:from>
    <xdr:to>
      <xdr:col>41</xdr:col>
      <xdr:colOff>50800</xdr:colOff>
      <xdr:row>59</xdr:row>
      <xdr:rowOff>9493</xdr:rowOff>
    </xdr:to>
    <xdr:cxnSp macro="">
      <xdr:nvCxnSpPr>
        <xdr:cNvPr id="358" name="直線コネクタ 357"/>
        <xdr:cNvCxnSpPr/>
      </xdr:nvCxnSpPr>
      <xdr:spPr>
        <a:xfrm>
          <a:off x="6972300" y="10121691"/>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114674</xdr:rowOff>
    </xdr:from>
    <xdr:to>
      <xdr:col>55</xdr:col>
      <xdr:colOff>50800</xdr:colOff>
      <xdr:row>59</xdr:row>
      <xdr:rowOff>44824</xdr:rowOff>
    </xdr:to>
    <xdr:sp macro="" textlink="">
      <xdr:nvSpPr>
        <xdr:cNvPr id="368" name="楕円 367"/>
        <xdr:cNvSpPr/>
      </xdr:nvSpPr>
      <xdr:spPr>
        <a:xfrm>
          <a:off x="10426700" y="100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29601</xdr:rowOff>
    </xdr:from>
    <xdr:ext cx="469744" cy="259045"/>
    <xdr:sp macro="" textlink="">
      <xdr:nvSpPr>
        <xdr:cNvPr id="369" name="農林水産業費該当値テキスト"/>
        <xdr:cNvSpPr txBox="1"/>
      </xdr:nvSpPr>
      <xdr:spPr>
        <a:xfrm>
          <a:off x="10528300" y="997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120276</xdr:rowOff>
    </xdr:from>
    <xdr:to>
      <xdr:col>50</xdr:col>
      <xdr:colOff>165100</xdr:colOff>
      <xdr:row>59</xdr:row>
      <xdr:rowOff>50426</xdr:rowOff>
    </xdr:to>
    <xdr:sp macro="" textlink="">
      <xdr:nvSpPr>
        <xdr:cNvPr id="370" name="楕円 369"/>
        <xdr:cNvSpPr/>
      </xdr:nvSpPr>
      <xdr:spPr>
        <a:xfrm>
          <a:off x="9588500" y="100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41553</xdr:rowOff>
    </xdr:from>
    <xdr:ext cx="469744" cy="259045"/>
    <xdr:sp macro="" textlink="">
      <xdr:nvSpPr>
        <xdr:cNvPr id="371" name="テキスト ボックス 370"/>
        <xdr:cNvSpPr txBox="1"/>
      </xdr:nvSpPr>
      <xdr:spPr>
        <a:xfrm>
          <a:off x="9404428" y="1015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133077</xdr:rowOff>
    </xdr:from>
    <xdr:to>
      <xdr:col>46</xdr:col>
      <xdr:colOff>38100</xdr:colOff>
      <xdr:row>59</xdr:row>
      <xdr:rowOff>63227</xdr:rowOff>
    </xdr:to>
    <xdr:sp macro="" textlink="">
      <xdr:nvSpPr>
        <xdr:cNvPr id="372" name="楕円 371"/>
        <xdr:cNvSpPr/>
      </xdr:nvSpPr>
      <xdr:spPr>
        <a:xfrm>
          <a:off x="8699500" y="100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54354</xdr:rowOff>
    </xdr:from>
    <xdr:ext cx="469744" cy="259045"/>
    <xdr:sp macro="" textlink="">
      <xdr:nvSpPr>
        <xdr:cNvPr id="373" name="テキスト ボックス 372"/>
        <xdr:cNvSpPr txBox="1"/>
      </xdr:nvSpPr>
      <xdr:spPr>
        <a:xfrm>
          <a:off x="8515428" y="101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130143</xdr:rowOff>
    </xdr:from>
    <xdr:to>
      <xdr:col>41</xdr:col>
      <xdr:colOff>101600</xdr:colOff>
      <xdr:row>59</xdr:row>
      <xdr:rowOff>60293</xdr:rowOff>
    </xdr:to>
    <xdr:sp macro="" textlink="">
      <xdr:nvSpPr>
        <xdr:cNvPr id="374" name="楕円 373"/>
        <xdr:cNvSpPr/>
      </xdr:nvSpPr>
      <xdr:spPr>
        <a:xfrm>
          <a:off x="7810500" y="1007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51420</xdr:rowOff>
    </xdr:from>
    <xdr:ext cx="469744" cy="259045"/>
    <xdr:sp macro="" textlink="">
      <xdr:nvSpPr>
        <xdr:cNvPr id="375" name="テキスト ボックス 374"/>
        <xdr:cNvSpPr txBox="1"/>
      </xdr:nvSpPr>
      <xdr:spPr>
        <a:xfrm>
          <a:off x="7626428" y="1016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126791</xdr:rowOff>
    </xdr:from>
    <xdr:to>
      <xdr:col>36</xdr:col>
      <xdr:colOff>165100</xdr:colOff>
      <xdr:row>59</xdr:row>
      <xdr:rowOff>56941</xdr:rowOff>
    </xdr:to>
    <xdr:sp macro="" textlink="">
      <xdr:nvSpPr>
        <xdr:cNvPr id="376" name="楕円 375"/>
        <xdr:cNvSpPr/>
      </xdr:nvSpPr>
      <xdr:spPr>
        <a:xfrm>
          <a:off x="6921500" y="100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48068</xdr:rowOff>
    </xdr:from>
    <xdr:ext cx="469744" cy="259045"/>
    <xdr:sp macro="" textlink="">
      <xdr:nvSpPr>
        <xdr:cNvPr id="377" name="テキスト ボックス 376"/>
        <xdr:cNvSpPr txBox="1"/>
      </xdr:nvSpPr>
      <xdr:spPr>
        <a:xfrm>
          <a:off x="6737428" y="1016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12179</xdr:rowOff>
    </xdr:from>
    <xdr:to>
      <xdr:col>55</xdr:col>
      <xdr:colOff>0</xdr:colOff>
      <xdr:row>78</xdr:row>
      <xdr:rowOff>150234</xdr:rowOff>
    </xdr:to>
    <xdr:cxnSp macro="">
      <xdr:nvCxnSpPr>
        <xdr:cNvPr id="406" name="直線コネクタ 405"/>
        <xdr:cNvCxnSpPr/>
      </xdr:nvCxnSpPr>
      <xdr:spPr>
        <a:xfrm flipV="1">
          <a:off x="9639300" y="13385279"/>
          <a:ext cx="838200" cy="13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150234</xdr:rowOff>
    </xdr:from>
    <xdr:to>
      <xdr:col>50</xdr:col>
      <xdr:colOff>114300</xdr:colOff>
      <xdr:row>78</xdr:row>
      <xdr:rowOff>153836</xdr:rowOff>
    </xdr:to>
    <xdr:cxnSp macro="">
      <xdr:nvCxnSpPr>
        <xdr:cNvPr id="409" name="直線コネクタ 408"/>
        <xdr:cNvCxnSpPr/>
      </xdr:nvCxnSpPr>
      <xdr:spPr>
        <a:xfrm flipV="1">
          <a:off x="8750300" y="13523334"/>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153836</xdr:rowOff>
    </xdr:from>
    <xdr:to>
      <xdr:col>45</xdr:col>
      <xdr:colOff>177800</xdr:colOff>
      <xdr:row>78</xdr:row>
      <xdr:rowOff>154006</xdr:rowOff>
    </xdr:to>
    <xdr:cxnSp macro="">
      <xdr:nvCxnSpPr>
        <xdr:cNvPr id="412" name="直線コネクタ 411"/>
        <xdr:cNvCxnSpPr/>
      </xdr:nvCxnSpPr>
      <xdr:spPr>
        <a:xfrm flipV="1">
          <a:off x="7861300" y="13526936"/>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154006</xdr:rowOff>
    </xdr:from>
    <xdr:to>
      <xdr:col>41</xdr:col>
      <xdr:colOff>50800</xdr:colOff>
      <xdr:row>78</xdr:row>
      <xdr:rowOff>156578</xdr:rowOff>
    </xdr:to>
    <xdr:cxnSp macro="">
      <xdr:nvCxnSpPr>
        <xdr:cNvPr id="415" name="直線コネクタ 414"/>
        <xdr:cNvCxnSpPr/>
      </xdr:nvCxnSpPr>
      <xdr:spPr>
        <a:xfrm flipV="1">
          <a:off x="6972300" y="13527106"/>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132829</xdr:rowOff>
    </xdr:from>
    <xdr:to>
      <xdr:col>55</xdr:col>
      <xdr:colOff>50800</xdr:colOff>
      <xdr:row>78</xdr:row>
      <xdr:rowOff>62979</xdr:rowOff>
    </xdr:to>
    <xdr:sp macro="" textlink="">
      <xdr:nvSpPr>
        <xdr:cNvPr id="425" name="楕円 424"/>
        <xdr:cNvSpPr/>
      </xdr:nvSpPr>
      <xdr:spPr>
        <a:xfrm>
          <a:off x="10426700" y="1333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111256</xdr:rowOff>
    </xdr:from>
    <xdr:ext cx="534377" cy="259045"/>
    <xdr:sp macro="" textlink="">
      <xdr:nvSpPr>
        <xdr:cNvPr id="426" name="商工費該当値テキスト"/>
        <xdr:cNvSpPr txBox="1"/>
      </xdr:nvSpPr>
      <xdr:spPr>
        <a:xfrm>
          <a:off x="10528300" y="1331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99434</xdr:rowOff>
    </xdr:from>
    <xdr:to>
      <xdr:col>50</xdr:col>
      <xdr:colOff>165100</xdr:colOff>
      <xdr:row>79</xdr:row>
      <xdr:rowOff>29584</xdr:rowOff>
    </xdr:to>
    <xdr:sp macro="" textlink="">
      <xdr:nvSpPr>
        <xdr:cNvPr id="427" name="楕円 426"/>
        <xdr:cNvSpPr/>
      </xdr:nvSpPr>
      <xdr:spPr>
        <a:xfrm>
          <a:off x="9588500" y="134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20711</xdr:rowOff>
    </xdr:from>
    <xdr:ext cx="469744" cy="259045"/>
    <xdr:sp macro="" textlink="">
      <xdr:nvSpPr>
        <xdr:cNvPr id="428" name="テキスト ボックス 427"/>
        <xdr:cNvSpPr txBox="1"/>
      </xdr:nvSpPr>
      <xdr:spPr>
        <a:xfrm>
          <a:off x="9404428" y="1356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103036</xdr:rowOff>
    </xdr:from>
    <xdr:to>
      <xdr:col>46</xdr:col>
      <xdr:colOff>38100</xdr:colOff>
      <xdr:row>79</xdr:row>
      <xdr:rowOff>33186</xdr:rowOff>
    </xdr:to>
    <xdr:sp macro="" textlink="">
      <xdr:nvSpPr>
        <xdr:cNvPr id="429" name="楕円 428"/>
        <xdr:cNvSpPr/>
      </xdr:nvSpPr>
      <xdr:spPr>
        <a:xfrm>
          <a:off x="8699500" y="134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24313</xdr:rowOff>
    </xdr:from>
    <xdr:ext cx="469744" cy="259045"/>
    <xdr:sp macro="" textlink="">
      <xdr:nvSpPr>
        <xdr:cNvPr id="430" name="テキスト ボックス 429"/>
        <xdr:cNvSpPr txBox="1"/>
      </xdr:nvSpPr>
      <xdr:spPr>
        <a:xfrm>
          <a:off x="8515428" y="1356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103206</xdr:rowOff>
    </xdr:from>
    <xdr:to>
      <xdr:col>41</xdr:col>
      <xdr:colOff>101600</xdr:colOff>
      <xdr:row>79</xdr:row>
      <xdr:rowOff>33356</xdr:rowOff>
    </xdr:to>
    <xdr:sp macro="" textlink="">
      <xdr:nvSpPr>
        <xdr:cNvPr id="431" name="楕円 430"/>
        <xdr:cNvSpPr/>
      </xdr:nvSpPr>
      <xdr:spPr>
        <a:xfrm>
          <a:off x="7810500" y="134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24483</xdr:rowOff>
    </xdr:from>
    <xdr:ext cx="469744" cy="259045"/>
    <xdr:sp macro="" textlink="">
      <xdr:nvSpPr>
        <xdr:cNvPr id="432" name="テキスト ボックス 431"/>
        <xdr:cNvSpPr txBox="1"/>
      </xdr:nvSpPr>
      <xdr:spPr>
        <a:xfrm>
          <a:off x="7626428" y="135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105778</xdr:rowOff>
    </xdr:from>
    <xdr:to>
      <xdr:col>36</xdr:col>
      <xdr:colOff>165100</xdr:colOff>
      <xdr:row>79</xdr:row>
      <xdr:rowOff>35928</xdr:rowOff>
    </xdr:to>
    <xdr:sp macro="" textlink="">
      <xdr:nvSpPr>
        <xdr:cNvPr id="433" name="楕円 432"/>
        <xdr:cNvSpPr/>
      </xdr:nvSpPr>
      <xdr:spPr>
        <a:xfrm>
          <a:off x="6921500" y="134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27055</xdr:rowOff>
    </xdr:from>
    <xdr:ext cx="469744" cy="259045"/>
    <xdr:sp macro="" textlink="">
      <xdr:nvSpPr>
        <xdr:cNvPr id="434" name="テキスト ボックス 433"/>
        <xdr:cNvSpPr txBox="1"/>
      </xdr:nvSpPr>
      <xdr:spPr>
        <a:xfrm>
          <a:off x="6737428" y="1357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38703</xdr:rowOff>
    </xdr:from>
    <xdr:to>
      <xdr:col>55</xdr:col>
      <xdr:colOff>0</xdr:colOff>
      <xdr:row>97</xdr:row>
      <xdr:rowOff>104746</xdr:rowOff>
    </xdr:to>
    <xdr:cxnSp macro="">
      <xdr:nvCxnSpPr>
        <xdr:cNvPr id="465" name="直線コネクタ 464"/>
        <xdr:cNvCxnSpPr/>
      </xdr:nvCxnSpPr>
      <xdr:spPr>
        <a:xfrm flipV="1">
          <a:off x="9639300" y="16669353"/>
          <a:ext cx="838200" cy="6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102329</xdr:rowOff>
    </xdr:from>
    <xdr:to>
      <xdr:col>50</xdr:col>
      <xdr:colOff>114300</xdr:colOff>
      <xdr:row>97</xdr:row>
      <xdr:rowOff>104746</xdr:rowOff>
    </xdr:to>
    <xdr:cxnSp macro="">
      <xdr:nvCxnSpPr>
        <xdr:cNvPr id="468" name="直線コネクタ 467"/>
        <xdr:cNvCxnSpPr/>
      </xdr:nvCxnSpPr>
      <xdr:spPr>
        <a:xfrm>
          <a:off x="8750300" y="16732979"/>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102329</xdr:rowOff>
    </xdr:from>
    <xdr:to>
      <xdr:col>45</xdr:col>
      <xdr:colOff>177800</xdr:colOff>
      <xdr:row>97</xdr:row>
      <xdr:rowOff>131252</xdr:rowOff>
    </xdr:to>
    <xdr:cxnSp macro="">
      <xdr:nvCxnSpPr>
        <xdr:cNvPr id="471" name="直線コネクタ 470"/>
        <xdr:cNvCxnSpPr/>
      </xdr:nvCxnSpPr>
      <xdr:spPr>
        <a:xfrm flipV="1">
          <a:off x="7861300" y="16732979"/>
          <a:ext cx="889000" cy="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96647</xdr:rowOff>
    </xdr:from>
    <xdr:to>
      <xdr:col>41</xdr:col>
      <xdr:colOff>50800</xdr:colOff>
      <xdr:row>97</xdr:row>
      <xdr:rowOff>131252</xdr:rowOff>
    </xdr:to>
    <xdr:cxnSp macro="">
      <xdr:nvCxnSpPr>
        <xdr:cNvPr id="474" name="直線コネクタ 473"/>
        <xdr:cNvCxnSpPr/>
      </xdr:nvCxnSpPr>
      <xdr:spPr>
        <a:xfrm>
          <a:off x="6972300" y="16727297"/>
          <a:ext cx="889000" cy="3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159353</xdr:rowOff>
    </xdr:from>
    <xdr:to>
      <xdr:col>55</xdr:col>
      <xdr:colOff>50800</xdr:colOff>
      <xdr:row>97</xdr:row>
      <xdr:rowOff>89503</xdr:rowOff>
    </xdr:to>
    <xdr:sp macro="" textlink="">
      <xdr:nvSpPr>
        <xdr:cNvPr id="484" name="楕円 483"/>
        <xdr:cNvSpPr/>
      </xdr:nvSpPr>
      <xdr:spPr>
        <a:xfrm>
          <a:off x="10426700" y="166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137780</xdr:rowOff>
    </xdr:from>
    <xdr:ext cx="534377" cy="259045"/>
    <xdr:sp macro="" textlink="">
      <xdr:nvSpPr>
        <xdr:cNvPr id="485" name="土木費該当値テキスト"/>
        <xdr:cNvSpPr txBox="1"/>
      </xdr:nvSpPr>
      <xdr:spPr>
        <a:xfrm>
          <a:off x="10528300" y="1659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53946</xdr:rowOff>
    </xdr:from>
    <xdr:to>
      <xdr:col>50</xdr:col>
      <xdr:colOff>165100</xdr:colOff>
      <xdr:row>97</xdr:row>
      <xdr:rowOff>155546</xdr:rowOff>
    </xdr:to>
    <xdr:sp macro="" textlink="">
      <xdr:nvSpPr>
        <xdr:cNvPr id="486" name="楕円 485"/>
        <xdr:cNvSpPr/>
      </xdr:nvSpPr>
      <xdr:spPr>
        <a:xfrm>
          <a:off x="9588500" y="1668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146673</xdr:rowOff>
    </xdr:from>
    <xdr:ext cx="534377" cy="259045"/>
    <xdr:sp macro="" textlink="">
      <xdr:nvSpPr>
        <xdr:cNvPr id="487" name="テキスト ボックス 486"/>
        <xdr:cNvSpPr txBox="1"/>
      </xdr:nvSpPr>
      <xdr:spPr>
        <a:xfrm>
          <a:off x="9372111" y="1677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51529</xdr:rowOff>
    </xdr:from>
    <xdr:to>
      <xdr:col>46</xdr:col>
      <xdr:colOff>38100</xdr:colOff>
      <xdr:row>97</xdr:row>
      <xdr:rowOff>153129</xdr:rowOff>
    </xdr:to>
    <xdr:sp macro="" textlink="">
      <xdr:nvSpPr>
        <xdr:cNvPr id="488" name="楕円 487"/>
        <xdr:cNvSpPr/>
      </xdr:nvSpPr>
      <xdr:spPr>
        <a:xfrm>
          <a:off x="8699500" y="166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144256</xdr:rowOff>
    </xdr:from>
    <xdr:ext cx="534377" cy="259045"/>
    <xdr:sp macro="" textlink="">
      <xdr:nvSpPr>
        <xdr:cNvPr id="489" name="テキスト ボックス 488"/>
        <xdr:cNvSpPr txBox="1"/>
      </xdr:nvSpPr>
      <xdr:spPr>
        <a:xfrm>
          <a:off x="8483111" y="1677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80452</xdr:rowOff>
    </xdr:from>
    <xdr:to>
      <xdr:col>41</xdr:col>
      <xdr:colOff>101600</xdr:colOff>
      <xdr:row>98</xdr:row>
      <xdr:rowOff>10602</xdr:rowOff>
    </xdr:to>
    <xdr:sp macro="" textlink="">
      <xdr:nvSpPr>
        <xdr:cNvPr id="490" name="楕円 489"/>
        <xdr:cNvSpPr/>
      </xdr:nvSpPr>
      <xdr:spPr>
        <a:xfrm>
          <a:off x="7810500" y="1671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1729</xdr:rowOff>
    </xdr:from>
    <xdr:ext cx="534377" cy="259045"/>
    <xdr:sp macro="" textlink="">
      <xdr:nvSpPr>
        <xdr:cNvPr id="491" name="テキスト ボックス 490"/>
        <xdr:cNvSpPr txBox="1"/>
      </xdr:nvSpPr>
      <xdr:spPr>
        <a:xfrm>
          <a:off x="7594111" y="1680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45847</xdr:rowOff>
    </xdr:from>
    <xdr:to>
      <xdr:col>36</xdr:col>
      <xdr:colOff>165100</xdr:colOff>
      <xdr:row>97</xdr:row>
      <xdr:rowOff>147447</xdr:rowOff>
    </xdr:to>
    <xdr:sp macro="" textlink="">
      <xdr:nvSpPr>
        <xdr:cNvPr id="492" name="楕円 491"/>
        <xdr:cNvSpPr/>
      </xdr:nvSpPr>
      <xdr:spPr>
        <a:xfrm>
          <a:off x="6921500" y="166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138574</xdr:rowOff>
    </xdr:from>
    <xdr:ext cx="534377" cy="259045"/>
    <xdr:sp macro="" textlink="">
      <xdr:nvSpPr>
        <xdr:cNvPr id="493" name="テキスト ボックス 492"/>
        <xdr:cNvSpPr txBox="1"/>
      </xdr:nvSpPr>
      <xdr:spPr>
        <a:xfrm>
          <a:off x="6705111" y="1676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108896</xdr:rowOff>
    </xdr:from>
    <xdr:to>
      <xdr:col>85</xdr:col>
      <xdr:colOff>127000</xdr:colOff>
      <xdr:row>37</xdr:row>
      <xdr:rowOff>138843</xdr:rowOff>
    </xdr:to>
    <xdr:cxnSp macro="">
      <xdr:nvCxnSpPr>
        <xdr:cNvPr id="522" name="直線コネクタ 521"/>
        <xdr:cNvCxnSpPr/>
      </xdr:nvCxnSpPr>
      <xdr:spPr>
        <a:xfrm flipV="1">
          <a:off x="15481300" y="6452546"/>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138843</xdr:rowOff>
    </xdr:from>
    <xdr:to>
      <xdr:col>81</xdr:col>
      <xdr:colOff>50800</xdr:colOff>
      <xdr:row>37</xdr:row>
      <xdr:rowOff>157836</xdr:rowOff>
    </xdr:to>
    <xdr:cxnSp macro="">
      <xdr:nvCxnSpPr>
        <xdr:cNvPr id="525" name="直線コネクタ 524"/>
        <xdr:cNvCxnSpPr/>
      </xdr:nvCxnSpPr>
      <xdr:spPr>
        <a:xfrm flipV="1">
          <a:off x="14592300" y="6482493"/>
          <a:ext cx="889000" cy="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137700</xdr:rowOff>
    </xdr:from>
    <xdr:to>
      <xdr:col>76</xdr:col>
      <xdr:colOff>114300</xdr:colOff>
      <xdr:row>37</xdr:row>
      <xdr:rowOff>157836</xdr:rowOff>
    </xdr:to>
    <xdr:cxnSp macro="">
      <xdr:nvCxnSpPr>
        <xdr:cNvPr id="528" name="直線コネクタ 527"/>
        <xdr:cNvCxnSpPr/>
      </xdr:nvCxnSpPr>
      <xdr:spPr>
        <a:xfrm>
          <a:off x="13703300" y="6481350"/>
          <a:ext cx="889000" cy="2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122193</xdr:rowOff>
    </xdr:from>
    <xdr:to>
      <xdr:col>71</xdr:col>
      <xdr:colOff>177800</xdr:colOff>
      <xdr:row>37</xdr:row>
      <xdr:rowOff>137700</xdr:rowOff>
    </xdr:to>
    <xdr:cxnSp macro="">
      <xdr:nvCxnSpPr>
        <xdr:cNvPr id="531" name="直線コネクタ 530"/>
        <xdr:cNvCxnSpPr/>
      </xdr:nvCxnSpPr>
      <xdr:spPr>
        <a:xfrm>
          <a:off x="12814300" y="6465843"/>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58096</xdr:rowOff>
    </xdr:from>
    <xdr:to>
      <xdr:col>85</xdr:col>
      <xdr:colOff>177800</xdr:colOff>
      <xdr:row>37</xdr:row>
      <xdr:rowOff>159696</xdr:rowOff>
    </xdr:to>
    <xdr:sp macro="" textlink="">
      <xdr:nvSpPr>
        <xdr:cNvPr id="541" name="楕円 540"/>
        <xdr:cNvSpPr/>
      </xdr:nvSpPr>
      <xdr:spPr>
        <a:xfrm>
          <a:off x="16268700" y="64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146175</xdr:rowOff>
    </xdr:from>
    <xdr:ext cx="534377" cy="259045"/>
    <xdr:sp macro="" textlink="">
      <xdr:nvSpPr>
        <xdr:cNvPr id="542" name="消防費該当値テキスト"/>
        <xdr:cNvSpPr txBox="1"/>
      </xdr:nvSpPr>
      <xdr:spPr>
        <a:xfrm>
          <a:off x="16370300" y="63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88043</xdr:rowOff>
    </xdr:from>
    <xdr:to>
      <xdr:col>81</xdr:col>
      <xdr:colOff>101600</xdr:colOff>
      <xdr:row>38</xdr:row>
      <xdr:rowOff>18193</xdr:rowOff>
    </xdr:to>
    <xdr:sp macro="" textlink="">
      <xdr:nvSpPr>
        <xdr:cNvPr id="543" name="楕円 542"/>
        <xdr:cNvSpPr/>
      </xdr:nvSpPr>
      <xdr:spPr>
        <a:xfrm>
          <a:off x="15430500" y="64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9320</xdr:rowOff>
    </xdr:from>
    <xdr:ext cx="534377" cy="259045"/>
    <xdr:sp macro="" textlink="">
      <xdr:nvSpPr>
        <xdr:cNvPr id="544" name="テキスト ボックス 543"/>
        <xdr:cNvSpPr txBox="1"/>
      </xdr:nvSpPr>
      <xdr:spPr>
        <a:xfrm>
          <a:off x="15214111" y="65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107036</xdr:rowOff>
    </xdr:from>
    <xdr:to>
      <xdr:col>76</xdr:col>
      <xdr:colOff>165100</xdr:colOff>
      <xdr:row>38</xdr:row>
      <xdr:rowOff>37185</xdr:rowOff>
    </xdr:to>
    <xdr:sp macro="" textlink="">
      <xdr:nvSpPr>
        <xdr:cNvPr id="545" name="楕円 544"/>
        <xdr:cNvSpPr/>
      </xdr:nvSpPr>
      <xdr:spPr>
        <a:xfrm>
          <a:off x="14541500" y="64506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28312</xdr:rowOff>
    </xdr:from>
    <xdr:ext cx="534377" cy="259045"/>
    <xdr:sp macro="" textlink="">
      <xdr:nvSpPr>
        <xdr:cNvPr id="546" name="テキスト ボックス 545"/>
        <xdr:cNvSpPr txBox="1"/>
      </xdr:nvSpPr>
      <xdr:spPr>
        <a:xfrm>
          <a:off x="14325111" y="654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86900</xdr:rowOff>
    </xdr:from>
    <xdr:to>
      <xdr:col>72</xdr:col>
      <xdr:colOff>38100</xdr:colOff>
      <xdr:row>38</xdr:row>
      <xdr:rowOff>17050</xdr:rowOff>
    </xdr:to>
    <xdr:sp macro="" textlink="">
      <xdr:nvSpPr>
        <xdr:cNvPr id="547" name="楕円 546"/>
        <xdr:cNvSpPr/>
      </xdr:nvSpPr>
      <xdr:spPr>
        <a:xfrm>
          <a:off x="13652500" y="64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8177</xdr:rowOff>
    </xdr:from>
    <xdr:ext cx="534377" cy="259045"/>
    <xdr:sp macro="" textlink="">
      <xdr:nvSpPr>
        <xdr:cNvPr id="548" name="テキスト ボックス 547"/>
        <xdr:cNvSpPr txBox="1"/>
      </xdr:nvSpPr>
      <xdr:spPr>
        <a:xfrm>
          <a:off x="13436111" y="6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71393</xdr:rowOff>
    </xdr:from>
    <xdr:to>
      <xdr:col>67</xdr:col>
      <xdr:colOff>101600</xdr:colOff>
      <xdr:row>38</xdr:row>
      <xdr:rowOff>1543</xdr:rowOff>
    </xdr:to>
    <xdr:sp macro="" textlink="">
      <xdr:nvSpPr>
        <xdr:cNvPr id="549" name="楕円 548"/>
        <xdr:cNvSpPr/>
      </xdr:nvSpPr>
      <xdr:spPr>
        <a:xfrm>
          <a:off x="12763500" y="64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164120</xdr:rowOff>
    </xdr:from>
    <xdr:ext cx="534377" cy="259045"/>
    <xdr:sp macro="" textlink="">
      <xdr:nvSpPr>
        <xdr:cNvPr id="550" name="テキスト ボックス 549"/>
        <xdr:cNvSpPr txBox="1"/>
      </xdr:nvSpPr>
      <xdr:spPr>
        <a:xfrm>
          <a:off x="12547111" y="65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100481</xdr:rowOff>
    </xdr:from>
    <xdr:to>
      <xdr:col>85</xdr:col>
      <xdr:colOff>127000</xdr:colOff>
      <xdr:row>58</xdr:row>
      <xdr:rowOff>50632</xdr:rowOff>
    </xdr:to>
    <xdr:cxnSp macro="">
      <xdr:nvCxnSpPr>
        <xdr:cNvPr id="584" name="直線コネクタ 583"/>
        <xdr:cNvCxnSpPr/>
      </xdr:nvCxnSpPr>
      <xdr:spPr>
        <a:xfrm flipV="1">
          <a:off x="15481300" y="9873131"/>
          <a:ext cx="838200" cy="12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50632</xdr:rowOff>
    </xdr:from>
    <xdr:to>
      <xdr:col>81</xdr:col>
      <xdr:colOff>50800</xdr:colOff>
      <xdr:row>58</xdr:row>
      <xdr:rowOff>91222</xdr:rowOff>
    </xdr:to>
    <xdr:cxnSp macro="">
      <xdr:nvCxnSpPr>
        <xdr:cNvPr id="587" name="直線コネクタ 586"/>
        <xdr:cNvCxnSpPr/>
      </xdr:nvCxnSpPr>
      <xdr:spPr>
        <a:xfrm flipV="1">
          <a:off x="14592300" y="9994732"/>
          <a:ext cx="889000" cy="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91222</xdr:rowOff>
    </xdr:from>
    <xdr:to>
      <xdr:col>76</xdr:col>
      <xdr:colOff>114300</xdr:colOff>
      <xdr:row>58</xdr:row>
      <xdr:rowOff>130856</xdr:rowOff>
    </xdr:to>
    <xdr:cxnSp macro="">
      <xdr:nvCxnSpPr>
        <xdr:cNvPr id="590" name="直線コネクタ 589"/>
        <xdr:cNvCxnSpPr/>
      </xdr:nvCxnSpPr>
      <xdr:spPr>
        <a:xfrm flipV="1">
          <a:off x="13703300" y="10035322"/>
          <a:ext cx="889000" cy="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130856</xdr:rowOff>
    </xdr:from>
    <xdr:to>
      <xdr:col>71</xdr:col>
      <xdr:colOff>177800</xdr:colOff>
      <xdr:row>59</xdr:row>
      <xdr:rowOff>4740</xdr:rowOff>
    </xdr:to>
    <xdr:cxnSp macro="">
      <xdr:nvCxnSpPr>
        <xdr:cNvPr id="593" name="直線コネクタ 592"/>
        <xdr:cNvCxnSpPr/>
      </xdr:nvCxnSpPr>
      <xdr:spPr>
        <a:xfrm flipV="1">
          <a:off x="12814300" y="10074956"/>
          <a:ext cx="889000" cy="4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49681</xdr:rowOff>
    </xdr:from>
    <xdr:to>
      <xdr:col>85</xdr:col>
      <xdr:colOff>177800</xdr:colOff>
      <xdr:row>57</xdr:row>
      <xdr:rowOff>151281</xdr:rowOff>
    </xdr:to>
    <xdr:sp macro="" textlink="">
      <xdr:nvSpPr>
        <xdr:cNvPr id="603" name="楕円 602"/>
        <xdr:cNvSpPr/>
      </xdr:nvSpPr>
      <xdr:spPr>
        <a:xfrm>
          <a:off x="16268700" y="98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28108</xdr:rowOff>
    </xdr:from>
    <xdr:ext cx="534377" cy="259045"/>
    <xdr:sp macro="" textlink="">
      <xdr:nvSpPr>
        <xdr:cNvPr id="604" name="教育費該当値テキスト"/>
        <xdr:cNvSpPr txBox="1"/>
      </xdr:nvSpPr>
      <xdr:spPr>
        <a:xfrm>
          <a:off x="16370300" y="980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171282</xdr:rowOff>
    </xdr:from>
    <xdr:to>
      <xdr:col>81</xdr:col>
      <xdr:colOff>101600</xdr:colOff>
      <xdr:row>58</xdr:row>
      <xdr:rowOff>101432</xdr:rowOff>
    </xdr:to>
    <xdr:sp macro="" textlink="">
      <xdr:nvSpPr>
        <xdr:cNvPr id="605" name="楕円 604"/>
        <xdr:cNvSpPr/>
      </xdr:nvSpPr>
      <xdr:spPr>
        <a:xfrm>
          <a:off x="15430500" y="994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92559</xdr:rowOff>
    </xdr:from>
    <xdr:ext cx="534377" cy="259045"/>
    <xdr:sp macro="" textlink="">
      <xdr:nvSpPr>
        <xdr:cNvPr id="606" name="テキスト ボックス 605"/>
        <xdr:cNvSpPr txBox="1"/>
      </xdr:nvSpPr>
      <xdr:spPr>
        <a:xfrm>
          <a:off x="15214111" y="1003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40422</xdr:rowOff>
    </xdr:from>
    <xdr:to>
      <xdr:col>76</xdr:col>
      <xdr:colOff>165100</xdr:colOff>
      <xdr:row>58</xdr:row>
      <xdr:rowOff>142022</xdr:rowOff>
    </xdr:to>
    <xdr:sp macro="" textlink="">
      <xdr:nvSpPr>
        <xdr:cNvPr id="607" name="楕円 606"/>
        <xdr:cNvSpPr/>
      </xdr:nvSpPr>
      <xdr:spPr>
        <a:xfrm>
          <a:off x="14541500" y="998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133149</xdr:rowOff>
    </xdr:from>
    <xdr:ext cx="534377" cy="259045"/>
    <xdr:sp macro="" textlink="">
      <xdr:nvSpPr>
        <xdr:cNvPr id="608" name="テキスト ボックス 607"/>
        <xdr:cNvSpPr txBox="1"/>
      </xdr:nvSpPr>
      <xdr:spPr>
        <a:xfrm>
          <a:off x="14325111" y="1007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80056</xdr:rowOff>
    </xdr:from>
    <xdr:to>
      <xdr:col>72</xdr:col>
      <xdr:colOff>38100</xdr:colOff>
      <xdr:row>59</xdr:row>
      <xdr:rowOff>10206</xdr:rowOff>
    </xdr:to>
    <xdr:sp macro="" textlink="">
      <xdr:nvSpPr>
        <xdr:cNvPr id="609" name="楕円 608"/>
        <xdr:cNvSpPr/>
      </xdr:nvSpPr>
      <xdr:spPr>
        <a:xfrm>
          <a:off x="13652500" y="100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1333</xdr:rowOff>
    </xdr:from>
    <xdr:ext cx="534377" cy="259045"/>
    <xdr:sp macro="" textlink="">
      <xdr:nvSpPr>
        <xdr:cNvPr id="610" name="テキスト ボックス 609"/>
        <xdr:cNvSpPr txBox="1"/>
      </xdr:nvSpPr>
      <xdr:spPr>
        <a:xfrm>
          <a:off x="13436111" y="1011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125390</xdr:rowOff>
    </xdr:from>
    <xdr:to>
      <xdr:col>67</xdr:col>
      <xdr:colOff>101600</xdr:colOff>
      <xdr:row>59</xdr:row>
      <xdr:rowOff>55540</xdr:rowOff>
    </xdr:to>
    <xdr:sp macro="" textlink="">
      <xdr:nvSpPr>
        <xdr:cNvPr id="611" name="楕円 610"/>
        <xdr:cNvSpPr/>
      </xdr:nvSpPr>
      <xdr:spPr>
        <a:xfrm>
          <a:off x="12763500" y="100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46667</xdr:rowOff>
    </xdr:from>
    <xdr:ext cx="534377" cy="259045"/>
    <xdr:sp macro="" textlink="">
      <xdr:nvSpPr>
        <xdr:cNvPr id="612" name="テキスト ボックス 611"/>
        <xdr:cNvSpPr txBox="1"/>
      </xdr:nvSpPr>
      <xdr:spPr>
        <a:xfrm>
          <a:off x="12547111" y="1016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97295</xdr:rowOff>
    </xdr:from>
    <xdr:to>
      <xdr:col>85</xdr:col>
      <xdr:colOff>127000</xdr:colOff>
      <xdr:row>97</xdr:row>
      <xdr:rowOff>113167</xdr:rowOff>
    </xdr:to>
    <xdr:cxnSp macro="">
      <xdr:nvCxnSpPr>
        <xdr:cNvPr id="700" name="直線コネクタ 699"/>
        <xdr:cNvCxnSpPr/>
      </xdr:nvCxnSpPr>
      <xdr:spPr>
        <a:xfrm flipV="1">
          <a:off x="15481300" y="16727945"/>
          <a:ext cx="8382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58874</xdr:rowOff>
    </xdr:from>
    <xdr:to>
      <xdr:col>81</xdr:col>
      <xdr:colOff>50800</xdr:colOff>
      <xdr:row>97</xdr:row>
      <xdr:rowOff>113167</xdr:rowOff>
    </xdr:to>
    <xdr:cxnSp macro="">
      <xdr:nvCxnSpPr>
        <xdr:cNvPr id="703" name="直線コネクタ 702"/>
        <xdr:cNvCxnSpPr/>
      </xdr:nvCxnSpPr>
      <xdr:spPr>
        <a:xfrm>
          <a:off x="14592300" y="1668952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58874</xdr:rowOff>
    </xdr:from>
    <xdr:to>
      <xdr:col>76</xdr:col>
      <xdr:colOff>114300</xdr:colOff>
      <xdr:row>97</xdr:row>
      <xdr:rowOff>59249</xdr:rowOff>
    </xdr:to>
    <xdr:cxnSp macro="">
      <xdr:nvCxnSpPr>
        <xdr:cNvPr id="706" name="直線コネクタ 705"/>
        <xdr:cNvCxnSpPr/>
      </xdr:nvCxnSpPr>
      <xdr:spPr>
        <a:xfrm flipV="1">
          <a:off x="13703300" y="16689524"/>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20044</xdr:rowOff>
    </xdr:from>
    <xdr:to>
      <xdr:col>71</xdr:col>
      <xdr:colOff>177800</xdr:colOff>
      <xdr:row>97</xdr:row>
      <xdr:rowOff>59249</xdr:rowOff>
    </xdr:to>
    <xdr:cxnSp macro="">
      <xdr:nvCxnSpPr>
        <xdr:cNvPr id="709" name="直線コネクタ 708"/>
        <xdr:cNvCxnSpPr/>
      </xdr:nvCxnSpPr>
      <xdr:spPr>
        <a:xfrm>
          <a:off x="12814300" y="16650694"/>
          <a:ext cx="889000" cy="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46495</xdr:rowOff>
    </xdr:from>
    <xdr:to>
      <xdr:col>85</xdr:col>
      <xdr:colOff>177800</xdr:colOff>
      <xdr:row>97</xdr:row>
      <xdr:rowOff>148095</xdr:rowOff>
    </xdr:to>
    <xdr:sp macro="" textlink="">
      <xdr:nvSpPr>
        <xdr:cNvPr id="719" name="楕円 718"/>
        <xdr:cNvSpPr/>
      </xdr:nvSpPr>
      <xdr:spPr>
        <a:xfrm>
          <a:off x="16268700" y="166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132872</xdr:rowOff>
    </xdr:from>
    <xdr:ext cx="534377" cy="259045"/>
    <xdr:sp macro="" textlink="">
      <xdr:nvSpPr>
        <xdr:cNvPr id="720" name="公債費該当値テキスト"/>
        <xdr:cNvSpPr txBox="1"/>
      </xdr:nvSpPr>
      <xdr:spPr>
        <a:xfrm>
          <a:off x="16370300" y="16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62367</xdr:rowOff>
    </xdr:from>
    <xdr:to>
      <xdr:col>81</xdr:col>
      <xdr:colOff>101600</xdr:colOff>
      <xdr:row>97</xdr:row>
      <xdr:rowOff>163967</xdr:rowOff>
    </xdr:to>
    <xdr:sp macro="" textlink="">
      <xdr:nvSpPr>
        <xdr:cNvPr id="721" name="楕円 720"/>
        <xdr:cNvSpPr/>
      </xdr:nvSpPr>
      <xdr:spPr>
        <a:xfrm>
          <a:off x="15430500" y="1669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155094</xdr:rowOff>
    </xdr:from>
    <xdr:ext cx="534377" cy="259045"/>
    <xdr:sp macro="" textlink="">
      <xdr:nvSpPr>
        <xdr:cNvPr id="722" name="テキスト ボックス 721"/>
        <xdr:cNvSpPr txBox="1"/>
      </xdr:nvSpPr>
      <xdr:spPr>
        <a:xfrm>
          <a:off x="15214111" y="1678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8074</xdr:rowOff>
    </xdr:from>
    <xdr:to>
      <xdr:col>76</xdr:col>
      <xdr:colOff>165100</xdr:colOff>
      <xdr:row>97</xdr:row>
      <xdr:rowOff>109674</xdr:rowOff>
    </xdr:to>
    <xdr:sp macro="" textlink="">
      <xdr:nvSpPr>
        <xdr:cNvPr id="723" name="楕円 722"/>
        <xdr:cNvSpPr/>
      </xdr:nvSpPr>
      <xdr:spPr>
        <a:xfrm>
          <a:off x="14541500" y="166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100801</xdr:rowOff>
    </xdr:from>
    <xdr:ext cx="534377" cy="259045"/>
    <xdr:sp macro="" textlink="">
      <xdr:nvSpPr>
        <xdr:cNvPr id="724" name="テキスト ボックス 723"/>
        <xdr:cNvSpPr txBox="1"/>
      </xdr:nvSpPr>
      <xdr:spPr>
        <a:xfrm>
          <a:off x="14325111" y="167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8449</xdr:rowOff>
    </xdr:from>
    <xdr:to>
      <xdr:col>72</xdr:col>
      <xdr:colOff>38100</xdr:colOff>
      <xdr:row>97</xdr:row>
      <xdr:rowOff>110049</xdr:rowOff>
    </xdr:to>
    <xdr:sp macro="" textlink="">
      <xdr:nvSpPr>
        <xdr:cNvPr id="725" name="楕円 724"/>
        <xdr:cNvSpPr/>
      </xdr:nvSpPr>
      <xdr:spPr>
        <a:xfrm>
          <a:off x="13652500" y="1663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101176</xdr:rowOff>
    </xdr:from>
    <xdr:ext cx="534377" cy="259045"/>
    <xdr:sp macro="" textlink="">
      <xdr:nvSpPr>
        <xdr:cNvPr id="726" name="テキスト ボックス 725"/>
        <xdr:cNvSpPr txBox="1"/>
      </xdr:nvSpPr>
      <xdr:spPr>
        <a:xfrm>
          <a:off x="13436111" y="167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140694</xdr:rowOff>
    </xdr:from>
    <xdr:to>
      <xdr:col>67</xdr:col>
      <xdr:colOff>101600</xdr:colOff>
      <xdr:row>97</xdr:row>
      <xdr:rowOff>70844</xdr:rowOff>
    </xdr:to>
    <xdr:sp macro="" textlink="">
      <xdr:nvSpPr>
        <xdr:cNvPr id="727" name="楕円 726"/>
        <xdr:cNvSpPr/>
      </xdr:nvSpPr>
      <xdr:spPr>
        <a:xfrm>
          <a:off x="12763500" y="1659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61971</xdr:rowOff>
    </xdr:from>
    <xdr:ext cx="534377" cy="259045"/>
    <xdr:sp macro="" textlink="">
      <xdr:nvSpPr>
        <xdr:cNvPr id="728" name="テキスト ボックス 727"/>
        <xdr:cNvSpPr txBox="1"/>
      </xdr:nvSpPr>
      <xdr:spPr>
        <a:xfrm>
          <a:off x="12547111" y="1669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２年度の歳出決算総額に対する住民一人当たり平均額は４４２，２３２円であり、前年度の住民一人当たり平均額である３０４，６５１円と比べ１３７，５８１円の増となっている。増額要因としては、特別定額給付金給付事業により</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費等の増によるものとなっている。</a:t>
          </a:r>
          <a:endParaRPr lang="ja-JP" altLang="ja-JP">
            <a:effectLst/>
          </a:endParaRPr>
        </a:p>
        <a:p>
          <a:r>
            <a:rPr kumimoji="1" lang="ja-JP" altLang="ja-JP" sz="1100">
              <a:solidFill>
                <a:schemeClr val="dk1"/>
              </a:solidFill>
              <a:effectLst/>
              <a:latin typeface="+mn-lt"/>
              <a:ea typeface="+mn-ea"/>
              <a:cs typeface="+mn-cs"/>
            </a:rPr>
            <a:t>類似団体平均値との比較では概ね各項目は下回っている。これは寒川町が面積が狭いものの人口密度が高く、相対的に人口一人当たりコストが抑えられる傾向にあることがあげられる。</a:t>
          </a:r>
          <a:endParaRPr lang="ja-JP" altLang="ja-JP">
            <a:effectLst/>
          </a:endParaRPr>
        </a:p>
        <a:p>
          <a:r>
            <a:rPr kumimoji="1" lang="ja-JP" altLang="ja-JP" sz="1100">
              <a:solidFill>
                <a:schemeClr val="dk1"/>
              </a:solidFill>
              <a:effectLst/>
              <a:latin typeface="+mn-lt"/>
              <a:ea typeface="+mn-ea"/>
              <a:cs typeface="+mn-cs"/>
            </a:rPr>
            <a:t>その他については概ね横ばいとなっているところではあるが、今後の高齢化の進行や公共施設等の老朽化</a:t>
          </a:r>
          <a:r>
            <a:rPr kumimoji="1" lang="ja-JP" altLang="en-US" sz="1100">
              <a:solidFill>
                <a:schemeClr val="dk1"/>
              </a:solidFill>
              <a:effectLst/>
              <a:latin typeface="+mn-lt"/>
              <a:ea typeface="+mn-ea"/>
              <a:cs typeface="+mn-cs"/>
            </a:rPr>
            <a:t>に対する長寿命化等に対する経費</a:t>
          </a:r>
          <a:r>
            <a:rPr kumimoji="1" lang="ja-JP" altLang="ja-JP" sz="1100">
              <a:solidFill>
                <a:schemeClr val="dk1"/>
              </a:solidFill>
              <a:effectLst/>
              <a:latin typeface="+mn-lt"/>
              <a:ea typeface="+mn-ea"/>
              <a:cs typeface="+mn-cs"/>
            </a:rPr>
            <a:t>など増加する可能性の高い費用があるため、</a:t>
          </a:r>
          <a:r>
            <a:rPr kumimoji="1" lang="ja-JP" altLang="en-US" sz="1100">
              <a:solidFill>
                <a:schemeClr val="dk1"/>
              </a:solidFill>
              <a:effectLst/>
              <a:latin typeface="+mn-lt"/>
              <a:ea typeface="+mn-ea"/>
              <a:cs typeface="+mn-cs"/>
            </a:rPr>
            <a:t>町総合計画や公共施設等再編計画等</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適正な事業</a:t>
          </a:r>
          <a:r>
            <a:rPr kumimoji="1" lang="ja-JP" altLang="ja-JP" sz="1100">
              <a:solidFill>
                <a:schemeClr val="dk1"/>
              </a:solidFill>
              <a:effectLst/>
              <a:latin typeface="+mn-lt"/>
              <a:ea typeface="+mn-ea"/>
              <a:cs typeface="+mn-cs"/>
            </a:rPr>
            <a:t>実施に努めていく必要がある。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町税及び各種交付金等の一般財源の変動による影響があるが、事業見直しなどによる経常経費の圧縮、不用額の執行凍結等を行い、実質収支額は毎年度６億円前後の水準の確保に努めてきている。財政調整基金については、景気低迷の影響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億円を切ったものの、平成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年度以降は最低限の取崩とし、できる限り財政調整基金へ積立をするよう努めており増加傾向にある。</a:t>
          </a:r>
          <a:endParaRPr lang="ja-JP" altLang="ja-JP" sz="1400">
            <a:effectLst/>
          </a:endParaRPr>
        </a:p>
        <a:p>
          <a:r>
            <a:rPr kumimoji="1" lang="ja-JP" altLang="ja-JP" sz="1100">
              <a:solidFill>
                <a:schemeClr val="dk1"/>
              </a:solidFill>
              <a:effectLst/>
              <a:latin typeface="+mn-lt"/>
              <a:ea typeface="+mn-ea"/>
              <a:cs typeface="+mn-cs"/>
            </a:rPr>
            <a:t>　また、令和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年度の実質収支額は</a:t>
          </a:r>
          <a:r>
            <a:rPr kumimoji="1" lang="ja-JP" altLang="en-US" sz="1100">
              <a:solidFill>
                <a:schemeClr val="dk1"/>
              </a:solidFill>
              <a:effectLst/>
              <a:latin typeface="+mn-lt"/>
              <a:ea typeface="+mn-ea"/>
              <a:cs typeface="+mn-cs"/>
            </a:rPr>
            <a:t>９９０，６３６</a:t>
          </a:r>
          <a:r>
            <a:rPr kumimoji="1" lang="ja-JP" altLang="ja-JP" sz="1100">
              <a:solidFill>
                <a:schemeClr val="dk1"/>
              </a:solidFill>
              <a:effectLst/>
              <a:latin typeface="+mn-lt"/>
              <a:ea typeface="+mn-ea"/>
              <a:cs typeface="+mn-cs"/>
            </a:rPr>
            <a:t>千円であり、標準財政規模の</a:t>
          </a:r>
          <a:r>
            <a:rPr kumimoji="1" lang="ja-JP" altLang="en-US" sz="1100">
              <a:solidFill>
                <a:schemeClr val="dk1"/>
              </a:solidFill>
              <a:effectLst/>
              <a:latin typeface="+mn-lt"/>
              <a:ea typeface="+mn-ea"/>
              <a:cs typeface="+mn-cs"/>
            </a:rPr>
            <a:t>１０．０７</a:t>
          </a:r>
          <a:r>
            <a:rPr kumimoji="1" lang="ja-JP" altLang="ja-JP" sz="1100">
              <a:solidFill>
                <a:schemeClr val="dk1"/>
              </a:solidFill>
              <a:effectLst/>
              <a:latin typeface="+mn-lt"/>
              <a:ea typeface="+mn-ea"/>
              <a:cs typeface="+mn-cs"/>
            </a:rPr>
            <a:t>％であるため適正な数値であると考える。今後も歳入確保の取組を強化し、適正な財政運営を行っていく必要がある。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年度以降は、各会計において経常経費の圧縮や不用額の執行凍結等により、毎年度黒字を確保している。</a:t>
          </a:r>
          <a:endParaRPr lang="ja-JP" altLang="ja-JP">
            <a:effectLst/>
          </a:endParaRPr>
        </a:p>
        <a:p>
          <a:r>
            <a:rPr kumimoji="1" lang="ja-JP" altLang="ja-JP" sz="1100" baseline="0">
              <a:solidFill>
                <a:schemeClr val="dk1"/>
              </a:solidFill>
              <a:effectLst/>
              <a:latin typeface="+mn-lt"/>
              <a:ea typeface="+mn-ea"/>
              <a:cs typeface="+mn-cs"/>
            </a:rPr>
            <a:t>今後も全会計についての予算執行過程を的確に管理し、赤字とならないよう、財政運営を行っていく。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22897605</v>
      </c>
      <c r="BO4" s="464"/>
      <c r="BP4" s="464"/>
      <c r="BQ4" s="464"/>
      <c r="BR4" s="464"/>
      <c r="BS4" s="464"/>
      <c r="BT4" s="464"/>
      <c r="BU4" s="465"/>
      <c r="BV4" s="463">
        <v>16103492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10.1</v>
      </c>
      <c r="CU4" s="648"/>
      <c r="CV4" s="648"/>
      <c r="CW4" s="648"/>
      <c r="CX4" s="648"/>
      <c r="CY4" s="648"/>
      <c r="CZ4" s="648"/>
      <c r="DA4" s="649"/>
      <c r="DB4" s="647">
        <v>11.6</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21639731</v>
      </c>
      <c r="BO5" s="469"/>
      <c r="BP5" s="469"/>
      <c r="BQ5" s="469"/>
      <c r="BR5" s="469"/>
      <c r="BS5" s="469"/>
      <c r="BT5" s="469"/>
      <c r="BU5" s="470"/>
      <c r="BV5" s="468">
        <v>14835003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94.1</v>
      </c>
      <c r="CU5" s="439"/>
      <c r="CV5" s="439"/>
      <c r="CW5" s="439"/>
      <c r="CX5" s="439"/>
      <c r="CY5" s="439"/>
      <c r="CZ5" s="439"/>
      <c r="DA5" s="440"/>
      <c r="DB5" s="438">
        <v>94.7</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1257874</v>
      </c>
      <c r="BO6" s="469"/>
      <c r="BP6" s="469"/>
      <c r="BQ6" s="469"/>
      <c r="BR6" s="469"/>
      <c r="BS6" s="469"/>
      <c r="BT6" s="469"/>
      <c r="BU6" s="470"/>
      <c r="BV6" s="468">
        <v>1268489</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94.1</v>
      </c>
      <c r="CU6" s="622"/>
      <c r="CV6" s="622"/>
      <c r="CW6" s="622"/>
      <c r="CX6" s="622"/>
      <c r="CY6" s="622"/>
      <c r="CZ6" s="622"/>
      <c r="DA6" s="623"/>
      <c r="DB6" s="621">
        <v>94.7</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267238</v>
      </c>
      <c r="BO7" s="469"/>
      <c r="BP7" s="469"/>
      <c r="BQ7" s="469"/>
      <c r="BR7" s="469"/>
      <c r="BS7" s="469"/>
      <c r="BT7" s="469"/>
      <c r="BU7" s="470"/>
      <c r="BV7" s="468">
        <v>191652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9835919</v>
      </c>
      <c r="CU7" s="469"/>
      <c r="CV7" s="469"/>
      <c r="CW7" s="469"/>
      <c r="CX7" s="469"/>
      <c r="CY7" s="469"/>
      <c r="CZ7" s="469"/>
      <c r="DA7" s="470"/>
      <c r="DB7" s="468">
        <v>9321679</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94</v>
      </c>
      <c r="AV8" s="526"/>
      <c r="AW8" s="526"/>
      <c r="AX8" s="526"/>
      <c r="AY8" s="448" t="s">
        <v>110</v>
      </c>
      <c r="AZ8" s="449"/>
      <c r="BA8" s="449"/>
      <c r="BB8" s="449"/>
      <c r="BC8" s="449"/>
      <c r="BD8" s="449"/>
      <c r="BE8" s="449"/>
      <c r="BF8" s="449"/>
      <c r="BG8" s="449"/>
      <c r="BH8" s="449"/>
      <c r="BI8" s="449"/>
      <c r="BJ8" s="449"/>
      <c r="BK8" s="449"/>
      <c r="BL8" s="449"/>
      <c r="BM8" s="450"/>
      <c r="BN8" s="468">
        <v>990636</v>
      </c>
      <c r="BO8" s="469"/>
      <c r="BP8" s="469"/>
      <c r="BQ8" s="469"/>
      <c r="BR8" s="469"/>
      <c r="BS8" s="469"/>
      <c r="BT8" s="469"/>
      <c r="BU8" s="470"/>
      <c r="BV8" s="468">
        <v>1076837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1.0900000000000001</v>
      </c>
      <c r="CU8" s="582"/>
      <c r="CV8" s="582"/>
      <c r="CW8" s="582"/>
      <c r="CX8" s="582"/>
      <c r="CY8" s="582"/>
      <c r="CZ8" s="582"/>
      <c r="DA8" s="583"/>
      <c r="DB8" s="581">
        <v>1.07</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48348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-86201</v>
      </c>
      <c r="BO9" s="469"/>
      <c r="BP9" s="469"/>
      <c r="BQ9" s="469"/>
      <c r="BR9" s="469"/>
      <c r="BS9" s="469"/>
      <c r="BT9" s="469"/>
      <c r="BU9" s="470"/>
      <c r="BV9" s="468">
        <v>-15899</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8.3000000000000007</v>
      </c>
      <c r="CU9" s="439"/>
      <c r="CV9" s="439"/>
      <c r="CW9" s="439"/>
      <c r="CX9" s="439"/>
      <c r="CY9" s="439"/>
      <c r="CZ9" s="439"/>
      <c r="DA9" s="440"/>
      <c r="DB9" s="438">
        <v>8.4</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47936</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739099</v>
      </c>
      <c r="BO10" s="469"/>
      <c r="BP10" s="469"/>
      <c r="BQ10" s="469"/>
      <c r="BR10" s="469"/>
      <c r="BS10" s="469"/>
      <c r="BT10" s="469"/>
      <c r="BU10" s="470"/>
      <c r="BV10" s="468">
        <v>716566</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94</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48933</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116</v>
      </c>
      <c r="AV12" s="526"/>
      <c r="AW12" s="526"/>
      <c r="AX12" s="526"/>
      <c r="AY12" s="448" t="s">
        <v>135</v>
      </c>
      <c r="AZ12" s="449"/>
      <c r="BA12" s="449"/>
      <c r="BB12" s="449"/>
      <c r="BC12" s="449"/>
      <c r="BD12" s="449"/>
      <c r="BE12" s="449"/>
      <c r="BF12" s="449"/>
      <c r="BG12" s="449"/>
      <c r="BH12" s="449"/>
      <c r="BI12" s="449"/>
      <c r="BJ12" s="449"/>
      <c r="BK12" s="449"/>
      <c r="BL12" s="449"/>
      <c r="BM12" s="450"/>
      <c r="BN12" s="468">
        <v>579741</v>
      </c>
      <c r="BO12" s="469"/>
      <c r="BP12" s="469"/>
      <c r="BQ12" s="469"/>
      <c r="BR12" s="469"/>
      <c r="BS12" s="469"/>
      <c r="BT12" s="469"/>
      <c r="BU12" s="470"/>
      <c r="BV12" s="468">
        <v>381918</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139</v>
      </c>
      <c r="N13" s="569"/>
      <c r="O13" s="569"/>
      <c r="P13" s="569"/>
      <c r="Q13" s="570"/>
      <c r="R13" s="571">
        <v>47966</v>
      </c>
      <c r="S13" s="572"/>
      <c r="T13" s="572"/>
      <c r="U13" s="572"/>
      <c r="V13" s="573"/>
      <c r="W13" s="559" t="s">
        <v>140</v>
      </c>
      <c r="X13" s="481"/>
      <c r="Y13" s="481"/>
      <c r="Z13" s="481"/>
      <c r="AA13" s="481"/>
      <c r="AB13" s="482"/>
      <c r="AC13" s="444">
        <v>487</v>
      </c>
      <c r="AD13" s="445"/>
      <c r="AE13" s="445"/>
      <c r="AF13" s="445"/>
      <c r="AG13" s="446"/>
      <c r="AH13" s="444">
        <v>483</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73157</v>
      </c>
      <c r="BO13" s="469"/>
      <c r="BP13" s="469"/>
      <c r="BQ13" s="469"/>
      <c r="BR13" s="469"/>
      <c r="BS13" s="469"/>
      <c r="BT13" s="469"/>
      <c r="BU13" s="470"/>
      <c r="BV13" s="468">
        <v>318749</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3</v>
      </c>
      <c r="CU13" s="439"/>
      <c r="CV13" s="439"/>
      <c r="CW13" s="439"/>
      <c r="CX13" s="439"/>
      <c r="CY13" s="439"/>
      <c r="CZ13" s="439"/>
      <c r="DA13" s="440"/>
      <c r="DB13" s="438">
        <v>3.2</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145</v>
      </c>
      <c r="M14" s="605"/>
      <c r="N14" s="605"/>
      <c r="O14" s="605"/>
      <c r="P14" s="605"/>
      <c r="Q14" s="606"/>
      <c r="R14" s="571">
        <v>48695</v>
      </c>
      <c r="S14" s="572"/>
      <c r="T14" s="572"/>
      <c r="U14" s="572"/>
      <c r="V14" s="573"/>
      <c r="W14" s="574"/>
      <c r="X14" s="484"/>
      <c r="Y14" s="484"/>
      <c r="Z14" s="484"/>
      <c r="AA14" s="484"/>
      <c r="AB14" s="485"/>
      <c r="AC14" s="564">
        <v>2.2000000000000002</v>
      </c>
      <c r="AD14" s="565"/>
      <c r="AE14" s="565"/>
      <c r="AF14" s="565"/>
      <c r="AG14" s="566"/>
      <c r="AH14" s="564">
        <v>2.2000000000000002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t="s">
        <v>147</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148</v>
      </c>
      <c r="N15" s="569"/>
      <c r="O15" s="569"/>
      <c r="P15" s="569"/>
      <c r="Q15" s="570"/>
      <c r="R15" s="571">
        <v>47815</v>
      </c>
      <c r="S15" s="572"/>
      <c r="T15" s="572"/>
      <c r="U15" s="572"/>
      <c r="V15" s="573"/>
      <c r="W15" s="559" t="s">
        <v>149</v>
      </c>
      <c r="X15" s="481"/>
      <c r="Y15" s="481"/>
      <c r="Z15" s="481"/>
      <c r="AA15" s="481"/>
      <c r="AB15" s="482"/>
      <c r="AC15" s="444">
        <v>7629</v>
      </c>
      <c r="AD15" s="445"/>
      <c r="AE15" s="445"/>
      <c r="AF15" s="445"/>
      <c r="AG15" s="446"/>
      <c r="AH15" s="444">
        <v>8042</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7680716</v>
      </c>
      <c r="BO15" s="464"/>
      <c r="BP15" s="464"/>
      <c r="BQ15" s="464"/>
      <c r="BR15" s="464"/>
      <c r="BS15" s="464"/>
      <c r="BT15" s="464"/>
      <c r="BU15" s="465"/>
      <c r="BV15" s="463">
        <v>7242444</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34.299999999999997</v>
      </c>
      <c r="AD16" s="565"/>
      <c r="AE16" s="565"/>
      <c r="AF16" s="565"/>
      <c r="AG16" s="566"/>
      <c r="AH16" s="564">
        <v>36</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6956558</v>
      </c>
      <c r="BO16" s="469"/>
      <c r="BP16" s="469"/>
      <c r="BQ16" s="469"/>
      <c r="BR16" s="469"/>
      <c r="BS16" s="469"/>
      <c r="BT16" s="469"/>
      <c r="BU16" s="470"/>
      <c r="BV16" s="468">
        <v>6728109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14116</v>
      </c>
      <c r="AD17" s="445"/>
      <c r="AE17" s="445"/>
      <c r="AF17" s="445"/>
      <c r="AG17" s="446"/>
      <c r="AH17" s="444">
        <v>13787</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9835919</v>
      </c>
      <c r="BO17" s="469"/>
      <c r="BP17" s="469"/>
      <c r="BQ17" s="469"/>
      <c r="BR17" s="469"/>
      <c r="BS17" s="469"/>
      <c r="BT17" s="469"/>
      <c r="BU17" s="470"/>
      <c r="BV17" s="468">
        <v>9321679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159</v>
      </c>
      <c r="C18" s="531"/>
      <c r="D18" s="531"/>
      <c r="E18" s="532"/>
      <c r="F18" s="532"/>
      <c r="G18" s="532"/>
      <c r="H18" s="532"/>
      <c r="I18" s="532"/>
      <c r="J18" s="532"/>
      <c r="K18" s="532"/>
      <c r="L18" s="533">
        <v>13.34</v>
      </c>
      <c r="M18" s="533"/>
      <c r="N18" s="533"/>
      <c r="O18" s="533"/>
      <c r="P18" s="533"/>
      <c r="Q18" s="533"/>
      <c r="R18" s="534"/>
      <c r="S18" s="534"/>
      <c r="T18" s="534"/>
      <c r="U18" s="534"/>
      <c r="V18" s="535"/>
      <c r="W18" s="549"/>
      <c r="X18" s="550"/>
      <c r="Y18" s="550"/>
      <c r="Z18" s="550"/>
      <c r="AA18" s="550"/>
      <c r="AB18" s="560"/>
      <c r="AC18" s="432">
        <v>63.5</v>
      </c>
      <c r="AD18" s="433"/>
      <c r="AE18" s="433"/>
      <c r="AF18" s="433"/>
      <c r="AG18" s="536"/>
      <c r="AH18" s="432">
        <v>61.8</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9163170</v>
      </c>
      <c r="BO18" s="469"/>
      <c r="BP18" s="469"/>
      <c r="BQ18" s="469"/>
      <c r="BR18" s="469"/>
      <c r="BS18" s="469"/>
      <c r="BT18" s="469"/>
      <c r="BU18" s="470"/>
      <c r="BV18" s="468">
        <v>9104036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161</v>
      </c>
      <c r="C19" s="531"/>
      <c r="D19" s="531"/>
      <c r="E19" s="532"/>
      <c r="F19" s="532"/>
      <c r="G19" s="532"/>
      <c r="H19" s="532"/>
      <c r="I19" s="532"/>
      <c r="J19" s="532"/>
      <c r="K19" s="532"/>
      <c r="L19" s="538">
        <v>3624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12457346</v>
      </c>
      <c r="BO19" s="469"/>
      <c r="BP19" s="469"/>
      <c r="BQ19" s="469"/>
      <c r="BR19" s="469"/>
      <c r="BS19" s="469"/>
      <c r="BT19" s="469"/>
      <c r="BU19" s="470"/>
      <c r="BV19" s="468">
        <v>11717466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163</v>
      </c>
      <c r="C20" s="531"/>
      <c r="D20" s="531"/>
      <c r="E20" s="532"/>
      <c r="F20" s="532"/>
      <c r="G20" s="532"/>
      <c r="H20" s="532"/>
      <c r="I20" s="532"/>
      <c r="J20" s="532"/>
      <c r="K20" s="532"/>
      <c r="L20" s="538">
        <v>19862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7523405</v>
      </c>
      <c r="BO23" s="469"/>
      <c r="BP23" s="469"/>
      <c r="BQ23" s="469"/>
      <c r="BR23" s="469"/>
      <c r="BS23" s="469"/>
      <c r="BT23" s="469"/>
      <c r="BU23" s="470"/>
      <c r="BV23" s="468">
        <v>7490285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172</v>
      </c>
      <c r="F24" s="442"/>
      <c r="G24" s="442"/>
      <c r="H24" s="442"/>
      <c r="I24" s="442"/>
      <c r="J24" s="442"/>
      <c r="K24" s="443"/>
      <c r="L24" s="444">
        <v>1</v>
      </c>
      <c r="M24" s="445"/>
      <c r="N24" s="445"/>
      <c r="O24" s="445"/>
      <c r="P24" s="446"/>
      <c r="Q24" s="444">
        <v>7461</v>
      </c>
      <c r="R24" s="445"/>
      <c r="S24" s="445"/>
      <c r="T24" s="445"/>
      <c r="U24" s="445"/>
      <c r="V24" s="446"/>
      <c r="W24" s="510"/>
      <c r="X24" s="501"/>
      <c r="Y24" s="502"/>
      <c r="Z24" s="441" t="s">
        <v>173</v>
      </c>
      <c r="AA24" s="442"/>
      <c r="AB24" s="442"/>
      <c r="AC24" s="442"/>
      <c r="AD24" s="442"/>
      <c r="AE24" s="442"/>
      <c r="AF24" s="442"/>
      <c r="AG24" s="443"/>
      <c r="AH24" s="444">
        <v>324</v>
      </c>
      <c r="AI24" s="445"/>
      <c r="AJ24" s="445"/>
      <c r="AK24" s="445"/>
      <c r="AL24" s="446"/>
      <c r="AM24" s="444">
        <v>1012824</v>
      </c>
      <c r="AN24" s="445"/>
      <c r="AO24" s="445"/>
      <c r="AP24" s="445"/>
      <c r="AQ24" s="445"/>
      <c r="AR24" s="446"/>
      <c r="AS24" s="444">
        <v>3126</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5229519</v>
      </c>
      <c r="BO24" s="469"/>
      <c r="BP24" s="469"/>
      <c r="BQ24" s="469"/>
      <c r="BR24" s="469"/>
      <c r="BS24" s="469"/>
      <c r="BT24" s="469"/>
      <c r="BU24" s="470"/>
      <c r="BV24" s="468">
        <v>5624315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175</v>
      </c>
      <c r="F25" s="442"/>
      <c r="G25" s="442"/>
      <c r="H25" s="442"/>
      <c r="I25" s="442"/>
      <c r="J25" s="442"/>
      <c r="K25" s="443"/>
      <c r="L25" s="444">
        <v>1</v>
      </c>
      <c r="M25" s="445"/>
      <c r="N25" s="445"/>
      <c r="O25" s="445"/>
      <c r="P25" s="446"/>
      <c r="Q25" s="444">
        <v>6258</v>
      </c>
      <c r="R25" s="445"/>
      <c r="S25" s="445"/>
      <c r="T25" s="445"/>
      <c r="U25" s="445"/>
      <c r="V25" s="446"/>
      <c r="W25" s="510"/>
      <c r="X25" s="501"/>
      <c r="Y25" s="502"/>
      <c r="Z25" s="441" t="s">
        <v>176</v>
      </c>
      <c r="AA25" s="442"/>
      <c r="AB25" s="442"/>
      <c r="AC25" s="442"/>
      <c r="AD25" s="442"/>
      <c r="AE25" s="442"/>
      <c r="AF25" s="442"/>
      <c r="AG25" s="443"/>
      <c r="AH25" s="444">
        <v>57</v>
      </c>
      <c r="AI25" s="445"/>
      <c r="AJ25" s="445"/>
      <c r="AK25" s="445"/>
      <c r="AL25" s="446"/>
      <c r="AM25" s="444">
        <v>174762</v>
      </c>
      <c r="AN25" s="445"/>
      <c r="AO25" s="445"/>
      <c r="AP25" s="445"/>
      <c r="AQ25" s="445"/>
      <c r="AR25" s="446"/>
      <c r="AS25" s="444">
        <v>3066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9678640</v>
      </c>
      <c r="BO25" s="464"/>
      <c r="BP25" s="464"/>
      <c r="BQ25" s="464"/>
      <c r="BR25" s="464"/>
      <c r="BS25" s="464"/>
      <c r="BT25" s="464"/>
      <c r="BU25" s="465"/>
      <c r="BV25" s="463">
        <v>6188016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178</v>
      </c>
      <c r="F26" s="442"/>
      <c r="G26" s="442"/>
      <c r="H26" s="442"/>
      <c r="I26" s="442"/>
      <c r="J26" s="442"/>
      <c r="K26" s="443"/>
      <c r="L26" s="444">
        <v>1</v>
      </c>
      <c r="M26" s="445"/>
      <c r="N26" s="445"/>
      <c r="O26" s="445"/>
      <c r="P26" s="446"/>
      <c r="Q26" s="444">
        <v>5871</v>
      </c>
      <c r="R26" s="445"/>
      <c r="S26" s="445"/>
      <c r="T26" s="445"/>
      <c r="U26" s="445"/>
      <c r="V26" s="446"/>
      <c r="W26" s="510"/>
      <c r="X26" s="501"/>
      <c r="Y26" s="502"/>
      <c r="Z26" s="441" t="s">
        <v>179</v>
      </c>
      <c r="AA26" s="523"/>
      <c r="AB26" s="523"/>
      <c r="AC26" s="523"/>
      <c r="AD26" s="523"/>
      <c r="AE26" s="523"/>
      <c r="AF26" s="523"/>
      <c r="AG26" s="524"/>
      <c r="AH26" s="444">
        <v>21</v>
      </c>
      <c r="AI26" s="445"/>
      <c r="AJ26" s="445"/>
      <c r="AK26" s="445"/>
      <c r="AL26" s="446"/>
      <c r="AM26" s="444">
        <v>58527</v>
      </c>
      <c r="AN26" s="445"/>
      <c r="AO26" s="445"/>
      <c r="AP26" s="445"/>
      <c r="AQ26" s="445"/>
      <c r="AR26" s="446"/>
      <c r="AS26" s="444">
        <v>2787</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147</v>
      </c>
      <c r="BO26" s="469"/>
      <c r="BP26" s="469"/>
      <c r="BQ26" s="469"/>
      <c r="BR26" s="469"/>
      <c r="BS26" s="469"/>
      <c r="BT26" s="469"/>
      <c r="BU26" s="470"/>
      <c r="BV26" s="468" t="s">
        <v>147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181</v>
      </c>
      <c r="F27" s="442"/>
      <c r="G27" s="442"/>
      <c r="H27" s="442"/>
      <c r="I27" s="442"/>
      <c r="J27" s="442"/>
      <c r="K27" s="443"/>
      <c r="L27" s="444">
        <v>1</v>
      </c>
      <c r="M27" s="445"/>
      <c r="N27" s="445"/>
      <c r="O27" s="445"/>
      <c r="P27" s="446"/>
      <c r="Q27" s="444">
        <v>4790</v>
      </c>
      <c r="R27" s="445"/>
      <c r="S27" s="445"/>
      <c r="T27" s="445"/>
      <c r="U27" s="445"/>
      <c r="V27" s="446"/>
      <c r="W27" s="510"/>
      <c r="X27" s="501"/>
      <c r="Y27" s="502"/>
      <c r="Z27" s="441" t="s">
        <v>182</v>
      </c>
      <c r="AA27" s="442"/>
      <c r="AB27" s="442"/>
      <c r="AC27" s="442"/>
      <c r="AD27" s="442"/>
      <c r="AE27" s="442"/>
      <c r="AF27" s="442"/>
      <c r="AG27" s="443"/>
      <c r="AH27" s="444">
        <v>6</v>
      </c>
      <c r="AI27" s="445"/>
      <c r="AJ27" s="445"/>
      <c r="AK27" s="445"/>
      <c r="AL27" s="446"/>
      <c r="AM27" s="444">
        <v>21564</v>
      </c>
      <c r="AN27" s="445"/>
      <c r="AO27" s="445"/>
      <c r="AP27" s="445"/>
      <c r="AQ27" s="445"/>
      <c r="AR27" s="446"/>
      <c r="AS27" s="444">
        <v>3594</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583446</v>
      </c>
      <c r="BO27" s="472"/>
      <c r="BP27" s="472"/>
      <c r="BQ27" s="472"/>
      <c r="BR27" s="472"/>
      <c r="BS27" s="472"/>
      <c r="BT27" s="472"/>
      <c r="BU27" s="473"/>
      <c r="BV27" s="471">
        <v>583434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184</v>
      </c>
      <c r="F28" s="442"/>
      <c r="G28" s="442"/>
      <c r="H28" s="442"/>
      <c r="I28" s="442"/>
      <c r="J28" s="442"/>
      <c r="K28" s="443"/>
      <c r="L28" s="444">
        <v>1</v>
      </c>
      <c r="M28" s="445"/>
      <c r="N28" s="445"/>
      <c r="O28" s="445"/>
      <c r="P28" s="446"/>
      <c r="Q28" s="444">
        <v>3970</v>
      </c>
      <c r="R28" s="445"/>
      <c r="S28" s="445"/>
      <c r="T28" s="445"/>
      <c r="U28" s="445"/>
      <c r="V28" s="446"/>
      <c r="W28" s="510"/>
      <c r="X28" s="501"/>
      <c r="Y28" s="502"/>
      <c r="Z28" s="441" t="s">
        <v>185</v>
      </c>
      <c r="AA28" s="442"/>
      <c r="AB28" s="442"/>
      <c r="AC28" s="442"/>
      <c r="AD28" s="442"/>
      <c r="AE28" s="442"/>
      <c r="AF28" s="442"/>
      <c r="AG28" s="443"/>
      <c r="AH28" s="444" t="s">
        <v>129</v>
      </c>
      <c r="AI28" s="445"/>
      <c r="AJ28" s="445"/>
      <c r="AK28" s="445"/>
      <c r="AL28" s="446"/>
      <c r="AM28" s="444" t="s">
        <v>129</v>
      </c>
      <c r="AN28" s="445"/>
      <c r="AO28" s="445"/>
      <c r="AP28" s="445"/>
      <c r="AQ28" s="445"/>
      <c r="AR28" s="446"/>
      <c r="AS28" s="444" t="s">
        <v>129</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2415966</v>
      </c>
      <c r="BO28" s="464"/>
      <c r="BP28" s="464"/>
      <c r="BQ28" s="464"/>
      <c r="BR28" s="464"/>
      <c r="BS28" s="464"/>
      <c r="BT28" s="464"/>
      <c r="BU28" s="465"/>
      <c r="BV28" s="463">
        <v>2256608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187</v>
      </c>
      <c r="F29" s="442"/>
      <c r="G29" s="442"/>
      <c r="H29" s="442"/>
      <c r="I29" s="442"/>
      <c r="J29" s="442"/>
      <c r="K29" s="443"/>
      <c r="L29" s="444">
        <v>16</v>
      </c>
      <c r="M29" s="445"/>
      <c r="N29" s="445"/>
      <c r="O29" s="445"/>
      <c r="P29" s="446"/>
      <c r="Q29" s="444">
        <v>3680</v>
      </c>
      <c r="R29" s="445"/>
      <c r="S29" s="445"/>
      <c r="T29" s="445"/>
      <c r="U29" s="445"/>
      <c r="V29" s="446"/>
      <c r="W29" s="511"/>
      <c r="X29" s="512"/>
      <c r="Y29" s="513"/>
      <c r="Z29" s="441" t="s">
        <v>188</v>
      </c>
      <c r="AA29" s="442"/>
      <c r="AB29" s="442"/>
      <c r="AC29" s="442"/>
      <c r="AD29" s="442"/>
      <c r="AE29" s="442"/>
      <c r="AF29" s="442"/>
      <c r="AG29" s="443"/>
      <c r="AH29" s="444">
        <v>330</v>
      </c>
      <c r="AI29" s="445"/>
      <c r="AJ29" s="445"/>
      <c r="AK29" s="445"/>
      <c r="AL29" s="446"/>
      <c r="AM29" s="444">
        <v>1034388</v>
      </c>
      <c r="AN29" s="445"/>
      <c r="AO29" s="445"/>
      <c r="AP29" s="445"/>
      <c r="AQ29" s="445"/>
      <c r="AR29" s="446"/>
      <c r="AS29" s="444">
        <v>3135</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46961</v>
      </c>
      <c r="BO29" s="469"/>
      <c r="BP29" s="469"/>
      <c r="BQ29" s="469"/>
      <c r="BR29" s="469"/>
      <c r="BS29" s="469"/>
      <c r="BT29" s="469"/>
      <c r="BU29" s="470"/>
      <c r="BV29" s="468">
        <v>46955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100.2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1314271</v>
      </c>
      <c r="BO30" s="472"/>
      <c r="BP30" s="472"/>
      <c r="BQ30" s="472"/>
      <c r="BR30" s="472"/>
      <c r="BS30" s="472"/>
      <c r="BT30" s="472"/>
      <c r="BU30" s="473"/>
      <c r="BV30" s="471">
        <v>1305139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199</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下水道事業特別会計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神奈川県後期高齢者医療広域連合（一般会計）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10</v>
      </c>
      <c r="CP34" s="427"/>
      <c r="CQ34" s="426" t="str">
        <f>IF('各会計、関係団体の財政状況及び健全化判断比率'!BS7="","",'各会計、関係団体の財政状況及び健全化判断比率'!BS7)</f>
        <v>寒川町土地開発公社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神奈川県後期高齢者医療広域連合（特別会計）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神奈川県市町村職員退職手当組合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神奈川県町村情報システム共同事業組合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CyLTDhO7g1wSU7tI4TQi/ZOXozCGtFHLjh23uomJYY/8R9xAYC0HlX+hRP/e4ul4kPx+ycYqhI6euXB26gBoAg==" saltValue="VG9myBqBkTS1P6Rzsv2i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50" t="s">
        <v>550</v>
      </c>
      <c r="D34" s="1250"/>
      <c r="E34" s="1251"/>
      <c r="F34" s="32">
        <v>7.54</v>
      </c>
      <c r="G34" s="33">
        <v>12.74</v>
      </c>
      <c r="H34" s="33">
        <v>11.73</v>
      </c>
      <c r="I34" s="33">
        <v>11.55</v>
      </c>
      <c r="J34" s="34">
        <v>10.07</v>
      </c>
      <c r="K34" s="22"/>
      <c r="L34" s="22"/>
      <c r="M34" s="22"/>
      <c r="N34" s="22"/>
      <c r="O34" s="22"/>
      <c r="P34" s="22"/>
    </row>
    <row r="35" spans="1:16" ht="39" customHeight="1" x14ac:dyDescent="0.2">
      <c r="A35" s="22"/>
      <c r="B35" s="35"/>
      <c r="C35" s="1244" t="s">
        <v>551</v>
      </c>
      <c r="D35" s="1245"/>
      <c r="E35" s="1246"/>
      <c r="F35" s="36">
        <v>1.4</v>
      </c>
      <c r="G35" s="37">
        <v>2.02</v>
      </c>
      <c r="H35" s="37">
        <v>2.6</v>
      </c>
      <c r="I35" s="37">
        <v>3.26</v>
      </c>
      <c r="J35" s="38">
        <v>3.65</v>
      </c>
      <c r="K35" s="22"/>
      <c r="L35" s="22"/>
      <c r="M35" s="22"/>
      <c r="N35" s="22"/>
      <c r="O35" s="22"/>
      <c r="P35" s="22"/>
    </row>
    <row r="36" spans="1:16" ht="39" customHeight="1" x14ac:dyDescent="0.2">
      <c r="A36" s="22"/>
      <c r="B36" s="35"/>
      <c r="C36" s="1244" t="s">
        <v>552</v>
      </c>
      <c r="D36" s="1245"/>
      <c r="E36" s="1246"/>
      <c r="F36" s="36">
        <v>5.49</v>
      </c>
      <c r="G36" s="37">
        <v>1.56</v>
      </c>
      <c r="H36" s="37">
        <v>1.4</v>
      </c>
      <c r="I36" s="37">
        <v>0.61</v>
      </c>
      <c r="J36" s="38">
        <v>2.0499999999999998</v>
      </c>
      <c r="K36" s="22"/>
      <c r="L36" s="22"/>
      <c r="M36" s="22"/>
      <c r="N36" s="22"/>
      <c r="O36" s="22"/>
      <c r="P36" s="22"/>
    </row>
    <row r="37" spans="1:16" ht="39" customHeight="1" x14ac:dyDescent="0.2">
      <c r="A37" s="22"/>
      <c r="B37" s="35"/>
      <c r="C37" s="1244" t="s">
        <v>553</v>
      </c>
      <c r="D37" s="1245"/>
      <c r="E37" s="1246"/>
      <c r="F37" s="36">
        <v>0.56999999999999995</v>
      </c>
      <c r="G37" s="37">
        <v>0.96</v>
      </c>
      <c r="H37" s="37">
        <v>1.33</v>
      </c>
      <c r="I37" s="37">
        <v>1.1000000000000001</v>
      </c>
      <c r="J37" s="38">
        <v>1.26</v>
      </c>
      <c r="K37" s="22"/>
      <c r="L37" s="22"/>
      <c r="M37" s="22"/>
      <c r="N37" s="22"/>
      <c r="O37" s="22"/>
      <c r="P37" s="22"/>
    </row>
    <row r="38" spans="1:16" ht="39" customHeight="1" x14ac:dyDescent="0.2">
      <c r="A38" s="22"/>
      <c r="B38" s="35"/>
      <c r="C38" s="1244" t="s">
        <v>554</v>
      </c>
      <c r="D38" s="1245"/>
      <c r="E38" s="1246"/>
      <c r="F38" s="36">
        <v>0.21</v>
      </c>
      <c r="G38" s="37">
        <v>0.23</v>
      </c>
      <c r="H38" s="37">
        <v>0.24</v>
      </c>
      <c r="I38" s="37">
        <v>0.26</v>
      </c>
      <c r="J38" s="38">
        <v>0.28000000000000003</v>
      </c>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555</v>
      </c>
      <c r="D42" s="1245"/>
      <c r="E42" s="1246"/>
      <c r="F42" s="36" t="s">
        <v>504</v>
      </c>
      <c r="G42" s="37" t="s">
        <v>504</v>
      </c>
      <c r="H42" s="37" t="s">
        <v>504</v>
      </c>
      <c r="I42" s="37" t="s">
        <v>504</v>
      </c>
      <c r="J42" s="38" t="s">
        <v>504</v>
      </c>
      <c r="K42" s="22"/>
      <c r="L42" s="22"/>
      <c r="M42" s="22"/>
      <c r="N42" s="22"/>
      <c r="O42" s="22"/>
      <c r="P42" s="22"/>
    </row>
    <row r="43" spans="1:16" ht="39" customHeight="1" thickBot="1" x14ac:dyDescent="0.25">
      <c r="A43" s="22"/>
      <c r="B43" s="40"/>
      <c r="C43" s="1247" t="s">
        <v>556</v>
      </c>
      <c r="D43" s="1248"/>
      <c r="E43" s="1249"/>
      <c r="F43" s="41">
        <v>0</v>
      </c>
      <c r="G43" s="42">
        <v>0</v>
      </c>
      <c r="H43" s="42">
        <v>0</v>
      </c>
      <c r="I43" s="42" t="s">
        <v>504</v>
      </c>
      <c r="J43" s="43" t="s">
        <v>504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UzQvccPSdp5Pex7wFgVc7drtI5iwj1pkUWkA+zMl/KnOZfnesWYFnPZnqbYoQU3YKIEyypfnfVX9DQSdwDKEw==" saltValue="sLcDASjdAptR8y7OnUMd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1249</v>
      </c>
      <c r="L45" s="60">
        <v>1135</v>
      </c>
      <c r="M45" s="60">
        <v>1139</v>
      </c>
      <c r="N45" s="60">
        <v>980</v>
      </c>
      <c r="O45" s="61">
        <v>1032</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504</v>
      </c>
      <c r="L46" s="64" t="s">
        <v>504</v>
      </c>
      <c r="M46" s="64" t="s">
        <v>504</v>
      </c>
      <c r="N46" s="64" t="s">
        <v>504</v>
      </c>
      <c r="O46" s="65" t="s">
        <v>504</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504</v>
      </c>
      <c r="L47" s="64" t="s">
        <v>504</v>
      </c>
      <c r="M47" s="64" t="s">
        <v>504</v>
      </c>
      <c r="N47" s="64" t="s">
        <v>504</v>
      </c>
      <c r="O47" s="65" t="s">
        <v>504</v>
      </c>
      <c r="P47" s="48"/>
      <c r="Q47" s="48"/>
      <c r="R47" s="48"/>
      <c r="S47" s="48"/>
      <c r="T47" s="48"/>
      <c r="U47" s="48"/>
    </row>
    <row r="48" spans="1:21" ht="30.75" customHeight="1" x14ac:dyDescent="0.2">
      <c r="A48" s="48"/>
      <c r="B48" s="1272"/>
      <c r="C48" s="1273"/>
      <c r="D48" s="62"/>
      <c r="E48" s="1254" t="s">
        <v>15</v>
      </c>
      <c r="F48" s="1254"/>
      <c r="G48" s="1254"/>
      <c r="H48" s="1254"/>
      <c r="I48" s="1254"/>
      <c r="J48" s="1255"/>
      <c r="K48" s="63">
        <v>297</v>
      </c>
      <c r="L48" s="64">
        <v>293</v>
      </c>
      <c r="M48" s="64">
        <v>250</v>
      </c>
      <c r="N48" s="64">
        <v>248</v>
      </c>
      <c r="O48" s="65">
        <v>202</v>
      </c>
      <c r="P48" s="48"/>
      <c r="Q48" s="48"/>
      <c r="R48" s="48"/>
      <c r="S48" s="48"/>
      <c r="T48" s="48"/>
      <c r="U48" s="48"/>
    </row>
    <row r="49" spans="1:21" ht="30.75" customHeight="1" x14ac:dyDescent="0.2">
      <c r="A49" s="48"/>
      <c r="B49" s="1272"/>
      <c r="C49" s="1273"/>
      <c r="D49" s="62"/>
      <c r="E49" s="1254" t="s">
        <v>16</v>
      </c>
      <c r="F49" s="1254"/>
      <c r="G49" s="1254"/>
      <c r="H49" s="1254"/>
      <c r="I49" s="1254"/>
      <c r="J49" s="1255"/>
      <c r="K49" s="63" t="s">
        <v>504</v>
      </c>
      <c r="L49" s="64" t="s">
        <v>504</v>
      </c>
      <c r="M49" s="64" t="s">
        <v>504</v>
      </c>
      <c r="N49" s="64" t="s">
        <v>504</v>
      </c>
      <c r="O49" s="65" t="s">
        <v>504</v>
      </c>
      <c r="P49" s="48"/>
      <c r="Q49" s="48"/>
      <c r="R49" s="48"/>
      <c r="S49" s="48"/>
      <c r="T49" s="48"/>
      <c r="U49" s="48"/>
    </row>
    <row r="50" spans="1:21" ht="30.75" customHeight="1" x14ac:dyDescent="0.2">
      <c r="A50" s="48"/>
      <c r="B50" s="1272"/>
      <c r="C50" s="1273"/>
      <c r="D50" s="62"/>
      <c r="E50" s="1254" t="s">
        <v>17</v>
      </c>
      <c r="F50" s="1254"/>
      <c r="G50" s="1254"/>
      <c r="H50" s="1254"/>
      <c r="I50" s="1254"/>
      <c r="J50" s="1255"/>
      <c r="K50" s="63">
        <v>99</v>
      </c>
      <c r="L50" s="64">
        <v>99</v>
      </c>
      <c r="M50" s="64">
        <v>99</v>
      </c>
      <c r="N50" s="64">
        <v>99</v>
      </c>
      <c r="O50" s="65">
        <v>99</v>
      </c>
      <c r="P50" s="48"/>
      <c r="Q50" s="48"/>
      <c r="R50" s="48"/>
      <c r="S50" s="48"/>
      <c r="T50" s="48"/>
      <c r="U50" s="48"/>
    </row>
    <row r="51" spans="1:21" ht="30.75" customHeight="1" x14ac:dyDescent="0.2">
      <c r="A51" s="48"/>
      <c r="B51" s="1274"/>
      <c r="C51" s="1275"/>
      <c r="D51" s="66"/>
      <c r="E51" s="1254" t="s">
        <v>18</v>
      </c>
      <c r="F51" s="1254"/>
      <c r="G51" s="1254"/>
      <c r="H51" s="1254"/>
      <c r="I51" s="1254"/>
      <c r="J51" s="1255"/>
      <c r="K51" s="63" t="s">
        <v>504</v>
      </c>
      <c r="L51" s="64" t="s">
        <v>504</v>
      </c>
      <c r="M51" s="64" t="s">
        <v>504</v>
      </c>
      <c r="N51" s="64" t="s">
        <v>504</v>
      </c>
      <c r="O51" s="65" t="s">
        <v>504</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1377</v>
      </c>
      <c r="L52" s="64">
        <v>1290</v>
      </c>
      <c r="M52" s="64">
        <v>1193</v>
      </c>
      <c r="N52" s="64">
        <v>1034</v>
      </c>
      <c r="O52" s="65">
        <v>1127</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268</v>
      </c>
      <c r="L53" s="69">
        <v>237</v>
      </c>
      <c r="M53" s="69">
        <v>295</v>
      </c>
      <c r="N53" s="69">
        <v>293</v>
      </c>
      <c r="O53" s="70">
        <v>206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557</v>
      </c>
      <c r="P55" s="48"/>
      <c r="Q55" s="48"/>
      <c r="R55" s="48"/>
      <c r="S55" s="48"/>
      <c r="T55" s="48"/>
      <c r="U55" s="48"/>
    </row>
    <row r="56" spans="1:21" ht="31.5" customHeight="1" thickBot="1" x14ac:dyDescent="0.25">
      <c r="A56" s="48"/>
      <c r="B56" s="76"/>
      <c r="C56" s="77"/>
      <c r="D56" s="77"/>
      <c r="E56" s="78"/>
      <c r="F56" s="78"/>
      <c r="G56" s="78"/>
      <c r="H56" s="78"/>
      <c r="I56" s="78"/>
      <c r="J56" s="79" t="s">
        <v>2</v>
      </c>
      <c r="K56" s="80" t="s">
        <v>558</v>
      </c>
      <c r="L56" s="81" t="s">
        <v>559</v>
      </c>
      <c r="M56" s="81" t="s">
        <v>560</v>
      </c>
      <c r="N56" s="81" t="s">
        <v>561</v>
      </c>
      <c r="O56" s="82" t="s">
        <v>562</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7jmLVkbQF7byzm1CUaX0fgwgUGMOEFVTveWlRIxdQ3GR4tihRzYtP8y2by+szxXoUmHlPY8pzmUz+D+wXBv7Q==" saltValue="tqG7yMpKt8rSibQelVhM0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545</v>
      </c>
      <c r="J40" s="100" t="s">
        <v>546</v>
      </c>
      <c r="K40" s="100" t="s">
        <v>547</v>
      </c>
      <c r="L40" s="100" t="s">
        <v>548</v>
      </c>
      <c r="M40" s="101" t="s">
        <v>549</v>
      </c>
    </row>
    <row r="41" spans="2:13" ht="27.75" customHeight="1" x14ac:dyDescent="0.2">
      <c r="B41" s="1290" t="s">
        <v>30</v>
      </c>
      <c r="C41" s="1291"/>
      <c r="D41" s="102"/>
      <c r="E41" s="1292" t="s">
        <v>31</v>
      </c>
      <c r="F41" s="1292"/>
      <c r="G41" s="1292"/>
      <c r="H41" s="1293"/>
      <c r="I41" s="103">
        <v>9069</v>
      </c>
      <c r="J41" s="104">
        <v>8526</v>
      </c>
      <c r="K41" s="104">
        <v>7901</v>
      </c>
      <c r="L41" s="104">
        <v>7490</v>
      </c>
      <c r="M41" s="105">
        <v>7523</v>
      </c>
    </row>
    <row r="42" spans="2:13" ht="27.75" customHeight="1" x14ac:dyDescent="0.2">
      <c r="B42" s="1280"/>
      <c r="C42" s="1281"/>
      <c r="D42" s="106"/>
      <c r="E42" s="1284" t="s">
        <v>32</v>
      </c>
      <c r="F42" s="1284"/>
      <c r="G42" s="1284"/>
      <c r="H42" s="1285"/>
      <c r="I42" s="107">
        <v>900</v>
      </c>
      <c r="J42" s="108">
        <v>809</v>
      </c>
      <c r="K42" s="108">
        <v>717</v>
      </c>
      <c r="L42" s="108">
        <v>1157</v>
      </c>
      <c r="M42" s="109">
        <v>1013</v>
      </c>
    </row>
    <row r="43" spans="2:13" ht="27.75" customHeight="1" x14ac:dyDescent="0.2">
      <c r="B43" s="1280"/>
      <c r="C43" s="1281"/>
      <c r="D43" s="106"/>
      <c r="E43" s="1284" t="s">
        <v>33</v>
      </c>
      <c r="F43" s="1284"/>
      <c r="G43" s="1284"/>
      <c r="H43" s="1285"/>
      <c r="I43" s="107">
        <v>3255</v>
      </c>
      <c r="J43" s="108">
        <v>2935</v>
      </c>
      <c r="K43" s="108">
        <v>2779</v>
      </c>
      <c r="L43" s="108">
        <v>2686</v>
      </c>
      <c r="M43" s="109">
        <v>2559</v>
      </c>
    </row>
    <row r="44" spans="2:13" ht="27.75" customHeight="1" x14ac:dyDescent="0.2">
      <c r="B44" s="1280"/>
      <c r="C44" s="1281"/>
      <c r="D44" s="106"/>
      <c r="E44" s="1284" t="s">
        <v>34</v>
      </c>
      <c r="F44" s="1284"/>
      <c r="G44" s="1284"/>
      <c r="H44" s="1285"/>
      <c r="I44" s="107" t="s">
        <v>504</v>
      </c>
      <c r="J44" s="108" t="s">
        <v>504</v>
      </c>
      <c r="K44" s="108" t="s">
        <v>504</v>
      </c>
      <c r="L44" s="108" t="s">
        <v>504</v>
      </c>
      <c r="M44" s="109" t="s">
        <v>504</v>
      </c>
    </row>
    <row r="45" spans="2:13" ht="27.75" customHeight="1" x14ac:dyDescent="0.2">
      <c r="B45" s="1280"/>
      <c r="C45" s="1281"/>
      <c r="D45" s="106"/>
      <c r="E45" s="1284" t="s">
        <v>35</v>
      </c>
      <c r="F45" s="1284"/>
      <c r="G45" s="1284"/>
      <c r="H45" s="1285"/>
      <c r="I45" s="107">
        <v>1476</v>
      </c>
      <c r="J45" s="108">
        <v>1431</v>
      </c>
      <c r="K45" s="108">
        <v>1171</v>
      </c>
      <c r="L45" s="108">
        <v>1223</v>
      </c>
      <c r="M45" s="109">
        <v>1103</v>
      </c>
    </row>
    <row r="46" spans="2:13" ht="27.75" customHeight="1" x14ac:dyDescent="0.2">
      <c r="B46" s="1280"/>
      <c r="C46" s="1281"/>
      <c r="D46" s="110"/>
      <c r="E46" s="1284" t="s">
        <v>36</v>
      </c>
      <c r="F46" s="1284"/>
      <c r="G46" s="1284"/>
      <c r="H46" s="1285"/>
      <c r="I46" s="107" t="s">
        <v>504</v>
      </c>
      <c r="J46" s="108" t="s">
        <v>504</v>
      </c>
      <c r="K46" s="108" t="s">
        <v>504</v>
      </c>
      <c r="L46" s="108" t="s">
        <v>504</v>
      </c>
      <c r="M46" s="109" t="s">
        <v>504</v>
      </c>
    </row>
    <row r="47" spans="2:13" ht="27.75" customHeight="1" x14ac:dyDescent="0.2">
      <c r="B47" s="1280"/>
      <c r="C47" s="1281"/>
      <c r="D47" s="111"/>
      <c r="E47" s="1294" t="s">
        <v>37</v>
      </c>
      <c r="F47" s="1295"/>
      <c r="G47" s="1295"/>
      <c r="H47" s="1296"/>
      <c r="I47" s="107" t="s">
        <v>504</v>
      </c>
      <c r="J47" s="108" t="s">
        <v>504</v>
      </c>
      <c r="K47" s="108" t="s">
        <v>504</v>
      </c>
      <c r="L47" s="108" t="s">
        <v>504</v>
      </c>
      <c r="M47" s="109" t="s">
        <v>504</v>
      </c>
    </row>
    <row r="48" spans="2:13" ht="27.75" customHeight="1" x14ac:dyDescent="0.2">
      <c r="B48" s="1280"/>
      <c r="C48" s="1281"/>
      <c r="D48" s="106"/>
      <c r="E48" s="1284" t="s">
        <v>38</v>
      </c>
      <c r="F48" s="1284"/>
      <c r="G48" s="1284"/>
      <c r="H48" s="1285"/>
      <c r="I48" s="107" t="s">
        <v>504</v>
      </c>
      <c r="J48" s="108" t="s">
        <v>504</v>
      </c>
      <c r="K48" s="108" t="s">
        <v>504</v>
      </c>
      <c r="L48" s="108" t="s">
        <v>504</v>
      </c>
      <c r="M48" s="109" t="s">
        <v>504</v>
      </c>
    </row>
    <row r="49" spans="2:13" ht="27.75" customHeight="1" x14ac:dyDescent="0.2">
      <c r="B49" s="1282"/>
      <c r="C49" s="1283"/>
      <c r="D49" s="106"/>
      <c r="E49" s="1284" t="s">
        <v>39</v>
      </c>
      <c r="F49" s="1284"/>
      <c r="G49" s="1284"/>
      <c r="H49" s="1285"/>
      <c r="I49" s="107" t="s">
        <v>504</v>
      </c>
      <c r="J49" s="108" t="s">
        <v>504</v>
      </c>
      <c r="K49" s="108" t="s">
        <v>504</v>
      </c>
      <c r="L49" s="108" t="s">
        <v>504</v>
      </c>
      <c r="M49" s="109" t="s">
        <v>504</v>
      </c>
    </row>
    <row r="50" spans="2:13" ht="27.75" customHeight="1" x14ac:dyDescent="0.2">
      <c r="B50" s="1278" t="s">
        <v>40</v>
      </c>
      <c r="C50" s="1279"/>
      <c r="D50" s="112"/>
      <c r="E50" s="1284" t="s">
        <v>41</v>
      </c>
      <c r="F50" s="1284"/>
      <c r="G50" s="1284"/>
      <c r="H50" s="1285"/>
      <c r="I50" s="107">
        <v>3496</v>
      </c>
      <c r="J50" s="108">
        <v>4237</v>
      </c>
      <c r="K50" s="108">
        <v>4612</v>
      </c>
      <c r="L50" s="108">
        <v>4970</v>
      </c>
      <c r="M50" s="109">
        <v>4963</v>
      </c>
    </row>
    <row r="51" spans="2:13" ht="27.75" customHeight="1" x14ac:dyDescent="0.2">
      <c r="B51" s="1280"/>
      <c r="C51" s="1281"/>
      <c r="D51" s="106"/>
      <c r="E51" s="1284" t="s">
        <v>42</v>
      </c>
      <c r="F51" s="1284"/>
      <c r="G51" s="1284"/>
      <c r="H51" s="1285"/>
      <c r="I51" s="107">
        <v>2423</v>
      </c>
      <c r="J51" s="108">
        <v>2371</v>
      </c>
      <c r="K51" s="108">
        <v>2294</v>
      </c>
      <c r="L51" s="108">
        <v>2325</v>
      </c>
      <c r="M51" s="109">
        <v>2257</v>
      </c>
    </row>
    <row r="52" spans="2:13" ht="27.75" customHeight="1" x14ac:dyDescent="0.2">
      <c r="B52" s="1282"/>
      <c r="C52" s="1283"/>
      <c r="D52" s="106"/>
      <c r="E52" s="1284" t="s">
        <v>43</v>
      </c>
      <c r="F52" s="1284"/>
      <c r="G52" s="1284"/>
      <c r="H52" s="1285"/>
      <c r="I52" s="107">
        <v>8026</v>
      </c>
      <c r="J52" s="108">
        <v>7395</v>
      </c>
      <c r="K52" s="108">
        <v>6777</v>
      </c>
      <c r="L52" s="108">
        <v>6223</v>
      </c>
      <c r="M52" s="109">
        <v>5643</v>
      </c>
    </row>
    <row r="53" spans="2:13" ht="27.75" customHeight="1" thickBot="1" x14ac:dyDescent="0.25">
      <c r="B53" s="1286" t="s">
        <v>44</v>
      </c>
      <c r="C53" s="1287"/>
      <c r="D53" s="113"/>
      <c r="E53" s="1288" t="s">
        <v>45</v>
      </c>
      <c r="F53" s="1288"/>
      <c r="G53" s="1288"/>
      <c r="H53" s="1289"/>
      <c r="I53" s="114">
        <v>755</v>
      </c>
      <c r="J53" s="115">
        <v>-302</v>
      </c>
      <c r="K53" s="115">
        <v>-1114</v>
      </c>
      <c r="L53" s="115">
        <v>-962</v>
      </c>
      <c r="M53" s="116">
        <v>-665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6HIacyuba1DQzF4UXZpE7juRqNWJNGyOuVqWBWBFQb5cceejMkRtnB5YYJa85zctfDRZLxvuKFVeKiVBFtx8sA==" saltValue="PrHmhpVrCRRK8ZU4RfN0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547</v>
      </c>
      <c r="G54" s="125" t="s">
        <v>548</v>
      </c>
      <c r="H54" s="126" t="s">
        <v>549</v>
      </c>
    </row>
    <row r="55" spans="2:8" ht="52.5" customHeight="1" x14ac:dyDescent="0.2">
      <c r="B55" s="127"/>
      <c r="C55" s="1305" t="s">
        <v>48</v>
      </c>
      <c r="D55" s="1305"/>
      <c r="E55" s="1306"/>
      <c r="F55" s="128">
        <v>1922</v>
      </c>
      <c r="G55" s="128">
        <v>2257</v>
      </c>
      <c r="H55" s="129">
        <v>2416</v>
      </c>
    </row>
    <row r="56" spans="2:8" ht="52.5" customHeight="1" x14ac:dyDescent="0.2">
      <c r="B56" s="130"/>
      <c r="C56" s="1307" t="s">
        <v>49</v>
      </c>
      <c r="D56" s="1307"/>
      <c r="E56" s="1308"/>
      <c r="F56" s="131">
        <v>47</v>
      </c>
      <c r="G56" s="131">
        <v>47</v>
      </c>
      <c r="H56" s="132">
        <v>47</v>
      </c>
    </row>
    <row r="57" spans="2:8" ht="53.25" customHeight="1" x14ac:dyDescent="0.2">
      <c r="B57" s="130"/>
      <c r="C57" s="1309" t="s">
        <v>50</v>
      </c>
      <c r="D57" s="1309"/>
      <c r="E57" s="1310"/>
      <c r="F57" s="133">
        <v>1267</v>
      </c>
      <c r="G57" s="133">
        <v>1305</v>
      </c>
      <c r="H57" s="134">
        <v>1314</v>
      </c>
    </row>
    <row r="58" spans="2:8" ht="45.75" customHeight="1" x14ac:dyDescent="0.2">
      <c r="B58" s="135"/>
      <c r="C58" s="1297" t="s">
        <v>569</v>
      </c>
      <c r="D58" s="1298"/>
      <c r="E58" s="1299"/>
      <c r="F58" s="136">
        <v>620</v>
      </c>
      <c r="G58" s="136">
        <v>670</v>
      </c>
      <c r="H58" s="137">
        <v>670</v>
      </c>
    </row>
    <row r="59" spans="2:8" ht="45.75" customHeight="1" x14ac:dyDescent="0.2">
      <c r="B59" s="135"/>
      <c r="C59" s="1297" t="s">
        <v>570</v>
      </c>
      <c r="D59" s="1298"/>
      <c r="E59" s="1299"/>
      <c r="F59" s="136">
        <v>579</v>
      </c>
      <c r="G59" s="136">
        <v>568</v>
      </c>
      <c r="H59" s="137">
        <v>577</v>
      </c>
    </row>
    <row r="60" spans="2:8" ht="45.75" customHeight="1" x14ac:dyDescent="0.2">
      <c r="B60" s="135"/>
      <c r="C60" s="1297" t="s">
        <v>571</v>
      </c>
      <c r="D60" s="1298"/>
      <c r="E60" s="1299"/>
      <c r="F60" s="136">
        <v>25</v>
      </c>
      <c r="G60" s="136">
        <v>25</v>
      </c>
      <c r="H60" s="137">
        <v>25</v>
      </c>
    </row>
    <row r="61" spans="2:8" ht="45.75" customHeight="1" x14ac:dyDescent="0.2">
      <c r="B61" s="135"/>
      <c r="C61" s="1297" t="s">
        <v>572</v>
      </c>
      <c r="D61" s="1298"/>
      <c r="E61" s="1299"/>
      <c r="F61" s="136">
        <v>18</v>
      </c>
      <c r="G61" s="136">
        <v>18</v>
      </c>
      <c r="H61" s="137">
        <v>18</v>
      </c>
    </row>
    <row r="62" spans="2:8" ht="45.75" customHeight="1" thickBot="1" x14ac:dyDescent="0.25">
      <c r="B62" s="138"/>
      <c r="C62" s="1300" t="s">
        <v>573</v>
      </c>
      <c r="D62" s="1301"/>
      <c r="E62" s="1302"/>
      <c r="F62" s="139">
        <v>8</v>
      </c>
      <c r="G62" s="139">
        <v>8</v>
      </c>
      <c r="H62" s="140">
        <v>8</v>
      </c>
    </row>
    <row r="63" spans="2:8" ht="52.5" customHeight="1" thickBot="1" x14ac:dyDescent="0.25">
      <c r="B63" s="141"/>
      <c r="C63" s="1303" t="s">
        <v>51</v>
      </c>
      <c r="D63" s="1303"/>
      <c r="E63" s="1304"/>
      <c r="F63" s="142">
        <v>3235</v>
      </c>
      <c r="G63" s="142">
        <v>3609</v>
      </c>
      <c r="H63" s="143">
        <v>3777</v>
      </c>
    </row>
    <row r="64" spans="2:8" ht="15" customHeight="1" x14ac:dyDescent="0.2"/>
  </sheetData>
  <sheetProtection algorithmName="SHA-512" hashValue="k65UMjsHT+rxfE2ycwcu/1rB9iPSYbpHtQPVWAKj2XCzxspn1ALq+Ynq4E8eIEGq53L4RTuo6NAHlKtfHMVsPQ==" saltValue="ZgzCJgexsxzna/LfEYXl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574</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574</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575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576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577</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578</v>
      </c>
    </row>
    <row r="50" spans="1:109" ht="13.2" x14ac:dyDescent="0.2">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545</v>
      </c>
      <c r="BQ50" s="1317"/>
      <c r="BR50" s="1317"/>
      <c r="BS50" s="1317"/>
      <c r="BT50" s="1317"/>
      <c r="BU50" s="1317"/>
      <c r="BV50" s="1317"/>
      <c r="BW50" s="1317"/>
      <c r="BX50" s="1317" t="s">
        <v>546</v>
      </c>
      <c r="BY50" s="1317"/>
      <c r="BZ50" s="1317"/>
      <c r="CA50" s="1317"/>
      <c r="CB50" s="1317"/>
      <c r="CC50" s="1317"/>
      <c r="CD50" s="1317"/>
      <c r="CE50" s="1317"/>
      <c r="CF50" s="1317" t="s">
        <v>547</v>
      </c>
      <c r="CG50" s="1317"/>
      <c r="CH50" s="1317"/>
      <c r="CI50" s="1317"/>
      <c r="CJ50" s="1317"/>
      <c r="CK50" s="1317"/>
      <c r="CL50" s="1317"/>
      <c r="CM50" s="1317"/>
      <c r="CN50" s="1317" t="s">
        <v>548</v>
      </c>
      <c r="CO50" s="1317"/>
      <c r="CP50" s="1317"/>
      <c r="CQ50" s="1317"/>
      <c r="CR50" s="1317"/>
      <c r="CS50" s="1317"/>
      <c r="CT50" s="1317"/>
      <c r="CU50" s="1317"/>
      <c r="CV50" s="1317" t="s">
        <v>549</v>
      </c>
      <c r="CW50" s="1317"/>
      <c r="CX50" s="1317"/>
      <c r="CY50" s="1317"/>
      <c r="CZ50" s="1317"/>
      <c r="DA50" s="1317"/>
      <c r="DB50" s="1317"/>
      <c r="DC50" s="1317"/>
    </row>
    <row r="51" spans="1:109" ht="13.5" customHeight="1" x14ac:dyDescent="0.2">
      <c r="B51" s="397"/>
      <c r="G51" s="1328"/>
      <c r="H51" s="1328"/>
      <c r="I51" s="1332"/>
      <c r="J51" s="1332"/>
      <c r="K51" s="1318"/>
      <c r="L51" s="1318"/>
      <c r="M51" s="1318"/>
      <c r="N51" s="1318"/>
      <c r="AM51" s="406"/>
      <c r="AN51" s="1316" t="s">
        <v>579</v>
      </c>
      <c r="AO51" s="1316"/>
      <c r="AP51" s="1316"/>
      <c r="AQ51" s="1316"/>
      <c r="AR51" s="1316"/>
      <c r="AS51" s="1316"/>
      <c r="AT51" s="1316"/>
      <c r="AU51" s="1316"/>
      <c r="AV51" s="1316"/>
      <c r="AW51" s="1316"/>
      <c r="AX51" s="1316"/>
      <c r="AY51" s="1316"/>
      <c r="AZ51" s="1316"/>
      <c r="BA51" s="1316"/>
      <c r="BB51" s="1316" t="s">
        <v>580</v>
      </c>
      <c r="BC51" s="1316"/>
      <c r="BD51" s="1316"/>
      <c r="BE51" s="1316"/>
      <c r="BF51" s="1316"/>
      <c r="BG51" s="1316"/>
      <c r="BH51" s="1316"/>
      <c r="BI51" s="1316"/>
      <c r="BJ51" s="1316"/>
      <c r="BK51" s="1316"/>
      <c r="BL51" s="1316"/>
      <c r="BM51" s="1316"/>
      <c r="BN51" s="1316"/>
      <c r="BO51" s="1316"/>
      <c r="BP51" s="1313">
        <v>9.3000000000000007</v>
      </c>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ht="13.2" x14ac:dyDescent="0.2">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581</v>
      </c>
      <c r="BC53" s="1316"/>
      <c r="BD53" s="1316"/>
      <c r="BE53" s="1316"/>
      <c r="BF53" s="1316"/>
      <c r="BG53" s="1316"/>
      <c r="BH53" s="1316"/>
      <c r="BI53" s="1316"/>
      <c r="BJ53" s="1316"/>
      <c r="BK53" s="1316"/>
      <c r="BL53" s="1316"/>
      <c r="BM53" s="1316"/>
      <c r="BN53" s="1316"/>
      <c r="BO53" s="1316"/>
      <c r="BP53" s="1313">
        <v>61.9</v>
      </c>
      <c r="BQ53" s="1313"/>
      <c r="BR53" s="1313"/>
      <c r="BS53" s="1313"/>
      <c r="BT53" s="1313"/>
      <c r="BU53" s="1313"/>
      <c r="BV53" s="1313"/>
      <c r="BW53" s="1313"/>
      <c r="BX53" s="1313">
        <v>63.7</v>
      </c>
      <c r="BY53" s="1313"/>
      <c r="BZ53" s="1313"/>
      <c r="CA53" s="1313"/>
      <c r="CB53" s="1313"/>
      <c r="CC53" s="1313"/>
      <c r="CD53" s="1313"/>
      <c r="CE53" s="1313"/>
      <c r="CF53" s="1313">
        <v>65.099999999999994</v>
      </c>
      <c r="CG53" s="1313"/>
      <c r="CH53" s="1313"/>
      <c r="CI53" s="1313"/>
      <c r="CJ53" s="1313"/>
      <c r="CK53" s="1313"/>
      <c r="CL53" s="1313"/>
      <c r="CM53" s="1313"/>
      <c r="CN53" s="1313">
        <v>66.400000000000006</v>
      </c>
      <c r="CO53" s="1313"/>
      <c r="CP53" s="1313"/>
      <c r="CQ53" s="1313"/>
      <c r="CR53" s="1313"/>
      <c r="CS53" s="1313"/>
      <c r="CT53" s="1313"/>
      <c r="CU53" s="1313"/>
      <c r="CV53" s="1313">
        <v>68</v>
      </c>
      <c r="CW53" s="1313"/>
      <c r="CX53" s="1313"/>
      <c r="CY53" s="1313"/>
      <c r="CZ53" s="1313"/>
      <c r="DA53" s="1313"/>
      <c r="DB53" s="1313"/>
      <c r="DC53" s="1313"/>
    </row>
    <row r="54" spans="1:109" ht="13.2" x14ac:dyDescent="0.2">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582</v>
      </c>
      <c r="AO55" s="1317"/>
      <c r="AP55" s="1317"/>
      <c r="AQ55" s="1317"/>
      <c r="AR55" s="1317"/>
      <c r="AS55" s="1317"/>
      <c r="AT55" s="1317"/>
      <c r="AU55" s="1317"/>
      <c r="AV55" s="1317"/>
      <c r="AW55" s="1317"/>
      <c r="AX55" s="1317"/>
      <c r="AY55" s="1317"/>
      <c r="AZ55" s="1317"/>
      <c r="BA55" s="1317"/>
      <c r="BB55" s="1316" t="s">
        <v>580</v>
      </c>
      <c r="BC55" s="1316"/>
      <c r="BD55" s="1316"/>
      <c r="BE55" s="1316"/>
      <c r="BF55" s="1316"/>
      <c r="BG55" s="1316"/>
      <c r="BH55" s="1316"/>
      <c r="BI55" s="1316"/>
      <c r="BJ55" s="1316"/>
      <c r="BK55" s="1316"/>
      <c r="BL55" s="1316"/>
      <c r="BM55" s="1316"/>
      <c r="BN55" s="1316"/>
      <c r="BO55" s="1316"/>
      <c r="BP55" s="1313">
        <v>21</v>
      </c>
      <c r="BQ55" s="1313"/>
      <c r="BR55" s="1313"/>
      <c r="BS55" s="1313"/>
      <c r="BT55" s="1313"/>
      <c r="BU55" s="1313"/>
      <c r="BV55" s="1313"/>
      <c r="BW55" s="1313"/>
      <c r="BX55" s="1313">
        <v>20.2</v>
      </c>
      <c r="BY55" s="1313"/>
      <c r="BZ55" s="1313"/>
      <c r="CA55" s="1313"/>
      <c r="CB55" s="1313"/>
      <c r="CC55" s="1313"/>
      <c r="CD55" s="1313"/>
      <c r="CE55" s="1313"/>
      <c r="CF55" s="1313">
        <v>18.3</v>
      </c>
      <c r="CG55" s="1313"/>
      <c r="CH55" s="1313"/>
      <c r="CI55" s="1313"/>
      <c r="CJ55" s="1313"/>
      <c r="CK55" s="1313"/>
      <c r="CL55" s="1313"/>
      <c r="CM55" s="1313"/>
      <c r="CN55" s="1313">
        <v>20.3</v>
      </c>
      <c r="CO55" s="1313"/>
      <c r="CP55" s="1313"/>
      <c r="CQ55" s="1313"/>
      <c r="CR55" s="1313"/>
      <c r="CS55" s="1313"/>
      <c r="CT55" s="1313"/>
      <c r="CU55" s="1313"/>
      <c r="CV55" s="1313">
        <v>15.5</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581</v>
      </c>
      <c r="BC57" s="1316"/>
      <c r="BD57" s="1316"/>
      <c r="BE57" s="1316"/>
      <c r="BF57" s="1316"/>
      <c r="BG57" s="1316"/>
      <c r="BH57" s="1316"/>
      <c r="BI57" s="1316"/>
      <c r="BJ57" s="1316"/>
      <c r="BK57" s="1316"/>
      <c r="BL57" s="1316"/>
      <c r="BM57" s="1316"/>
      <c r="BN57" s="1316"/>
      <c r="BO57" s="1316"/>
      <c r="BP57" s="1313">
        <v>55.9</v>
      </c>
      <c r="BQ57" s="1313"/>
      <c r="BR57" s="1313"/>
      <c r="BS57" s="1313"/>
      <c r="BT57" s="1313"/>
      <c r="BU57" s="1313"/>
      <c r="BV57" s="1313"/>
      <c r="BW57" s="1313"/>
      <c r="BX57" s="1313">
        <v>57.5</v>
      </c>
      <c r="BY57" s="1313"/>
      <c r="BZ57" s="1313"/>
      <c r="CA57" s="1313"/>
      <c r="CB57" s="1313"/>
      <c r="CC57" s="1313"/>
      <c r="CD57" s="1313"/>
      <c r="CE57" s="1313"/>
      <c r="CF57" s="1313">
        <v>59.3</v>
      </c>
      <c r="CG57" s="1313"/>
      <c r="CH57" s="1313"/>
      <c r="CI57" s="1313"/>
      <c r="CJ57" s="1313"/>
      <c r="CK57" s="1313"/>
      <c r="CL57" s="1313"/>
      <c r="CM57" s="1313"/>
      <c r="CN57" s="1313">
        <v>60.3</v>
      </c>
      <c r="CO57" s="1313"/>
      <c r="CP57" s="1313"/>
      <c r="CQ57" s="1313"/>
      <c r="CR57" s="1313"/>
      <c r="CS57" s="1313"/>
      <c r="CT57" s="1313"/>
      <c r="CU57" s="1313"/>
      <c r="CV57" s="1313">
        <v>61.4</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583</v>
      </c>
    </row>
    <row r="64" spans="1:109" ht="13.2" x14ac:dyDescent="0.2">
      <c r="B64" s="397"/>
      <c r="G64" s="404"/>
      <c r="I64" s="417"/>
      <c r="J64" s="417"/>
      <c r="K64" s="417"/>
      <c r="L64" s="417"/>
      <c r="M64" s="417"/>
      <c r="N64" s="418"/>
      <c r="AM64" s="404"/>
      <c r="AN64" s="404" t="s">
        <v>576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584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578</v>
      </c>
    </row>
    <row r="72" spans="2:107" ht="13.2" x14ac:dyDescent="0.2">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545</v>
      </c>
      <c r="BQ72" s="1317"/>
      <c r="BR72" s="1317"/>
      <c r="BS72" s="1317"/>
      <c r="BT72" s="1317"/>
      <c r="BU72" s="1317"/>
      <c r="BV72" s="1317"/>
      <c r="BW72" s="1317"/>
      <c r="BX72" s="1317" t="s">
        <v>546</v>
      </c>
      <c r="BY72" s="1317"/>
      <c r="BZ72" s="1317"/>
      <c r="CA72" s="1317"/>
      <c r="CB72" s="1317"/>
      <c r="CC72" s="1317"/>
      <c r="CD72" s="1317"/>
      <c r="CE72" s="1317"/>
      <c r="CF72" s="1317" t="s">
        <v>547</v>
      </c>
      <c r="CG72" s="1317"/>
      <c r="CH72" s="1317"/>
      <c r="CI72" s="1317"/>
      <c r="CJ72" s="1317"/>
      <c r="CK72" s="1317"/>
      <c r="CL72" s="1317"/>
      <c r="CM72" s="1317"/>
      <c r="CN72" s="1317" t="s">
        <v>548</v>
      </c>
      <c r="CO72" s="1317"/>
      <c r="CP72" s="1317"/>
      <c r="CQ72" s="1317"/>
      <c r="CR72" s="1317"/>
      <c r="CS72" s="1317"/>
      <c r="CT72" s="1317"/>
      <c r="CU72" s="1317"/>
      <c r="CV72" s="1317" t="s">
        <v>549</v>
      </c>
      <c r="CW72" s="1317"/>
      <c r="CX72" s="1317"/>
      <c r="CY72" s="1317"/>
      <c r="CZ72" s="1317"/>
      <c r="DA72" s="1317"/>
      <c r="DB72" s="1317"/>
      <c r="DC72" s="1317"/>
    </row>
    <row r="73" spans="2:107" ht="13.2" x14ac:dyDescent="0.2">
      <c r="B73" s="397"/>
      <c r="G73" s="1328"/>
      <c r="H73" s="1328"/>
      <c r="I73" s="1328"/>
      <c r="J73" s="1328"/>
      <c r="K73" s="1312"/>
      <c r="L73" s="1312"/>
      <c r="M73" s="1312"/>
      <c r="N73" s="1312"/>
      <c r="AM73" s="406"/>
      <c r="AN73" s="1316" t="s">
        <v>579</v>
      </c>
      <c r="AO73" s="1316"/>
      <c r="AP73" s="1316"/>
      <c r="AQ73" s="1316"/>
      <c r="AR73" s="1316"/>
      <c r="AS73" s="1316"/>
      <c r="AT73" s="1316"/>
      <c r="AU73" s="1316"/>
      <c r="AV73" s="1316"/>
      <c r="AW73" s="1316"/>
      <c r="AX73" s="1316"/>
      <c r="AY73" s="1316"/>
      <c r="AZ73" s="1316"/>
      <c r="BA73" s="1316"/>
      <c r="BB73" s="1316" t="s">
        <v>580</v>
      </c>
      <c r="BC73" s="1316"/>
      <c r="BD73" s="1316"/>
      <c r="BE73" s="1316"/>
      <c r="BF73" s="1316"/>
      <c r="BG73" s="1316"/>
      <c r="BH73" s="1316"/>
      <c r="BI73" s="1316"/>
      <c r="BJ73" s="1316"/>
      <c r="BK73" s="1316"/>
      <c r="BL73" s="1316"/>
      <c r="BM73" s="1316"/>
      <c r="BN73" s="1316"/>
      <c r="BO73" s="1316"/>
      <c r="BP73" s="1313">
        <v>9.3000000000000007</v>
      </c>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2" x14ac:dyDescent="0.2">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585</v>
      </c>
      <c r="BC75" s="1316"/>
      <c r="BD75" s="1316"/>
      <c r="BE75" s="1316"/>
      <c r="BF75" s="1316"/>
      <c r="BG75" s="1316"/>
      <c r="BH75" s="1316"/>
      <c r="BI75" s="1316"/>
      <c r="BJ75" s="1316"/>
      <c r="BK75" s="1316"/>
      <c r="BL75" s="1316"/>
      <c r="BM75" s="1316"/>
      <c r="BN75" s="1316"/>
      <c r="BO75" s="1316"/>
      <c r="BP75" s="1313">
        <v>4.7</v>
      </c>
      <c r="BQ75" s="1313"/>
      <c r="BR75" s="1313"/>
      <c r="BS75" s="1313"/>
      <c r="BT75" s="1313"/>
      <c r="BU75" s="1313"/>
      <c r="BV75" s="1313"/>
      <c r="BW75" s="1313"/>
      <c r="BX75" s="1313">
        <v>3.8</v>
      </c>
      <c r="BY75" s="1313"/>
      <c r="BZ75" s="1313"/>
      <c r="CA75" s="1313"/>
      <c r="CB75" s="1313"/>
      <c r="CC75" s="1313"/>
      <c r="CD75" s="1313"/>
      <c r="CE75" s="1313"/>
      <c r="CF75" s="1313">
        <v>3.2</v>
      </c>
      <c r="CG75" s="1313"/>
      <c r="CH75" s="1313"/>
      <c r="CI75" s="1313"/>
      <c r="CJ75" s="1313"/>
      <c r="CK75" s="1313"/>
      <c r="CL75" s="1313"/>
      <c r="CM75" s="1313"/>
      <c r="CN75" s="1313">
        <v>3.2</v>
      </c>
      <c r="CO75" s="1313"/>
      <c r="CP75" s="1313"/>
      <c r="CQ75" s="1313"/>
      <c r="CR75" s="1313"/>
      <c r="CS75" s="1313"/>
      <c r="CT75" s="1313"/>
      <c r="CU75" s="1313"/>
      <c r="CV75" s="1313">
        <v>3</v>
      </c>
      <c r="CW75" s="1313"/>
      <c r="CX75" s="1313"/>
      <c r="CY75" s="1313"/>
      <c r="CZ75" s="1313"/>
      <c r="DA75" s="1313"/>
      <c r="DB75" s="1313"/>
      <c r="DC75" s="1313"/>
    </row>
    <row r="76" spans="2:107" ht="13.2" x14ac:dyDescent="0.2">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582</v>
      </c>
      <c r="AO77" s="1317"/>
      <c r="AP77" s="1317"/>
      <c r="AQ77" s="1317"/>
      <c r="AR77" s="1317"/>
      <c r="AS77" s="1317"/>
      <c r="AT77" s="1317"/>
      <c r="AU77" s="1317"/>
      <c r="AV77" s="1317"/>
      <c r="AW77" s="1317"/>
      <c r="AX77" s="1317"/>
      <c r="AY77" s="1317"/>
      <c r="AZ77" s="1317"/>
      <c r="BA77" s="1317"/>
      <c r="BB77" s="1316" t="s">
        <v>580</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585</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vklJ1ISQvwKwWvh7D0XMVRmDlYhyj5rCdVLtxOHRiD8WlU73mo/X+muWoKgZebrlnahZYXfbcWcJI4kvJSkAkg==" saltValue="uZ3Fsm3lD7SpgxbDdATgl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492</v>
      </c>
    </row>
  </sheetData>
  <sheetProtection algorithmName="SHA-512" hashValue="4uEzjVSUfOs3NuiueArgifIOkHEGx6y+XZMQUMGE3B7TZOytsBMQPXF3AXlIcpU64rRncD+wzs2xdqCh5pbNzA==" saltValue="fOfOHpsCwiLDM4kBhuZY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492</v>
      </c>
    </row>
  </sheetData>
  <sheetProtection algorithmName="SHA-512" hashValue="214lhhdQAsXQ1Z+4sr4XXYiQD5xJRbh8fRsYkzkat8EkqPJumCujrw8TwBBiuVsX3WuVqnASqQbcDruNzoqiiw==" saltValue="OQCLnhGwzWBHypeVYSWms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542</v>
      </c>
      <c r="G2" s="157"/>
      <c r="H2" s="158"/>
    </row>
    <row r="3" spans="1:8" x14ac:dyDescent="0.2">
      <c r="A3" s="154" t="s">
        <v>535</v>
      </c>
      <c r="B3" s="159"/>
      <c r="C3" s="160"/>
      <c r="D3" s="161">
        <v>21463</v>
      </c>
      <c r="E3" s="162"/>
      <c r="F3" s="163">
        <v>47738</v>
      </c>
      <c r="G3" s="164"/>
      <c r="H3" s="165"/>
    </row>
    <row r="4" spans="1:8" x14ac:dyDescent="0.2">
      <c r="A4" s="166"/>
      <c r="B4" s="167"/>
      <c r="C4" s="168"/>
      <c r="D4" s="169">
        <v>18489</v>
      </c>
      <c r="E4" s="170"/>
      <c r="F4" s="171">
        <v>24937</v>
      </c>
      <c r="G4" s="172"/>
      <c r="H4" s="173"/>
    </row>
    <row r="5" spans="1:8" x14ac:dyDescent="0.2">
      <c r="A5" s="154" t="s">
        <v>537</v>
      </c>
      <c r="B5" s="159"/>
      <c r="C5" s="160"/>
      <c r="D5" s="161">
        <v>26796</v>
      </c>
      <c r="E5" s="162"/>
      <c r="F5" s="163">
        <v>52191</v>
      </c>
      <c r="G5" s="164"/>
      <c r="H5" s="165"/>
    </row>
    <row r="6" spans="1:8" x14ac:dyDescent="0.2">
      <c r="A6" s="166"/>
      <c r="B6" s="167"/>
      <c r="C6" s="168"/>
      <c r="D6" s="169">
        <v>14063</v>
      </c>
      <c r="E6" s="170"/>
      <c r="F6" s="171">
        <v>24843</v>
      </c>
      <c r="G6" s="172"/>
      <c r="H6" s="173"/>
    </row>
    <row r="7" spans="1:8" x14ac:dyDescent="0.2">
      <c r="A7" s="154" t="s">
        <v>538</v>
      </c>
      <c r="B7" s="159"/>
      <c r="C7" s="160"/>
      <c r="D7" s="161">
        <v>18293</v>
      </c>
      <c r="E7" s="162"/>
      <c r="F7" s="163">
        <v>47387</v>
      </c>
      <c r="G7" s="164"/>
      <c r="H7" s="165"/>
    </row>
    <row r="8" spans="1:8" x14ac:dyDescent="0.2">
      <c r="A8" s="166"/>
      <c r="B8" s="167"/>
      <c r="C8" s="168"/>
      <c r="D8" s="169">
        <v>14632</v>
      </c>
      <c r="E8" s="170"/>
      <c r="F8" s="171">
        <v>24928</v>
      </c>
      <c r="G8" s="172"/>
      <c r="H8" s="173"/>
    </row>
    <row r="9" spans="1:8" x14ac:dyDescent="0.2">
      <c r="A9" s="154" t="s">
        <v>539</v>
      </c>
      <c r="B9" s="159"/>
      <c r="C9" s="160"/>
      <c r="D9" s="161">
        <v>19704</v>
      </c>
      <c r="E9" s="162"/>
      <c r="F9" s="163">
        <v>51264</v>
      </c>
      <c r="G9" s="164"/>
      <c r="H9" s="165"/>
    </row>
    <row r="10" spans="1:8" x14ac:dyDescent="0.2">
      <c r="A10" s="166"/>
      <c r="B10" s="167"/>
      <c r="C10" s="168"/>
      <c r="D10" s="169">
        <v>10816</v>
      </c>
      <c r="E10" s="170"/>
      <c r="F10" s="171">
        <v>26040</v>
      </c>
      <c r="G10" s="172"/>
      <c r="H10" s="173"/>
    </row>
    <row r="11" spans="1:8" x14ac:dyDescent="0.2">
      <c r="A11" s="154" t="s">
        <v>540</v>
      </c>
      <c r="B11" s="159"/>
      <c r="C11" s="160"/>
      <c r="D11" s="161">
        <v>38293</v>
      </c>
      <c r="E11" s="162"/>
      <c r="F11" s="163">
        <v>52068</v>
      </c>
      <c r="G11" s="164"/>
      <c r="H11" s="165"/>
    </row>
    <row r="12" spans="1:8" x14ac:dyDescent="0.2">
      <c r="A12" s="166"/>
      <c r="B12" s="167"/>
      <c r="C12" s="174"/>
      <c r="D12" s="169">
        <v>27837</v>
      </c>
      <c r="E12" s="170"/>
      <c r="F12" s="171">
        <v>26936</v>
      </c>
      <c r="G12" s="172"/>
      <c r="H12" s="173"/>
    </row>
    <row r="13" spans="1:8" x14ac:dyDescent="0.2">
      <c r="A13" s="154"/>
      <c r="B13" s="159"/>
      <c r="C13" s="175"/>
      <c r="D13" s="176">
        <v>24910</v>
      </c>
      <c r="E13" s="177"/>
      <c r="F13" s="178">
        <v>50130</v>
      </c>
      <c r="G13" s="179"/>
      <c r="H13" s="165"/>
    </row>
    <row r="14" spans="1:8" x14ac:dyDescent="0.2">
      <c r="A14" s="166"/>
      <c r="B14" s="167"/>
      <c r="C14" s="168"/>
      <c r="D14" s="169">
        <v>17167</v>
      </c>
      <c r="E14" s="170"/>
      <c r="F14" s="171">
        <v>25537</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7.55</v>
      </c>
      <c r="C19" s="180">
        <f>ROUND(VALUE(SUBSTITUTE(実質収支比率等に係る経年分析!G$48,"▲","-")),2)</f>
        <v>12.74</v>
      </c>
      <c r="D19" s="180">
        <f>ROUND(VALUE(SUBSTITUTE(実質収支比率等に係る経年分析!H$48,"▲","-")),2)</f>
        <v>11.73</v>
      </c>
      <c r="E19" s="180">
        <f>ROUND(VALUE(SUBSTITUTE(実質収支比率等に係る経年分析!I$48,"▲","-")),2)</f>
        <v>11.55</v>
      </c>
      <c r="F19" s="180">
        <f>ROUND(VALUE(SUBSTITUTE(実質収支比率等に係る経年分析!J$48,"▲","-")),2)</f>
        <v>10.07</v>
      </c>
    </row>
    <row r="20" spans="1:11" x14ac:dyDescent="0.2">
      <c r="A20" s="180" t="s">
        <v>55</v>
      </c>
      <c r="B20" s="180">
        <f>ROUND(VALUE(SUBSTITUTE(実質収支比率等に係る経年分析!F$47,"▲","-")),2)</f>
        <v>16.68</v>
      </c>
      <c r="C20" s="180">
        <f>ROUND(VALUE(SUBSTITUTE(実質収支比率等に係る経年分析!G$47,"▲","-")),2)</f>
        <v>14.61</v>
      </c>
      <c r="D20" s="180">
        <f>ROUND(VALUE(SUBSTITUTE(実質収支比率等に係る経年分析!H$47,"▲","-")),2)</f>
        <v>20.63</v>
      </c>
      <c r="E20" s="180">
        <f>ROUND(VALUE(SUBSTITUTE(実質収支比率等に係る経年分析!I$47,"▲","-")),2)</f>
        <v>24.21</v>
      </c>
      <c r="F20" s="180">
        <f>ROUND(VALUE(SUBSTITUTE(実質収支比率等に係る経年分析!J$47,"▲","-")),2)</f>
        <v>24.56</v>
      </c>
    </row>
    <row r="21" spans="1:11" x14ac:dyDescent="0.2">
      <c r="A21" s="180" t="s">
        <v>56</v>
      </c>
      <c r="B21" s="180">
        <f>IF(ISNUMBER(VALUE(SUBSTITUTE(実質収支比率等に係る経年分析!F$49,"▲","-"))),ROUND(VALUE(SUBSTITUTE(実質収支比率等に係る経年分析!F$49,"▲","-")),2),NA())</f>
        <v>0.74</v>
      </c>
      <c r="C21" s="180">
        <f>IF(ISNUMBER(VALUE(SUBSTITUTE(実質収支比率等に係る経年分析!G$49,"▲","-"))),ROUND(VALUE(SUBSTITUTE(実質収支比率等に係る経年分析!G$49,"▲","-")),2),NA())</f>
        <v>3.3</v>
      </c>
      <c r="D21" s="180">
        <f>IF(ISNUMBER(VALUE(SUBSTITUTE(実質収支比率等に係る経年分析!H$49,"▲","-"))),ROUND(VALUE(SUBSTITUTE(実質収支比率等に係る経年分析!H$49,"▲","-")),2),NA())</f>
        <v>5.58</v>
      </c>
      <c r="E21" s="180">
        <f>IF(ISNUMBER(VALUE(SUBSTITUTE(実質収支比率等に係る経年分析!I$49,"▲","-"))),ROUND(VALUE(SUBSTITUTE(実質収支比率等に係る経年分析!I$49,"▲","-")),2),NA())</f>
        <v>3.42</v>
      </c>
      <c r="F21" s="180">
        <f>IF(ISNUMBER(VALUE(SUBSTITUTE(実質収支比率等に係る経年分析!J$49,"▲","-"))),ROUND(VALUE(SUBSTITUTE(実質収支比率等に係る経年分析!J$49,"▲","-")),2),NA())</f>
        <v>0.74</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0.28000000000000003</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0.56999999999999995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2">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2.0499999999999998</v>
      </c>
    </row>
    <row r="35" spans="1:16" x14ac:dyDescent="0.2">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3.65</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1377</v>
      </c>
      <c r="E42" s="182"/>
      <c r="F42" s="182"/>
      <c r="G42" s="182">
        <f>'実質公債費比率（分子）の構造'!L$52</f>
        <v>1290</v>
      </c>
      <c r="H42" s="182"/>
      <c r="I42" s="182"/>
      <c r="J42" s="182">
        <f>'実質公債費比率（分子）の構造'!M$52</f>
        <v>1193</v>
      </c>
      <c r="K42" s="182"/>
      <c r="L42" s="182"/>
      <c r="M42" s="182">
        <f>'実質公債費比率（分子）の構造'!N$52</f>
        <v>1034</v>
      </c>
      <c r="N42" s="182"/>
      <c r="O42" s="182"/>
      <c r="P42" s="182">
        <f>'実質公債費比率（分子）の構造'!O$52</f>
        <v>1127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99</v>
      </c>
      <c r="C44" s="182"/>
      <c r="D44" s="182"/>
      <c r="E44" s="182">
        <f>'実質公債費比率（分子）の構造'!L$50</f>
        <v>99</v>
      </c>
      <c r="F44" s="182"/>
      <c r="G44" s="182"/>
      <c r="H44" s="182">
        <f>'実質公債費比率（分子）の構造'!M$50</f>
        <v>99</v>
      </c>
      <c r="I44" s="182"/>
      <c r="J44" s="182"/>
      <c r="K44" s="182">
        <f>'実質公債費比率（分子）の構造'!N$50</f>
        <v>99</v>
      </c>
      <c r="L44" s="182"/>
      <c r="M44" s="182"/>
      <c r="N44" s="182">
        <f>'実質公債費比率（分子）の構造'!O$50</f>
        <v>99</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297</v>
      </c>
      <c r="C46" s="182"/>
      <c r="D46" s="182"/>
      <c r="E46" s="182">
        <f>'実質公債費比率（分子）の構造'!L$48</f>
        <v>293</v>
      </c>
      <c r="F46" s="182"/>
      <c r="G46" s="182"/>
      <c r="H46" s="182">
        <f>'実質公債費比率（分子）の構造'!M$48</f>
        <v>250</v>
      </c>
      <c r="I46" s="182"/>
      <c r="J46" s="182"/>
      <c r="K46" s="182">
        <f>'実質公債費比率（分子）の構造'!N$48</f>
        <v>248</v>
      </c>
      <c r="L46" s="182"/>
      <c r="M46" s="182"/>
      <c r="N46" s="182">
        <f>'実質公債費比率（分子）の構造'!O$48</f>
        <v>202</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1249</v>
      </c>
      <c r="C49" s="182"/>
      <c r="D49" s="182"/>
      <c r="E49" s="182">
        <f>'実質公債費比率（分子）の構造'!L$45</f>
        <v>1135</v>
      </c>
      <c r="F49" s="182"/>
      <c r="G49" s="182"/>
      <c r="H49" s="182">
        <f>'実質公債費比率（分子）の構造'!M$45</f>
        <v>1139</v>
      </c>
      <c r="I49" s="182"/>
      <c r="J49" s="182"/>
      <c r="K49" s="182">
        <f>'実質公債費比率（分子）の構造'!N$45</f>
        <v>980</v>
      </c>
      <c r="L49" s="182"/>
      <c r="M49" s="182"/>
      <c r="N49" s="182">
        <f>'実質公債費比率（分子）の構造'!O$45</f>
        <v>1032</v>
      </c>
      <c r="O49" s="182"/>
      <c r="P49" s="182"/>
    </row>
    <row r="50" spans="1:16" x14ac:dyDescent="0.2">
      <c r="A50" s="182" t="s">
        <v>71</v>
      </c>
      <c r="B50" s="182" t="e">
        <f>NA()</f>
        <v>#N/A</v>
      </c>
      <c r="C50" s="182">
        <f>IF(ISNUMBER('実質公債費比率（分子）の構造'!K$53),'実質公債費比率（分子）の構造'!K$53,NA())</f>
        <v>268</v>
      </c>
      <c r="D50" s="182" t="e">
        <f>NA()</f>
        <v>#N/A</v>
      </c>
      <c r="E50" s="182" t="e">
        <f>NA()</f>
        <v>#N/A</v>
      </c>
      <c r="F50" s="182">
        <f>IF(ISNUMBER('実質公債費比率（分子）の構造'!L$53),'実質公債費比率（分子）の構造'!L$53,NA())</f>
        <v>237</v>
      </c>
      <c r="G50" s="182" t="e">
        <f>NA()</f>
        <v>#N/A</v>
      </c>
      <c r="H50" s="182" t="e">
        <f>NA()</f>
        <v>#N/A</v>
      </c>
      <c r="I50" s="182">
        <f>IF(ISNUMBER('実質公債費比率（分子）の構造'!M$53),'実質公債費比率（分子）の構造'!M$53,NA())</f>
        <v>295</v>
      </c>
      <c r="J50" s="182" t="e">
        <f>NA()</f>
        <v>#N/A</v>
      </c>
      <c r="K50" s="182" t="e">
        <f>NA()</f>
        <v>#N/A</v>
      </c>
      <c r="L50" s="182">
        <f>IF(ISNUMBER('実質公債費比率（分子）の構造'!N$53),'実質公債費比率（分子）の構造'!N$53,NA())</f>
        <v>293</v>
      </c>
      <c r="M50" s="182" t="e">
        <f>NA()</f>
        <v>#N/A</v>
      </c>
      <c r="N50" s="182" t="e">
        <f>NA()</f>
        <v>#N/A</v>
      </c>
      <c r="O50" s="182">
        <f>IF(ISNUMBER('実質公債費比率（分子）の構造'!O$53),'実質公債費比率（分子）の構造'!O$53,NA())</f>
        <v>206</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8026</v>
      </c>
      <c r="E56" s="181"/>
      <c r="F56" s="181"/>
      <c r="G56" s="181">
        <f>'将来負担比率（分子）の構造'!J$52</f>
        <v>7395</v>
      </c>
      <c r="H56" s="181"/>
      <c r="I56" s="181"/>
      <c r="J56" s="181">
        <f>'将来負担比率（分子）の構造'!K$52</f>
        <v>6777</v>
      </c>
      <c r="K56" s="181"/>
      <c r="L56" s="181"/>
      <c r="M56" s="181">
        <f>'将来負担比率（分子）の構造'!L$52</f>
        <v>6223</v>
      </c>
      <c r="N56" s="181"/>
      <c r="O56" s="181"/>
      <c r="P56" s="181">
        <f>'将来負担比率（分子）の構造'!M$52</f>
        <v>5643</v>
      </c>
    </row>
    <row r="57" spans="1:16" x14ac:dyDescent="0.2">
      <c r="A57" s="181" t="s">
        <v>42</v>
      </c>
      <c r="B57" s="181"/>
      <c r="C57" s="181"/>
      <c r="D57" s="181">
        <f>'将来負担比率（分子）の構造'!I$51</f>
        <v>2423</v>
      </c>
      <c r="E57" s="181"/>
      <c r="F57" s="181"/>
      <c r="G57" s="181">
        <f>'将来負担比率（分子）の構造'!J$51</f>
        <v>2371</v>
      </c>
      <c r="H57" s="181"/>
      <c r="I57" s="181"/>
      <c r="J57" s="181">
        <f>'将来負担比率（分子）の構造'!K$51</f>
        <v>2294</v>
      </c>
      <c r="K57" s="181"/>
      <c r="L57" s="181"/>
      <c r="M57" s="181">
        <f>'将来負担比率（分子）の構造'!L$51</f>
        <v>2325</v>
      </c>
      <c r="N57" s="181"/>
      <c r="O57" s="181"/>
      <c r="P57" s="181">
        <f>'将来負担比率（分子）の構造'!M$51</f>
        <v>2257</v>
      </c>
    </row>
    <row r="58" spans="1:16" x14ac:dyDescent="0.2">
      <c r="A58" s="181" t="s">
        <v>41</v>
      </c>
      <c r="B58" s="181"/>
      <c r="C58" s="181"/>
      <c r="D58" s="181">
        <f>'将来負担比率（分子）の構造'!I$50</f>
        <v>3496</v>
      </c>
      <c r="E58" s="181"/>
      <c r="F58" s="181"/>
      <c r="G58" s="181">
        <f>'将来負担比率（分子）の構造'!J$50</f>
        <v>4237</v>
      </c>
      <c r="H58" s="181"/>
      <c r="I58" s="181"/>
      <c r="J58" s="181">
        <f>'将来負担比率（分子）の構造'!K$50</f>
        <v>4612</v>
      </c>
      <c r="K58" s="181"/>
      <c r="L58" s="181"/>
      <c r="M58" s="181">
        <f>'将来負担比率（分子）の構造'!L$50</f>
        <v>4970</v>
      </c>
      <c r="N58" s="181"/>
      <c r="O58" s="181"/>
      <c r="P58" s="181">
        <f>'将来負担比率（分子）の構造'!M$50</f>
        <v>4963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1476</v>
      </c>
      <c r="C62" s="181"/>
      <c r="D62" s="181"/>
      <c r="E62" s="181">
        <f>'将来負担比率（分子）の構造'!J$45</f>
        <v>1431</v>
      </c>
      <c r="F62" s="181"/>
      <c r="G62" s="181"/>
      <c r="H62" s="181">
        <f>'将来負担比率（分子）の構造'!K$45</f>
        <v>1171</v>
      </c>
      <c r="I62" s="181"/>
      <c r="J62" s="181"/>
      <c r="K62" s="181">
        <f>'将来負担比率（分子）の構造'!L$45</f>
        <v>1223</v>
      </c>
      <c r="L62" s="181"/>
      <c r="M62" s="181"/>
      <c r="N62" s="181">
        <f>'将来負担比率（分子）の構造'!M$45</f>
        <v>1103</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3255</v>
      </c>
      <c r="C64" s="181"/>
      <c r="D64" s="181"/>
      <c r="E64" s="181">
        <f>'将来負担比率（分子）の構造'!J$43</f>
        <v>2935</v>
      </c>
      <c r="F64" s="181"/>
      <c r="G64" s="181"/>
      <c r="H64" s="181">
        <f>'将来負担比率（分子）の構造'!K$43</f>
        <v>2779</v>
      </c>
      <c r="I64" s="181"/>
      <c r="J64" s="181"/>
      <c r="K64" s="181">
        <f>'将来負担比率（分子）の構造'!L$43</f>
        <v>2686</v>
      </c>
      <c r="L64" s="181"/>
      <c r="M64" s="181"/>
      <c r="N64" s="181">
        <f>'将来負担比率（分子）の構造'!M$43</f>
        <v>2559</v>
      </c>
      <c r="O64" s="181"/>
      <c r="P64" s="181"/>
    </row>
    <row r="65" spans="1:16" x14ac:dyDescent="0.2">
      <c r="A65" s="181" t="s">
        <v>32</v>
      </c>
      <c r="B65" s="181">
        <f>'将来負担比率（分子）の構造'!I$42</f>
        <v>900</v>
      </c>
      <c r="C65" s="181"/>
      <c r="D65" s="181"/>
      <c r="E65" s="181">
        <f>'将来負担比率（分子）の構造'!J$42</f>
        <v>809</v>
      </c>
      <c r="F65" s="181"/>
      <c r="G65" s="181"/>
      <c r="H65" s="181">
        <f>'将来負担比率（分子）の構造'!K$42</f>
        <v>717</v>
      </c>
      <c r="I65" s="181"/>
      <c r="J65" s="181"/>
      <c r="K65" s="181">
        <f>'将来負担比率（分子）の構造'!L$42</f>
        <v>1157</v>
      </c>
      <c r="L65" s="181"/>
      <c r="M65" s="181"/>
      <c r="N65" s="181">
        <f>'将来負担比率（分子）の構造'!M$42</f>
        <v>1013</v>
      </c>
      <c r="O65" s="181"/>
      <c r="P65" s="181"/>
    </row>
    <row r="66" spans="1:16" x14ac:dyDescent="0.2">
      <c r="A66" s="181" t="s">
        <v>31</v>
      </c>
      <c r="B66" s="181">
        <f>'将来負担比率（分子）の構造'!I$41</f>
        <v>9069</v>
      </c>
      <c r="C66" s="181"/>
      <c r="D66" s="181"/>
      <c r="E66" s="181">
        <f>'将来負担比率（分子）の構造'!J$41</f>
        <v>8526</v>
      </c>
      <c r="F66" s="181"/>
      <c r="G66" s="181"/>
      <c r="H66" s="181">
        <f>'将来負担比率（分子）の構造'!K$41</f>
        <v>7901</v>
      </c>
      <c r="I66" s="181"/>
      <c r="J66" s="181"/>
      <c r="K66" s="181">
        <f>'将来負担比率（分子）の構造'!L$41</f>
        <v>7490</v>
      </c>
      <c r="L66" s="181"/>
      <c r="M66" s="181"/>
      <c r="N66" s="181">
        <f>'将来負担比率（分子）の構造'!M$41</f>
        <v>7523</v>
      </c>
      <c r="O66" s="181"/>
      <c r="P66" s="181"/>
    </row>
    <row r="67" spans="1:16" x14ac:dyDescent="0.2">
      <c r="A67" s="181" t="s">
        <v>75</v>
      </c>
      <c r="B67" s="181" t="e">
        <f>NA()</f>
        <v>#N/A</v>
      </c>
      <c r="C67" s="181">
        <f>IF(ISNUMBER('将来負担比率（分子）の構造'!I$53), IF('将来負担比率（分子）の構造'!I$53 &lt; 0, 0, '将来負担比率（分子）の構造'!I$53), NA())</f>
        <v>755</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1922</v>
      </c>
      <c r="C72" s="185">
        <f>基金残高に係る経年分析!G55</f>
        <v>2257</v>
      </c>
      <c r="D72" s="185">
        <f>基金残高に係る経年分析!H55</f>
        <v>2416</v>
      </c>
    </row>
    <row r="73" spans="1:16" x14ac:dyDescent="0.2">
      <c r="A73" s="184" t="s">
        <v>78</v>
      </c>
      <c r="B73" s="185">
        <f>基金残高に係る経年分析!F56</f>
        <v>47</v>
      </c>
      <c r="C73" s="185">
        <f>基金残高に係る経年分析!G56</f>
        <v>47</v>
      </c>
      <c r="D73" s="185">
        <f>基金残高に係る経年分析!H56</f>
        <v>47</v>
      </c>
    </row>
    <row r="74" spans="1:16" x14ac:dyDescent="0.2">
      <c r="A74" s="184" t="s">
        <v>79</v>
      </c>
      <c r="B74" s="185">
        <f>基金残高に係る経年分析!F57</f>
        <v>1267</v>
      </c>
      <c r="C74" s="185">
        <f>基金残高に係る経年分析!G57</f>
        <v>1305</v>
      </c>
      <c r="D74" s="185">
        <f>基金残高に係る経年分析!H57</f>
        <v>1314</v>
      </c>
    </row>
  </sheetData>
  <sheetProtection algorithmName="SHA-512" hashValue="a50In6/D6hvniuKZA6H+yMF/pQKzKBbvytMkQK4CPSf9tmOrLq3mSNunTWD3eI8pa4D5uril6VxAq4mLmjen5A==" saltValue="RKr+GOrqs5wW0Mx+M540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228</v>
      </c>
      <c r="C5" s="747"/>
      <c r="D5" s="747"/>
      <c r="E5" s="747"/>
      <c r="F5" s="747"/>
      <c r="G5" s="747"/>
      <c r="H5" s="747"/>
      <c r="I5" s="747"/>
      <c r="J5" s="747"/>
      <c r="K5" s="747"/>
      <c r="L5" s="747"/>
      <c r="M5" s="747"/>
      <c r="N5" s="747"/>
      <c r="O5" s="747"/>
      <c r="P5" s="747"/>
      <c r="Q5" s="748"/>
      <c r="R5" s="735">
        <v>8848986</v>
      </c>
      <c r="S5" s="736"/>
      <c r="T5" s="736"/>
      <c r="U5" s="736"/>
      <c r="V5" s="736"/>
      <c r="W5" s="736"/>
      <c r="X5" s="736"/>
      <c r="Y5" s="779"/>
      <c r="Z5" s="797">
        <v>38.6</v>
      </c>
      <c r="AA5" s="797"/>
      <c r="AB5" s="797"/>
      <c r="AC5" s="797"/>
      <c r="AD5" s="798">
        <v>8324320</v>
      </c>
      <c r="AE5" s="798"/>
      <c r="AF5" s="798"/>
      <c r="AG5" s="798"/>
      <c r="AH5" s="798"/>
      <c r="AI5" s="798"/>
      <c r="AJ5" s="798"/>
      <c r="AK5" s="798"/>
      <c r="AL5" s="780">
        <v>85.5</v>
      </c>
      <c r="AM5" s="751"/>
      <c r="AN5" s="751"/>
      <c r="AO5" s="781"/>
      <c r="AP5" s="746" t="s">
        <v>229</v>
      </c>
      <c r="AQ5" s="747"/>
      <c r="AR5" s="747"/>
      <c r="AS5" s="747"/>
      <c r="AT5" s="747"/>
      <c r="AU5" s="747"/>
      <c r="AV5" s="747"/>
      <c r="AW5" s="747"/>
      <c r="AX5" s="747"/>
      <c r="AY5" s="747"/>
      <c r="AZ5" s="747"/>
      <c r="BA5" s="747"/>
      <c r="BB5" s="747"/>
      <c r="BC5" s="747"/>
      <c r="BD5" s="747"/>
      <c r="BE5" s="747"/>
      <c r="BF5" s="748"/>
      <c r="BG5" s="680">
        <v>8324320</v>
      </c>
      <c r="BH5" s="681"/>
      <c r="BI5" s="681"/>
      <c r="BJ5" s="681"/>
      <c r="BK5" s="681"/>
      <c r="BL5" s="681"/>
      <c r="BM5" s="681"/>
      <c r="BN5" s="682"/>
      <c r="BO5" s="713">
        <v>94.1</v>
      </c>
      <c r="BP5" s="713"/>
      <c r="BQ5" s="713"/>
      <c r="BR5" s="713"/>
      <c r="BS5" s="714">
        <v>47895</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2">
      <c r="B6" s="677" t="s">
        <v>233</v>
      </c>
      <c r="C6" s="678"/>
      <c r="D6" s="678"/>
      <c r="E6" s="678"/>
      <c r="F6" s="678"/>
      <c r="G6" s="678"/>
      <c r="H6" s="678"/>
      <c r="I6" s="678"/>
      <c r="J6" s="678"/>
      <c r="K6" s="678"/>
      <c r="L6" s="678"/>
      <c r="M6" s="678"/>
      <c r="N6" s="678"/>
      <c r="O6" s="678"/>
      <c r="P6" s="678"/>
      <c r="Q6" s="679"/>
      <c r="R6" s="680">
        <v>101352</v>
      </c>
      <c r="S6" s="681"/>
      <c r="T6" s="681"/>
      <c r="U6" s="681"/>
      <c r="V6" s="681"/>
      <c r="W6" s="681"/>
      <c r="X6" s="681"/>
      <c r="Y6" s="682"/>
      <c r="Z6" s="713">
        <v>0.4</v>
      </c>
      <c r="AA6" s="713"/>
      <c r="AB6" s="713"/>
      <c r="AC6" s="713"/>
      <c r="AD6" s="714">
        <v>101352</v>
      </c>
      <c r="AE6" s="714"/>
      <c r="AF6" s="714"/>
      <c r="AG6" s="714"/>
      <c r="AH6" s="714"/>
      <c r="AI6" s="714"/>
      <c r="AJ6" s="714"/>
      <c r="AK6" s="714"/>
      <c r="AL6" s="683">
        <v>1</v>
      </c>
      <c r="AM6" s="684"/>
      <c r="AN6" s="684"/>
      <c r="AO6" s="715"/>
      <c r="AP6" s="677" t="s">
        <v>234</v>
      </c>
      <c r="AQ6" s="678"/>
      <c r="AR6" s="678"/>
      <c r="AS6" s="678"/>
      <c r="AT6" s="678"/>
      <c r="AU6" s="678"/>
      <c r="AV6" s="678"/>
      <c r="AW6" s="678"/>
      <c r="AX6" s="678"/>
      <c r="AY6" s="678"/>
      <c r="AZ6" s="678"/>
      <c r="BA6" s="678"/>
      <c r="BB6" s="678"/>
      <c r="BC6" s="678"/>
      <c r="BD6" s="678"/>
      <c r="BE6" s="678"/>
      <c r="BF6" s="679"/>
      <c r="BG6" s="680">
        <v>8324320</v>
      </c>
      <c r="BH6" s="681"/>
      <c r="BI6" s="681"/>
      <c r="BJ6" s="681"/>
      <c r="BK6" s="681"/>
      <c r="BL6" s="681"/>
      <c r="BM6" s="681"/>
      <c r="BN6" s="682"/>
      <c r="BO6" s="713">
        <v>94.1</v>
      </c>
      <c r="BP6" s="713"/>
      <c r="BQ6" s="713"/>
      <c r="BR6" s="713"/>
      <c r="BS6" s="714">
        <v>47895</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201936</v>
      </c>
      <c r="CS6" s="681"/>
      <c r="CT6" s="681"/>
      <c r="CU6" s="681"/>
      <c r="CV6" s="681"/>
      <c r="CW6" s="681"/>
      <c r="CX6" s="681"/>
      <c r="CY6" s="682"/>
      <c r="CZ6" s="780">
        <v>0.9</v>
      </c>
      <c r="DA6" s="751"/>
      <c r="DB6" s="751"/>
      <c r="DC6" s="783"/>
      <c r="DD6" s="686" t="s">
        <v>138</v>
      </c>
      <c r="DE6" s="681"/>
      <c r="DF6" s="681"/>
      <c r="DG6" s="681"/>
      <c r="DH6" s="681"/>
      <c r="DI6" s="681"/>
      <c r="DJ6" s="681"/>
      <c r="DK6" s="681"/>
      <c r="DL6" s="681"/>
      <c r="DM6" s="681"/>
      <c r="DN6" s="681"/>
      <c r="DO6" s="681"/>
      <c r="DP6" s="682"/>
      <c r="DQ6" s="686">
        <v>201572</v>
      </c>
      <c r="DR6" s="681"/>
      <c r="DS6" s="681"/>
      <c r="DT6" s="681"/>
      <c r="DU6" s="681"/>
      <c r="DV6" s="681"/>
      <c r="DW6" s="681"/>
      <c r="DX6" s="681"/>
      <c r="DY6" s="681"/>
      <c r="DZ6" s="681"/>
      <c r="EA6" s="681"/>
      <c r="EB6" s="681"/>
      <c r="EC6" s="727"/>
    </row>
    <row r="7" spans="2:143" ht="11.25" customHeight="1" x14ac:dyDescent="0.2">
      <c r="B7" s="677" t="s">
        <v>236</v>
      </c>
      <c r="C7" s="678"/>
      <c r="D7" s="678"/>
      <c r="E7" s="678"/>
      <c r="F7" s="678"/>
      <c r="G7" s="678"/>
      <c r="H7" s="678"/>
      <c r="I7" s="678"/>
      <c r="J7" s="678"/>
      <c r="K7" s="678"/>
      <c r="L7" s="678"/>
      <c r="M7" s="678"/>
      <c r="N7" s="678"/>
      <c r="O7" s="678"/>
      <c r="P7" s="678"/>
      <c r="Q7" s="679"/>
      <c r="R7" s="680">
        <v>3878</v>
      </c>
      <c r="S7" s="681"/>
      <c r="T7" s="681"/>
      <c r="U7" s="681"/>
      <c r="V7" s="681"/>
      <c r="W7" s="681"/>
      <c r="X7" s="681"/>
      <c r="Y7" s="682"/>
      <c r="Z7" s="713">
        <v>0</v>
      </c>
      <c r="AA7" s="713"/>
      <c r="AB7" s="713"/>
      <c r="AC7" s="713"/>
      <c r="AD7" s="714">
        <v>3878</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3246031</v>
      </c>
      <c r="BH7" s="681"/>
      <c r="BI7" s="681"/>
      <c r="BJ7" s="681"/>
      <c r="BK7" s="681"/>
      <c r="BL7" s="681"/>
      <c r="BM7" s="681"/>
      <c r="BN7" s="682"/>
      <c r="BO7" s="713">
        <v>36.700000000000003</v>
      </c>
      <c r="BP7" s="713"/>
      <c r="BQ7" s="713"/>
      <c r="BR7" s="713"/>
      <c r="BS7" s="714">
        <v>47895</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7527332</v>
      </c>
      <c r="CS7" s="681"/>
      <c r="CT7" s="681"/>
      <c r="CU7" s="681"/>
      <c r="CV7" s="681"/>
      <c r="CW7" s="681"/>
      <c r="CX7" s="681"/>
      <c r="CY7" s="682"/>
      <c r="CZ7" s="713">
        <v>34.799999999999997</v>
      </c>
      <c r="DA7" s="713"/>
      <c r="DB7" s="713"/>
      <c r="DC7" s="713"/>
      <c r="DD7" s="686">
        <v>91236</v>
      </c>
      <c r="DE7" s="681"/>
      <c r="DF7" s="681"/>
      <c r="DG7" s="681"/>
      <c r="DH7" s="681"/>
      <c r="DI7" s="681"/>
      <c r="DJ7" s="681"/>
      <c r="DK7" s="681"/>
      <c r="DL7" s="681"/>
      <c r="DM7" s="681"/>
      <c r="DN7" s="681"/>
      <c r="DO7" s="681"/>
      <c r="DP7" s="682"/>
      <c r="DQ7" s="686">
        <v>2333880</v>
      </c>
      <c r="DR7" s="681"/>
      <c r="DS7" s="681"/>
      <c r="DT7" s="681"/>
      <c r="DU7" s="681"/>
      <c r="DV7" s="681"/>
      <c r="DW7" s="681"/>
      <c r="DX7" s="681"/>
      <c r="DY7" s="681"/>
      <c r="DZ7" s="681"/>
      <c r="EA7" s="681"/>
      <c r="EB7" s="681"/>
      <c r="EC7" s="727"/>
    </row>
    <row r="8" spans="2:143" ht="11.25" customHeight="1" x14ac:dyDescent="0.2">
      <c r="B8" s="677" t="s">
        <v>239</v>
      </c>
      <c r="C8" s="678"/>
      <c r="D8" s="678"/>
      <c r="E8" s="678"/>
      <c r="F8" s="678"/>
      <c r="G8" s="678"/>
      <c r="H8" s="678"/>
      <c r="I8" s="678"/>
      <c r="J8" s="678"/>
      <c r="K8" s="678"/>
      <c r="L8" s="678"/>
      <c r="M8" s="678"/>
      <c r="N8" s="678"/>
      <c r="O8" s="678"/>
      <c r="P8" s="678"/>
      <c r="Q8" s="679"/>
      <c r="R8" s="680">
        <v>32781</v>
      </c>
      <c r="S8" s="681"/>
      <c r="T8" s="681"/>
      <c r="U8" s="681"/>
      <c r="V8" s="681"/>
      <c r="W8" s="681"/>
      <c r="X8" s="681"/>
      <c r="Y8" s="682"/>
      <c r="Z8" s="713">
        <v>0.1</v>
      </c>
      <c r="AA8" s="713"/>
      <c r="AB8" s="713"/>
      <c r="AC8" s="713"/>
      <c r="AD8" s="714">
        <v>32781</v>
      </c>
      <c r="AE8" s="714"/>
      <c r="AF8" s="714"/>
      <c r="AG8" s="714"/>
      <c r="AH8" s="714"/>
      <c r="AI8" s="714"/>
      <c r="AJ8" s="714"/>
      <c r="AK8" s="714"/>
      <c r="AL8" s="683">
        <v>0.3</v>
      </c>
      <c r="AM8" s="684"/>
      <c r="AN8" s="684"/>
      <c r="AO8" s="715"/>
      <c r="AP8" s="677" t="s">
        <v>240</v>
      </c>
      <c r="AQ8" s="678"/>
      <c r="AR8" s="678"/>
      <c r="AS8" s="678"/>
      <c r="AT8" s="678"/>
      <c r="AU8" s="678"/>
      <c r="AV8" s="678"/>
      <c r="AW8" s="678"/>
      <c r="AX8" s="678"/>
      <c r="AY8" s="678"/>
      <c r="AZ8" s="678"/>
      <c r="BA8" s="678"/>
      <c r="BB8" s="678"/>
      <c r="BC8" s="678"/>
      <c r="BD8" s="678"/>
      <c r="BE8" s="678"/>
      <c r="BF8" s="679"/>
      <c r="BG8" s="680">
        <v>86231</v>
      </c>
      <c r="BH8" s="681"/>
      <c r="BI8" s="681"/>
      <c r="BJ8" s="681"/>
      <c r="BK8" s="681"/>
      <c r="BL8" s="681"/>
      <c r="BM8" s="681"/>
      <c r="BN8" s="682"/>
      <c r="BO8" s="713">
        <v>1</v>
      </c>
      <c r="BP8" s="713"/>
      <c r="BQ8" s="713"/>
      <c r="BR8" s="713"/>
      <c r="BS8" s="686" t="s">
        <v>241</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5935957</v>
      </c>
      <c r="CS8" s="681"/>
      <c r="CT8" s="681"/>
      <c r="CU8" s="681"/>
      <c r="CV8" s="681"/>
      <c r="CW8" s="681"/>
      <c r="CX8" s="681"/>
      <c r="CY8" s="682"/>
      <c r="CZ8" s="713">
        <v>27.4</v>
      </c>
      <c r="DA8" s="713"/>
      <c r="DB8" s="713"/>
      <c r="DC8" s="713"/>
      <c r="DD8" s="686">
        <v>182051</v>
      </c>
      <c r="DE8" s="681"/>
      <c r="DF8" s="681"/>
      <c r="DG8" s="681"/>
      <c r="DH8" s="681"/>
      <c r="DI8" s="681"/>
      <c r="DJ8" s="681"/>
      <c r="DK8" s="681"/>
      <c r="DL8" s="681"/>
      <c r="DM8" s="681"/>
      <c r="DN8" s="681"/>
      <c r="DO8" s="681"/>
      <c r="DP8" s="682"/>
      <c r="DQ8" s="686">
        <v>2813734</v>
      </c>
      <c r="DR8" s="681"/>
      <c r="DS8" s="681"/>
      <c r="DT8" s="681"/>
      <c r="DU8" s="681"/>
      <c r="DV8" s="681"/>
      <c r="DW8" s="681"/>
      <c r="DX8" s="681"/>
      <c r="DY8" s="681"/>
      <c r="DZ8" s="681"/>
      <c r="EA8" s="681"/>
      <c r="EB8" s="681"/>
      <c r="EC8" s="727"/>
    </row>
    <row r="9" spans="2:143" ht="11.25" customHeight="1" x14ac:dyDescent="0.2">
      <c r="B9" s="677" t="s">
        <v>243</v>
      </c>
      <c r="C9" s="678"/>
      <c r="D9" s="678"/>
      <c r="E9" s="678"/>
      <c r="F9" s="678"/>
      <c r="G9" s="678"/>
      <c r="H9" s="678"/>
      <c r="I9" s="678"/>
      <c r="J9" s="678"/>
      <c r="K9" s="678"/>
      <c r="L9" s="678"/>
      <c r="M9" s="678"/>
      <c r="N9" s="678"/>
      <c r="O9" s="678"/>
      <c r="P9" s="678"/>
      <c r="Q9" s="679"/>
      <c r="R9" s="680">
        <v>38781</v>
      </c>
      <c r="S9" s="681"/>
      <c r="T9" s="681"/>
      <c r="U9" s="681"/>
      <c r="V9" s="681"/>
      <c r="W9" s="681"/>
      <c r="X9" s="681"/>
      <c r="Y9" s="682"/>
      <c r="Z9" s="713">
        <v>0.2</v>
      </c>
      <c r="AA9" s="713"/>
      <c r="AB9" s="713"/>
      <c r="AC9" s="713"/>
      <c r="AD9" s="714">
        <v>38781</v>
      </c>
      <c r="AE9" s="714"/>
      <c r="AF9" s="714"/>
      <c r="AG9" s="714"/>
      <c r="AH9" s="714"/>
      <c r="AI9" s="714"/>
      <c r="AJ9" s="714"/>
      <c r="AK9" s="714"/>
      <c r="AL9" s="683">
        <v>0.4</v>
      </c>
      <c r="AM9" s="684"/>
      <c r="AN9" s="684"/>
      <c r="AO9" s="715"/>
      <c r="AP9" s="677" t="s">
        <v>244</v>
      </c>
      <c r="AQ9" s="678"/>
      <c r="AR9" s="678"/>
      <c r="AS9" s="678"/>
      <c r="AT9" s="678"/>
      <c r="AU9" s="678"/>
      <c r="AV9" s="678"/>
      <c r="AW9" s="678"/>
      <c r="AX9" s="678"/>
      <c r="AY9" s="678"/>
      <c r="AZ9" s="678"/>
      <c r="BA9" s="678"/>
      <c r="BB9" s="678"/>
      <c r="BC9" s="678"/>
      <c r="BD9" s="678"/>
      <c r="BE9" s="678"/>
      <c r="BF9" s="679"/>
      <c r="BG9" s="680">
        <v>2667706</v>
      </c>
      <c r="BH9" s="681"/>
      <c r="BI9" s="681"/>
      <c r="BJ9" s="681"/>
      <c r="BK9" s="681"/>
      <c r="BL9" s="681"/>
      <c r="BM9" s="681"/>
      <c r="BN9" s="682"/>
      <c r="BO9" s="713">
        <v>30.1</v>
      </c>
      <c r="BP9" s="713"/>
      <c r="BQ9" s="713"/>
      <c r="BR9" s="713"/>
      <c r="BS9" s="686" t="s">
        <v>241</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1434994</v>
      </c>
      <c r="CS9" s="681"/>
      <c r="CT9" s="681"/>
      <c r="CU9" s="681"/>
      <c r="CV9" s="681"/>
      <c r="CW9" s="681"/>
      <c r="CX9" s="681"/>
      <c r="CY9" s="682"/>
      <c r="CZ9" s="713">
        <v>6.6</v>
      </c>
      <c r="DA9" s="713"/>
      <c r="DB9" s="713"/>
      <c r="DC9" s="713"/>
      <c r="DD9" s="686">
        <v>4848</v>
      </c>
      <c r="DE9" s="681"/>
      <c r="DF9" s="681"/>
      <c r="DG9" s="681"/>
      <c r="DH9" s="681"/>
      <c r="DI9" s="681"/>
      <c r="DJ9" s="681"/>
      <c r="DK9" s="681"/>
      <c r="DL9" s="681"/>
      <c r="DM9" s="681"/>
      <c r="DN9" s="681"/>
      <c r="DO9" s="681"/>
      <c r="DP9" s="682"/>
      <c r="DQ9" s="686">
        <v>848022</v>
      </c>
      <c r="DR9" s="681"/>
      <c r="DS9" s="681"/>
      <c r="DT9" s="681"/>
      <c r="DU9" s="681"/>
      <c r="DV9" s="681"/>
      <c r="DW9" s="681"/>
      <c r="DX9" s="681"/>
      <c r="DY9" s="681"/>
      <c r="DZ9" s="681"/>
      <c r="EA9" s="681"/>
      <c r="EB9" s="681"/>
      <c r="EC9" s="727"/>
    </row>
    <row r="10" spans="2:143" ht="11.25" customHeight="1" x14ac:dyDescent="0.2">
      <c r="B10" s="677" t="s">
        <v>246</v>
      </c>
      <c r="C10" s="678"/>
      <c r="D10" s="678"/>
      <c r="E10" s="678"/>
      <c r="F10" s="678"/>
      <c r="G10" s="678"/>
      <c r="H10" s="678"/>
      <c r="I10" s="678"/>
      <c r="J10" s="678"/>
      <c r="K10" s="678"/>
      <c r="L10" s="678"/>
      <c r="M10" s="678"/>
      <c r="N10" s="678"/>
      <c r="O10" s="678"/>
      <c r="P10" s="678"/>
      <c r="Q10" s="679"/>
      <c r="R10" s="680" t="s">
        <v>147</v>
      </c>
      <c r="S10" s="681"/>
      <c r="T10" s="681"/>
      <c r="U10" s="681"/>
      <c r="V10" s="681"/>
      <c r="W10" s="681"/>
      <c r="X10" s="681"/>
      <c r="Y10" s="682"/>
      <c r="Z10" s="713" t="s">
        <v>241</v>
      </c>
      <c r="AA10" s="713"/>
      <c r="AB10" s="713"/>
      <c r="AC10" s="713"/>
      <c r="AD10" s="714" t="s">
        <v>241</v>
      </c>
      <c r="AE10" s="714"/>
      <c r="AF10" s="714"/>
      <c r="AG10" s="714"/>
      <c r="AH10" s="714"/>
      <c r="AI10" s="714"/>
      <c r="AJ10" s="714"/>
      <c r="AK10" s="714"/>
      <c r="AL10" s="683" t="s">
        <v>147</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152392</v>
      </c>
      <c r="BH10" s="681"/>
      <c r="BI10" s="681"/>
      <c r="BJ10" s="681"/>
      <c r="BK10" s="681"/>
      <c r="BL10" s="681"/>
      <c r="BM10" s="681"/>
      <c r="BN10" s="682"/>
      <c r="BO10" s="713">
        <v>1.7</v>
      </c>
      <c r="BP10" s="713"/>
      <c r="BQ10" s="713"/>
      <c r="BR10" s="713"/>
      <c r="BS10" s="686" t="s">
        <v>147</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39871</v>
      </c>
      <c r="CS10" s="681"/>
      <c r="CT10" s="681"/>
      <c r="CU10" s="681"/>
      <c r="CV10" s="681"/>
      <c r="CW10" s="681"/>
      <c r="CX10" s="681"/>
      <c r="CY10" s="682"/>
      <c r="CZ10" s="713">
        <v>0.2</v>
      </c>
      <c r="DA10" s="713"/>
      <c r="DB10" s="713"/>
      <c r="DC10" s="713"/>
      <c r="DD10" s="686" t="s">
        <v>138</v>
      </c>
      <c r="DE10" s="681"/>
      <c r="DF10" s="681"/>
      <c r="DG10" s="681"/>
      <c r="DH10" s="681"/>
      <c r="DI10" s="681"/>
      <c r="DJ10" s="681"/>
      <c r="DK10" s="681"/>
      <c r="DL10" s="681"/>
      <c r="DM10" s="681"/>
      <c r="DN10" s="681"/>
      <c r="DO10" s="681"/>
      <c r="DP10" s="682"/>
      <c r="DQ10" s="686">
        <v>8521</v>
      </c>
      <c r="DR10" s="681"/>
      <c r="DS10" s="681"/>
      <c r="DT10" s="681"/>
      <c r="DU10" s="681"/>
      <c r="DV10" s="681"/>
      <c r="DW10" s="681"/>
      <c r="DX10" s="681"/>
      <c r="DY10" s="681"/>
      <c r="DZ10" s="681"/>
      <c r="EA10" s="681"/>
      <c r="EB10" s="681"/>
      <c r="EC10" s="727"/>
    </row>
    <row r="11" spans="2:143" ht="11.25" customHeight="1" x14ac:dyDescent="0.2">
      <c r="B11" s="677" t="s">
        <v>249</v>
      </c>
      <c r="C11" s="678"/>
      <c r="D11" s="678"/>
      <c r="E11" s="678"/>
      <c r="F11" s="678"/>
      <c r="G11" s="678"/>
      <c r="H11" s="678"/>
      <c r="I11" s="678"/>
      <c r="J11" s="678"/>
      <c r="K11" s="678"/>
      <c r="L11" s="678"/>
      <c r="M11" s="678"/>
      <c r="N11" s="678"/>
      <c r="O11" s="678"/>
      <c r="P11" s="678"/>
      <c r="Q11" s="679"/>
      <c r="R11" s="680">
        <v>1019368</v>
      </c>
      <c r="S11" s="681"/>
      <c r="T11" s="681"/>
      <c r="U11" s="681"/>
      <c r="V11" s="681"/>
      <c r="W11" s="681"/>
      <c r="X11" s="681"/>
      <c r="Y11" s="682"/>
      <c r="Z11" s="683">
        <v>4.5</v>
      </c>
      <c r="AA11" s="684"/>
      <c r="AB11" s="684"/>
      <c r="AC11" s="685"/>
      <c r="AD11" s="686">
        <v>1019368</v>
      </c>
      <c r="AE11" s="681"/>
      <c r="AF11" s="681"/>
      <c r="AG11" s="681"/>
      <c r="AH11" s="681"/>
      <c r="AI11" s="681"/>
      <c r="AJ11" s="681"/>
      <c r="AK11" s="682"/>
      <c r="AL11" s="683">
        <v>10.5</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339702</v>
      </c>
      <c r="BH11" s="681"/>
      <c r="BI11" s="681"/>
      <c r="BJ11" s="681"/>
      <c r="BK11" s="681"/>
      <c r="BL11" s="681"/>
      <c r="BM11" s="681"/>
      <c r="BN11" s="682"/>
      <c r="BO11" s="713">
        <v>3.8</v>
      </c>
      <c r="BP11" s="713"/>
      <c r="BQ11" s="713"/>
      <c r="BR11" s="713"/>
      <c r="BS11" s="686">
        <v>47895</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129535</v>
      </c>
      <c r="CS11" s="681"/>
      <c r="CT11" s="681"/>
      <c r="CU11" s="681"/>
      <c r="CV11" s="681"/>
      <c r="CW11" s="681"/>
      <c r="CX11" s="681"/>
      <c r="CY11" s="682"/>
      <c r="CZ11" s="713">
        <v>0.6</v>
      </c>
      <c r="DA11" s="713"/>
      <c r="DB11" s="713"/>
      <c r="DC11" s="713"/>
      <c r="DD11" s="686">
        <v>56624</v>
      </c>
      <c r="DE11" s="681"/>
      <c r="DF11" s="681"/>
      <c r="DG11" s="681"/>
      <c r="DH11" s="681"/>
      <c r="DI11" s="681"/>
      <c r="DJ11" s="681"/>
      <c r="DK11" s="681"/>
      <c r="DL11" s="681"/>
      <c r="DM11" s="681"/>
      <c r="DN11" s="681"/>
      <c r="DO11" s="681"/>
      <c r="DP11" s="682"/>
      <c r="DQ11" s="686">
        <v>84683</v>
      </c>
      <c r="DR11" s="681"/>
      <c r="DS11" s="681"/>
      <c r="DT11" s="681"/>
      <c r="DU11" s="681"/>
      <c r="DV11" s="681"/>
      <c r="DW11" s="681"/>
      <c r="DX11" s="681"/>
      <c r="DY11" s="681"/>
      <c r="DZ11" s="681"/>
      <c r="EA11" s="681"/>
      <c r="EB11" s="681"/>
      <c r="EC11" s="727"/>
    </row>
    <row r="12" spans="2:143" ht="11.25" customHeight="1" x14ac:dyDescent="0.2">
      <c r="B12" s="677" t="s">
        <v>252</v>
      </c>
      <c r="C12" s="678"/>
      <c r="D12" s="678"/>
      <c r="E12" s="678"/>
      <c r="F12" s="678"/>
      <c r="G12" s="678"/>
      <c r="H12" s="678"/>
      <c r="I12" s="678"/>
      <c r="J12" s="678"/>
      <c r="K12" s="678"/>
      <c r="L12" s="678"/>
      <c r="M12" s="678"/>
      <c r="N12" s="678"/>
      <c r="O12" s="678"/>
      <c r="P12" s="678"/>
      <c r="Q12" s="679"/>
      <c r="R12" s="680" t="s">
        <v>147</v>
      </c>
      <c r="S12" s="681"/>
      <c r="T12" s="681"/>
      <c r="U12" s="681"/>
      <c r="V12" s="681"/>
      <c r="W12" s="681"/>
      <c r="X12" s="681"/>
      <c r="Y12" s="682"/>
      <c r="Z12" s="713" t="s">
        <v>241</v>
      </c>
      <c r="AA12" s="713"/>
      <c r="AB12" s="713"/>
      <c r="AC12" s="713"/>
      <c r="AD12" s="714" t="s">
        <v>138</v>
      </c>
      <c r="AE12" s="714"/>
      <c r="AF12" s="714"/>
      <c r="AG12" s="714"/>
      <c r="AH12" s="714"/>
      <c r="AI12" s="714"/>
      <c r="AJ12" s="714"/>
      <c r="AK12" s="714"/>
      <c r="AL12" s="683" t="s">
        <v>138</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4594824</v>
      </c>
      <c r="BH12" s="681"/>
      <c r="BI12" s="681"/>
      <c r="BJ12" s="681"/>
      <c r="BK12" s="681"/>
      <c r="BL12" s="681"/>
      <c r="BM12" s="681"/>
      <c r="BN12" s="682"/>
      <c r="BO12" s="713">
        <v>51.9</v>
      </c>
      <c r="BP12" s="713"/>
      <c r="BQ12" s="713"/>
      <c r="BR12" s="713"/>
      <c r="BS12" s="686" t="s">
        <v>147</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523285</v>
      </c>
      <c r="CS12" s="681"/>
      <c r="CT12" s="681"/>
      <c r="CU12" s="681"/>
      <c r="CV12" s="681"/>
      <c r="CW12" s="681"/>
      <c r="CX12" s="681"/>
      <c r="CY12" s="682"/>
      <c r="CZ12" s="713">
        <v>2.4</v>
      </c>
      <c r="DA12" s="713"/>
      <c r="DB12" s="713"/>
      <c r="DC12" s="713"/>
      <c r="DD12" s="686">
        <v>4592</v>
      </c>
      <c r="DE12" s="681"/>
      <c r="DF12" s="681"/>
      <c r="DG12" s="681"/>
      <c r="DH12" s="681"/>
      <c r="DI12" s="681"/>
      <c r="DJ12" s="681"/>
      <c r="DK12" s="681"/>
      <c r="DL12" s="681"/>
      <c r="DM12" s="681"/>
      <c r="DN12" s="681"/>
      <c r="DO12" s="681"/>
      <c r="DP12" s="682"/>
      <c r="DQ12" s="686">
        <v>475406</v>
      </c>
      <c r="DR12" s="681"/>
      <c r="DS12" s="681"/>
      <c r="DT12" s="681"/>
      <c r="DU12" s="681"/>
      <c r="DV12" s="681"/>
      <c r="DW12" s="681"/>
      <c r="DX12" s="681"/>
      <c r="DY12" s="681"/>
      <c r="DZ12" s="681"/>
      <c r="EA12" s="681"/>
      <c r="EB12" s="681"/>
      <c r="EC12" s="727"/>
    </row>
    <row r="13" spans="2:143" ht="11.25" customHeight="1" x14ac:dyDescent="0.2">
      <c r="B13" s="677" t="s">
        <v>255</v>
      </c>
      <c r="C13" s="678"/>
      <c r="D13" s="678"/>
      <c r="E13" s="678"/>
      <c r="F13" s="678"/>
      <c r="G13" s="678"/>
      <c r="H13" s="678"/>
      <c r="I13" s="678"/>
      <c r="J13" s="678"/>
      <c r="K13" s="678"/>
      <c r="L13" s="678"/>
      <c r="M13" s="678"/>
      <c r="N13" s="678"/>
      <c r="O13" s="678"/>
      <c r="P13" s="678"/>
      <c r="Q13" s="679"/>
      <c r="R13" s="680" t="s">
        <v>147</v>
      </c>
      <c r="S13" s="681"/>
      <c r="T13" s="681"/>
      <c r="U13" s="681"/>
      <c r="V13" s="681"/>
      <c r="W13" s="681"/>
      <c r="X13" s="681"/>
      <c r="Y13" s="682"/>
      <c r="Z13" s="713" t="s">
        <v>241</v>
      </c>
      <c r="AA13" s="713"/>
      <c r="AB13" s="713"/>
      <c r="AC13" s="713"/>
      <c r="AD13" s="714" t="s">
        <v>138</v>
      </c>
      <c r="AE13" s="714"/>
      <c r="AF13" s="714"/>
      <c r="AG13" s="714"/>
      <c r="AH13" s="714"/>
      <c r="AI13" s="714"/>
      <c r="AJ13" s="714"/>
      <c r="AK13" s="714"/>
      <c r="AL13" s="683" t="s">
        <v>147</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4457867</v>
      </c>
      <c r="BH13" s="681"/>
      <c r="BI13" s="681"/>
      <c r="BJ13" s="681"/>
      <c r="BK13" s="681"/>
      <c r="BL13" s="681"/>
      <c r="BM13" s="681"/>
      <c r="BN13" s="682"/>
      <c r="BO13" s="713">
        <v>50.4</v>
      </c>
      <c r="BP13" s="713"/>
      <c r="BQ13" s="713"/>
      <c r="BR13" s="713"/>
      <c r="BS13" s="686" t="s">
        <v>147</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1811867</v>
      </c>
      <c r="CS13" s="681"/>
      <c r="CT13" s="681"/>
      <c r="CU13" s="681"/>
      <c r="CV13" s="681"/>
      <c r="CW13" s="681"/>
      <c r="CX13" s="681"/>
      <c r="CY13" s="682"/>
      <c r="CZ13" s="713">
        <v>8.4</v>
      </c>
      <c r="DA13" s="713"/>
      <c r="DB13" s="713"/>
      <c r="DC13" s="713"/>
      <c r="DD13" s="686">
        <v>722041</v>
      </c>
      <c r="DE13" s="681"/>
      <c r="DF13" s="681"/>
      <c r="DG13" s="681"/>
      <c r="DH13" s="681"/>
      <c r="DI13" s="681"/>
      <c r="DJ13" s="681"/>
      <c r="DK13" s="681"/>
      <c r="DL13" s="681"/>
      <c r="DM13" s="681"/>
      <c r="DN13" s="681"/>
      <c r="DO13" s="681"/>
      <c r="DP13" s="682"/>
      <c r="DQ13" s="686">
        <v>1308254</v>
      </c>
      <c r="DR13" s="681"/>
      <c r="DS13" s="681"/>
      <c r="DT13" s="681"/>
      <c r="DU13" s="681"/>
      <c r="DV13" s="681"/>
      <c r="DW13" s="681"/>
      <c r="DX13" s="681"/>
      <c r="DY13" s="681"/>
      <c r="DZ13" s="681"/>
      <c r="EA13" s="681"/>
      <c r="EB13" s="681"/>
      <c r="EC13" s="727"/>
    </row>
    <row r="14" spans="2:143" ht="11.25" customHeight="1" x14ac:dyDescent="0.2">
      <c r="B14" s="677" t="s">
        <v>258</v>
      </c>
      <c r="C14" s="678"/>
      <c r="D14" s="678"/>
      <c r="E14" s="678"/>
      <c r="F14" s="678"/>
      <c r="G14" s="678"/>
      <c r="H14" s="678"/>
      <c r="I14" s="678"/>
      <c r="J14" s="678"/>
      <c r="K14" s="678"/>
      <c r="L14" s="678"/>
      <c r="M14" s="678"/>
      <c r="N14" s="678"/>
      <c r="O14" s="678"/>
      <c r="P14" s="678"/>
      <c r="Q14" s="679"/>
      <c r="R14" s="680">
        <v>28</v>
      </c>
      <c r="S14" s="681"/>
      <c r="T14" s="681"/>
      <c r="U14" s="681"/>
      <c r="V14" s="681"/>
      <c r="W14" s="681"/>
      <c r="X14" s="681"/>
      <c r="Y14" s="682"/>
      <c r="Z14" s="713">
        <v>0</v>
      </c>
      <c r="AA14" s="713"/>
      <c r="AB14" s="713"/>
      <c r="AC14" s="713"/>
      <c r="AD14" s="714">
        <v>28</v>
      </c>
      <c r="AE14" s="714"/>
      <c r="AF14" s="714"/>
      <c r="AG14" s="714"/>
      <c r="AH14" s="714"/>
      <c r="AI14" s="714"/>
      <c r="AJ14" s="714"/>
      <c r="AK14" s="714"/>
      <c r="AL14" s="683">
        <v>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112515</v>
      </c>
      <c r="BH14" s="681"/>
      <c r="BI14" s="681"/>
      <c r="BJ14" s="681"/>
      <c r="BK14" s="681"/>
      <c r="BL14" s="681"/>
      <c r="BM14" s="681"/>
      <c r="BN14" s="682"/>
      <c r="BO14" s="713">
        <v>1.3</v>
      </c>
      <c r="BP14" s="713"/>
      <c r="BQ14" s="713"/>
      <c r="BR14" s="713"/>
      <c r="BS14" s="686" t="s">
        <v>241</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715270</v>
      </c>
      <c r="CS14" s="681"/>
      <c r="CT14" s="681"/>
      <c r="CU14" s="681"/>
      <c r="CV14" s="681"/>
      <c r="CW14" s="681"/>
      <c r="CX14" s="681"/>
      <c r="CY14" s="682"/>
      <c r="CZ14" s="713">
        <v>3.3</v>
      </c>
      <c r="DA14" s="713"/>
      <c r="DB14" s="713"/>
      <c r="DC14" s="713"/>
      <c r="DD14" s="686">
        <v>63885</v>
      </c>
      <c r="DE14" s="681"/>
      <c r="DF14" s="681"/>
      <c r="DG14" s="681"/>
      <c r="DH14" s="681"/>
      <c r="DI14" s="681"/>
      <c r="DJ14" s="681"/>
      <c r="DK14" s="681"/>
      <c r="DL14" s="681"/>
      <c r="DM14" s="681"/>
      <c r="DN14" s="681"/>
      <c r="DO14" s="681"/>
      <c r="DP14" s="682"/>
      <c r="DQ14" s="686">
        <v>625159</v>
      </c>
      <c r="DR14" s="681"/>
      <c r="DS14" s="681"/>
      <c r="DT14" s="681"/>
      <c r="DU14" s="681"/>
      <c r="DV14" s="681"/>
      <c r="DW14" s="681"/>
      <c r="DX14" s="681"/>
      <c r="DY14" s="681"/>
      <c r="DZ14" s="681"/>
      <c r="EA14" s="681"/>
      <c r="EB14" s="681"/>
      <c r="EC14" s="727"/>
    </row>
    <row r="15" spans="2:143" ht="11.25" customHeight="1" x14ac:dyDescent="0.2">
      <c r="B15" s="677" t="s">
        <v>261</v>
      </c>
      <c r="C15" s="678"/>
      <c r="D15" s="678"/>
      <c r="E15" s="678"/>
      <c r="F15" s="678"/>
      <c r="G15" s="678"/>
      <c r="H15" s="678"/>
      <c r="I15" s="678"/>
      <c r="J15" s="678"/>
      <c r="K15" s="678"/>
      <c r="L15" s="678"/>
      <c r="M15" s="678"/>
      <c r="N15" s="678"/>
      <c r="O15" s="678"/>
      <c r="P15" s="678"/>
      <c r="Q15" s="679"/>
      <c r="R15" s="680" t="s">
        <v>241</v>
      </c>
      <c r="S15" s="681"/>
      <c r="T15" s="681"/>
      <c r="U15" s="681"/>
      <c r="V15" s="681"/>
      <c r="W15" s="681"/>
      <c r="X15" s="681"/>
      <c r="Y15" s="682"/>
      <c r="Z15" s="713" t="s">
        <v>241</v>
      </c>
      <c r="AA15" s="713"/>
      <c r="AB15" s="713"/>
      <c r="AC15" s="713"/>
      <c r="AD15" s="714" t="s">
        <v>147</v>
      </c>
      <c r="AE15" s="714"/>
      <c r="AF15" s="714"/>
      <c r="AG15" s="714"/>
      <c r="AH15" s="714"/>
      <c r="AI15" s="714"/>
      <c r="AJ15" s="714"/>
      <c r="AK15" s="714"/>
      <c r="AL15" s="683" t="s">
        <v>138</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370950</v>
      </c>
      <c r="BH15" s="681"/>
      <c r="BI15" s="681"/>
      <c r="BJ15" s="681"/>
      <c r="BK15" s="681"/>
      <c r="BL15" s="681"/>
      <c r="BM15" s="681"/>
      <c r="BN15" s="682"/>
      <c r="BO15" s="713">
        <v>4.2</v>
      </c>
      <c r="BP15" s="713"/>
      <c r="BQ15" s="713"/>
      <c r="BR15" s="713"/>
      <c r="BS15" s="686" t="s">
        <v>147</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2287368</v>
      </c>
      <c r="CS15" s="681"/>
      <c r="CT15" s="681"/>
      <c r="CU15" s="681"/>
      <c r="CV15" s="681"/>
      <c r="CW15" s="681"/>
      <c r="CX15" s="681"/>
      <c r="CY15" s="682"/>
      <c r="CZ15" s="713">
        <v>10.6</v>
      </c>
      <c r="DA15" s="713"/>
      <c r="DB15" s="713"/>
      <c r="DC15" s="713"/>
      <c r="DD15" s="686">
        <v>748492</v>
      </c>
      <c r="DE15" s="681"/>
      <c r="DF15" s="681"/>
      <c r="DG15" s="681"/>
      <c r="DH15" s="681"/>
      <c r="DI15" s="681"/>
      <c r="DJ15" s="681"/>
      <c r="DK15" s="681"/>
      <c r="DL15" s="681"/>
      <c r="DM15" s="681"/>
      <c r="DN15" s="681"/>
      <c r="DO15" s="681"/>
      <c r="DP15" s="682"/>
      <c r="DQ15" s="686">
        <v>1467925</v>
      </c>
      <c r="DR15" s="681"/>
      <c r="DS15" s="681"/>
      <c r="DT15" s="681"/>
      <c r="DU15" s="681"/>
      <c r="DV15" s="681"/>
      <c r="DW15" s="681"/>
      <c r="DX15" s="681"/>
      <c r="DY15" s="681"/>
      <c r="DZ15" s="681"/>
      <c r="EA15" s="681"/>
      <c r="EB15" s="681"/>
      <c r="EC15" s="727"/>
    </row>
    <row r="16" spans="2:143" ht="11.25" customHeight="1" x14ac:dyDescent="0.2">
      <c r="B16" s="677" t="s">
        <v>264</v>
      </c>
      <c r="C16" s="678"/>
      <c r="D16" s="678"/>
      <c r="E16" s="678"/>
      <c r="F16" s="678"/>
      <c r="G16" s="678"/>
      <c r="H16" s="678"/>
      <c r="I16" s="678"/>
      <c r="J16" s="678"/>
      <c r="K16" s="678"/>
      <c r="L16" s="678"/>
      <c r="M16" s="678"/>
      <c r="N16" s="678"/>
      <c r="O16" s="678"/>
      <c r="P16" s="678"/>
      <c r="Q16" s="679"/>
      <c r="R16" s="680">
        <v>17888</v>
      </c>
      <c r="S16" s="681"/>
      <c r="T16" s="681"/>
      <c r="U16" s="681"/>
      <c r="V16" s="681"/>
      <c r="W16" s="681"/>
      <c r="X16" s="681"/>
      <c r="Y16" s="682"/>
      <c r="Z16" s="713">
        <v>0.1</v>
      </c>
      <c r="AA16" s="713"/>
      <c r="AB16" s="713"/>
      <c r="AC16" s="713"/>
      <c r="AD16" s="714">
        <v>17888</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138</v>
      </c>
      <c r="BH16" s="681"/>
      <c r="BI16" s="681"/>
      <c r="BJ16" s="681"/>
      <c r="BK16" s="681"/>
      <c r="BL16" s="681"/>
      <c r="BM16" s="681"/>
      <c r="BN16" s="682"/>
      <c r="BO16" s="713" t="s">
        <v>147</v>
      </c>
      <c r="BP16" s="713"/>
      <c r="BQ16" s="713"/>
      <c r="BR16" s="713"/>
      <c r="BS16" s="686" t="s">
        <v>138</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t="s">
        <v>147</v>
      </c>
      <c r="CS16" s="681"/>
      <c r="CT16" s="681"/>
      <c r="CU16" s="681"/>
      <c r="CV16" s="681"/>
      <c r="CW16" s="681"/>
      <c r="CX16" s="681"/>
      <c r="CY16" s="682"/>
      <c r="CZ16" s="713" t="s">
        <v>147</v>
      </c>
      <c r="DA16" s="713"/>
      <c r="DB16" s="713"/>
      <c r="DC16" s="713"/>
      <c r="DD16" s="686" t="s">
        <v>138</v>
      </c>
      <c r="DE16" s="681"/>
      <c r="DF16" s="681"/>
      <c r="DG16" s="681"/>
      <c r="DH16" s="681"/>
      <c r="DI16" s="681"/>
      <c r="DJ16" s="681"/>
      <c r="DK16" s="681"/>
      <c r="DL16" s="681"/>
      <c r="DM16" s="681"/>
      <c r="DN16" s="681"/>
      <c r="DO16" s="681"/>
      <c r="DP16" s="682"/>
      <c r="DQ16" s="686" t="s">
        <v>138</v>
      </c>
      <c r="DR16" s="681"/>
      <c r="DS16" s="681"/>
      <c r="DT16" s="681"/>
      <c r="DU16" s="681"/>
      <c r="DV16" s="681"/>
      <c r="DW16" s="681"/>
      <c r="DX16" s="681"/>
      <c r="DY16" s="681"/>
      <c r="DZ16" s="681"/>
      <c r="EA16" s="681"/>
      <c r="EB16" s="681"/>
      <c r="EC16" s="727"/>
    </row>
    <row r="17" spans="2:133" ht="11.25" customHeight="1" x14ac:dyDescent="0.2">
      <c r="B17" s="677" t="s">
        <v>267</v>
      </c>
      <c r="C17" s="678"/>
      <c r="D17" s="678"/>
      <c r="E17" s="678"/>
      <c r="F17" s="678"/>
      <c r="G17" s="678"/>
      <c r="H17" s="678"/>
      <c r="I17" s="678"/>
      <c r="J17" s="678"/>
      <c r="K17" s="678"/>
      <c r="L17" s="678"/>
      <c r="M17" s="678"/>
      <c r="N17" s="678"/>
      <c r="O17" s="678"/>
      <c r="P17" s="678"/>
      <c r="Q17" s="679"/>
      <c r="R17" s="680">
        <v>61003</v>
      </c>
      <c r="S17" s="681"/>
      <c r="T17" s="681"/>
      <c r="U17" s="681"/>
      <c r="V17" s="681"/>
      <c r="W17" s="681"/>
      <c r="X17" s="681"/>
      <c r="Y17" s="682"/>
      <c r="Z17" s="713">
        <v>0.3</v>
      </c>
      <c r="AA17" s="713"/>
      <c r="AB17" s="713"/>
      <c r="AC17" s="713"/>
      <c r="AD17" s="714">
        <v>61003</v>
      </c>
      <c r="AE17" s="714"/>
      <c r="AF17" s="714"/>
      <c r="AG17" s="714"/>
      <c r="AH17" s="714"/>
      <c r="AI17" s="714"/>
      <c r="AJ17" s="714"/>
      <c r="AK17" s="714"/>
      <c r="AL17" s="683">
        <v>0.6</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138</v>
      </c>
      <c r="BH17" s="681"/>
      <c r="BI17" s="681"/>
      <c r="BJ17" s="681"/>
      <c r="BK17" s="681"/>
      <c r="BL17" s="681"/>
      <c r="BM17" s="681"/>
      <c r="BN17" s="682"/>
      <c r="BO17" s="713" t="s">
        <v>147</v>
      </c>
      <c r="BP17" s="713"/>
      <c r="BQ17" s="713"/>
      <c r="BR17" s="713"/>
      <c r="BS17" s="686" t="s">
        <v>138</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1032316</v>
      </c>
      <c r="CS17" s="681"/>
      <c r="CT17" s="681"/>
      <c r="CU17" s="681"/>
      <c r="CV17" s="681"/>
      <c r="CW17" s="681"/>
      <c r="CX17" s="681"/>
      <c r="CY17" s="682"/>
      <c r="CZ17" s="713">
        <v>4.8</v>
      </c>
      <c r="DA17" s="713"/>
      <c r="DB17" s="713"/>
      <c r="DC17" s="713"/>
      <c r="DD17" s="686" t="s">
        <v>241</v>
      </c>
      <c r="DE17" s="681"/>
      <c r="DF17" s="681"/>
      <c r="DG17" s="681"/>
      <c r="DH17" s="681"/>
      <c r="DI17" s="681"/>
      <c r="DJ17" s="681"/>
      <c r="DK17" s="681"/>
      <c r="DL17" s="681"/>
      <c r="DM17" s="681"/>
      <c r="DN17" s="681"/>
      <c r="DO17" s="681"/>
      <c r="DP17" s="682"/>
      <c r="DQ17" s="686">
        <v>1032316</v>
      </c>
      <c r="DR17" s="681"/>
      <c r="DS17" s="681"/>
      <c r="DT17" s="681"/>
      <c r="DU17" s="681"/>
      <c r="DV17" s="681"/>
      <c r="DW17" s="681"/>
      <c r="DX17" s="681"/>
      <c r="DY17" s="681"/>
      <c r="DZ17" s="681"/>
      <c r="EA17" s="681"/>
      <c r="EB17" s="681"/>
      <c r="EC17" s="727"/>
    </row>
    <row r="18" spans="2:133" ht="11.25" customHeight="1" x14ac:dyDescent="0.2">
      <c r="B18" s="677" t="s">
        <v>270</v>
      </c>
      <c r="C18" s="678"/>
      <c r="D18" s="678"/>
      <c r="E18" s="678"/>
      <c r="F18" s="678"/>
      <c r="G18" s="678"/>
      <c r="H18" s="678"/>
      <c r="I18" s="678"/>
      <c r="J18" s="678"/>
      <c r="K18" s="678"/>
      <c r="L18" s="678"/>
      <c r="M18" s="678"/>
      <c r="N18" s="678"/>
      <c r="O18" s="678"/>
      <c r="P18" s="678"/>
      <c r="Q18" s="679"/>
      <c r="R18" s="680">
        <v>80629</v>
      </c>
      <c r="S18" s="681"/>
      <c r="T18" s="681"/>
      <c r="U18" s="681"/>
      <c r="V18" s="681"/>
      <c r="W18" s="681"/>
      <c r="X18" s="681"/>
      <c r="Y18" s="682"/>
      <c r="Z18" s="713">
        <v>0.4</v>
      </c>
      <c r="AA18" s="713"/>
      <c r="AB18" s="713"/>
      <c r="AC18" s="713"/>
      <c r="AD18" s="714">
        <v>80629</v>
      </c>
      <c r="AE18" s="714"/>
      <c r="AF18" s="714"/>
      <c r="AG18" s="714"/>
      <c r="AH18" s="714"/>
      <c r="AI18" s="714"/>
      <c r="AJ18" s="714"/>
      <c r="AK18" s="714"/>
      <c r="AL18" s="683">
        <v>0.8</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147</v>
      </c>
      <c r="BH18" s="681"/>
      <c r="BI18" s="681"/>
      <c r="BJ18" s="681"/>
      <c r="BK18" s="681"/>
      <c r="BL18" s="681"/>
      <c r="BM18" s="681"/>
      <c r="BN18" s="682"/>
      <c r="BO18" s="713" t="s">
        <v>241</v>
      </c>
      <c r="BP18" s="713"/>
      <c r="BQ18" s="713"/>
      <c r="BR18" s="713"/>
      <c r="BS18" s="686" t="s">
        <v>147</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147</v>
      </c>
      <c r="CS18" s="681"/>
      <c r="CT18" s="681"/>
      <c r="CU18" s="681"/>
      <c r="CV18" s="681"/>
      <c r="CW18" s="681"/>
      <c r="CX18" s="681"/>
      <c r="CY18" s="682"/>
      <c r="CZ18" s="713" t="s">
        <v>138</v>
      </c>
      <c r="DA18" s="713"/>
      <c r="DB18" s="713"/>
      <c r="DC18" s="713"/>
      <c r="DD18" s="686" t="s">
        <v>138</v>
      </c>
      <c r="DE18" s="681"/>
      <c r="DF18" s="681"/>
      <c r="DG18" s="681"/>
      <c r="DH18" s="681"/>
      <c r="DI18" s="681"/>
      <c r="DJ18" s="681"/>
      <c r="DK18" s="681"/>
      <c r="DL18" s="681"/>
      <c r="DM18" s="681"/>
      <c r="DN18" s="681"/>
      <c r="DO18" s="681"/>
      <c r="DP18" s="682"/>
      <c r="DQ18" s="686" t="s">
        <v>147</v>
      </c>
      <c r="DR18" s="681"/>
      <c r="DS18" s="681"/>
      <c r="DT18" s="681"/>
      <c r="DU18" s="681"/>
      <c r="DV18" s="681"/>
      <c r="DW18" s="681"/>
      <c r="DX18" s="681"/>
      <c r="DY18" s="681"/>
      <c r="DZ18" s="681"/>
      <c r="EA18" s="681"/>
      <c r="EB18" s="681"/>
      <c r="EC18" s="727"/>
    </row>
    <row r="19" spans="2:133" ht="11.25" customHeight="1" x14ac:dyDescent="0.2">
      <c r="B19" s="677" t="s">
        <v>273</v>
      </c>
      <c r="C19" s="678"/>
      <c r="D19" s="678"/>
      <c r="E19" s="678"/>
      <c r="F19" s="678"/>
      <c r="G19" s="678"/>
      <c r="H19" s="678"/>
      <c r="I19" s="678"/>
      <c r="J19" s="678"/>
      <c r="K19" s="678"/>
      <c r="L19" s="678"/>
      <c r="M19" s="678"/>
      <c r="N19" s="678"/>
      <c r="O19" s="678"/>
      <c r="P19" s="678"/>
      <c r="Q19" s="679"/>
      <c r="R19" s="680">
        <v>69031</v>
      </c>
      <c r="S19" s="681"/>
      <c r="T19" s="681"/>
      <c r="U19" s="681"/>
      <c r="V19" s="681"/>
      <c r="W19" s="681"/>
      <c r="X19" s="681"/>
      <c r="Y19" s="682"/>
      <c r="Z19" s="713">
        <v>0.3</v>
      </c>
      <c r="AA19" s="713"/>
      <c r="AB19" s="713"/>
      <c r="AC19" s="713"/>
      <c r="AD19" s="714">
        <v>69031</v>
      </c>
      <c r="AE19" s="714"/>
      <c r="AF19" s="714"/>
      <c r="AG19" s="714"/>
      <c r="AH19" s="714"/>
      <c r="AI19" s="714"/>
      <c r="AJ19" s="714"/>
      <c r="AK19" s="714"/>
      <c r="AL19" s="683">
        <v>0.7</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524666</v>
      </c>
      <c r="BH19" s="681"/>
      <c r="BI19" s="681"/>
      <c r="BJ19" s="681"/>
      <c r="BK19" s="681"/>
      <c r="BL19" s="681"/>
      <c r="BM19" s="681"/>
      <c r="BN19" s="682"/>
      <c r="BO19" s="713">
        <v>5.9</v>
      </c>
      <c r="BP19" s="713"/>
      <c r="BQ19" s="713"/>
      <c r="BR19" s="713"/>
      <c r="BS19" s="686" t="s">
        <v>147</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241</v>
      </c>
      <c r="CS19" s="681"/>
      <c r="CT19" s="681"/>
      <c r="CU19" s="681"/>
      <c r="CV19" s="681"/>
      <c r="CW19" s="681"/>
      <c r="CX19" s="681"/>
      <c r="CY19" s="682"/>
      <c r="CZ19" s="713" t="s">
        <v>147</v>
      </c>
      <c r="DA19" s="713"/>
      <c r="DB19" s="713"/>
      <c r="DC19" s="713"/>
      <c r="DD19" s="686" t="s">
        <v>147</v>
      </c>
      <c r="DE19" s="681"/>
      <c r="DF19" s="681"/>
      <c r="DG19" s="681"/>
      <c r="DH19" s="681"/>
      <c r="DI19" s="681"/>
      <c r="DJ19" s="681"/>
      <c r="DK19" s="681"/>
      <c r="DL19" s="681"/>
      <c r="DM19" s="681"/>
      <c r="DN19" s="681"/>
      <c r="DO19" s="681"/>
      <c r="DP19" s="682"/>
      <c r="DQ19" s="686" t="s">
        <v>147</v>
      </c>
      <c r="DR19" s="681"/>
      <c r="DS19" s="681"/>
      <c r="DT19" s="681"/>
      <c r="DU19" s="681"/>
      <c r="DV19" s="681"/>
      <c r="DW19" s="681"/>
      <c r="DX19" s="681"/>
      <c r="DY19" s="681"/>
      <c r="DZ19" s="681"/>
      <c r="EA19" s="681"/>
      <c r="EB19" s="681"/>
      <c r="EC19" s="727"/>
    </row>
    <row r="20" spans="2:133" ht="11.25" customHeight="1" x14ac:dyDescent="0.2">
      <c r="B20" s="677" t="s">
        <v>276</v>
      </c>
      <c r="C20" s="678"/>
      <c r="D20" s="678"/>
      <c r="E20" s="678"/>
      <c r="F20" s="678"/>
      <c r="G20" s="678"/>
      <c r="H20" s="678"/>
      <c r="I20" s="678"/>
      <c r="J20" s="678"/>
      <c r="K20" s="678"/>
      <c r="L20" s="678"/>
      <c r="M20" s="678"/>
      <c r="N20" s="678"/>
      <c r="O20" s="678"/>
      <c r="P20" s="678"/>
      <c r="Q20" s="679"/>
      <c r="R20" s="680">
        <v>8563</v>
      </c>
      <c r="S20" s="681"/>
      <c r="T20" s="681"/>
      <c r="U20" s="681"/>
      <c r="V20" s="681"/>
      <c r="W20" s="681"/>
      <c r="X20" s="681"/>
      <c r="Y20" s="682"/>
      <c r="Z20" s="713">
        <v>0</v>
      </c>
      <c r="AA20" s="713"/>
      <c r="AB20" s="713"/>
      <c r="AC20" s="713"/>
      <c r="AD20" s="714">
        <v>8563</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524666</v>
      </c>
      <c r="BH20" s="681"/>
      <c r="BI20" s="681"/>
      <c r="BJ20" s="681"/>
      <c r="BK20" s="681"/>
      <c r="BL20" s="681"/>
      <c r="BM20" s="681"/>
      <c r="BN20" s="682"/>
      <c r="BO20" s="713">
        <v>5.9</v>
      </c>
      <c r="BP20" s="713"/>
      <c r="BQ20" s="713"/>
      <c r="BR20" s="713"/>
      <c r="BS20" s="686" t="s">
        <v>138</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21639731</v>
      </c>
      <c r="CS20" s="681"/>
      <c r="CT20" s="681"/>
      <c r="CU20" s="681"/>
      <c r="CV20" s="681"/>
      <c r="CW20" s="681"/>
      <c r="CX20" s="681"/>
      <c r="CY20" s="682"/>
      <c r="CZ20" s="713">
        <v>100</v>
      </c>
      <c r="DA20" s="713"/>
      <c r="DB20" s="713"/>
      <c r="DC20" s="713"/>
      <c r="DD20" s="686">
        <v>1873769</v>
      </c>
      <c r="DE20" s="681"/>
      <c r="DF20" s="681"/>
      <c r="DG20" s="681"/>
      <c r="DH20" s="681"/>
      <c r="DI20" s="681"/>
      <c r="DJ20" s="681"/>
      <c r="DK20" s="681"/>
      <c r="DL20" s="681"/>
      <c r="DM20" s="681"/>
      <c r="DN20" s="681"/>
      <c r="DO20" s="681"/>
      <c r="DP20" s="682"/>
      <c r="DQ20" s="686">
        <v>11199472</v>
      </c>
      <c r="DR20" s="681"/>
      <c r="DS20" s="681"/>
      <c r="DT20" s="681"/>
      <c r="DU20" s="681"/>
      <c r="DV20" s="681"/>
      <c r="DW20" s="681"/>
      <c r="DX20" s="681"/>
      <c r="DY20" s="681"/>
      <c r="DZ20" s="681"/>
      <c r="EA20" s="681"/>
      <c r="EB20" s="681"/>
      <c r="EC20" s="727"/>
    </row>
    <row r="21" spans="2:133" ht="11.25" customHeight="1" x14ac:dyDescent="0.2">
      <c r="B21" s="677" t="s">
        <v>279</v>
      </c>
      <c r="C21" s="678"/>
      <c r="D21" s="678"/>
      <c r="E21" s="678"/>
      <c r="F21" s="678"/>
      <c r="G21" s="678"/>
      <c r="H21" s="678"/>
      <c r="I21" s="678"/>
      <c r="J21" s="678"/>
      <c r="K21" s="678"/>
      <c r="L21" s="678"/>
      <c r="M21" s="678"/>
      <c r="N21" s="678"/>
      <c r="O21" s="678"/>
      <c r="P21" s="678"/>
      <c r="Q21" s="679"/>
      <c r="R21" s="680">
        <v>3035</v>
      </c>
      <c r="S21" s="681"/>
      <c r="T21" s="681"/>
      <c r="U21" s="681"/>
      <c r="V21" s="681"/>
      <c r="W21" s="681"/>
      <c r="X21" s="681"/>
      <c r="Y21" s="682"/>
      <c r="Z21" s="713">
        <v>0</v>
      </c>
      <c r="AA21" s="713"/>
      <c r="AB21" s="713"/>
      <c r="AC21" s="713"/>
      <c r="AD21" s="714">
        <v>3035</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241</v>
      </c>
      <c r="BH21" s="681"/>
      <c r="BI21" s="681"/>
      <c r="BJ21" s="681"/>
      <c r="BK21" s="681"/>
      <c r="BL21" s="681"/>
      <c r="BM21" s="681"/>
      <c r="BN21" s="682"/>
      <c r="BO21" s="713" t="s">
        <v>241</v>
      </c>
      <c r="BP21" s="713"/>
      <c r="BQ21" s="713"/>
      <c r="BR21" s="713"/>
      <c r="BS21" s="686" t="s">
        <v>138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281</v>
      </c>
      <c r="C22" s="678"/>
      <c r="D22" s="678"/>
      <c r="E22" s="678"/>
      <c r="F22" s="678"/>
      <c r="G22" s="678"/>
      <c r="H22" s="678"/>
      <c r="I22" s="678"/>
      <c r="J22" s="678"/>
      <c r="K22" s="678"/>
      <c r="L22" s="678"/>
      <c r="M22" s="678"/>
      <c r="N22" s="678"/>
      <c r="O22" s="678"/>
      <c r="P22" s="678"/>
      <c r="Q22" s="679"/>
      <c r="R22" s="680">
        <v>5906</v>
      </c>
      <c r="S22" s="681"/>
      <c r="T22" s="681"/>
      <c r="U22" s="681"/>
      <c r="V22" s="681"/>
      <c r="W22" s="681"/>
      <c r="X22" s="681"/>
      <c r="Y22" s="682"/>
      <c r="Z22" s="713">
        <v>0</v>
      </c>
      <c r="AA22" s="713"/>
      <c r="AB22" s="713"/>
      <c r="AC22" s="713"/>
      <c r="AD22" s="714" t="s">
        <v>138</v>
      </c>
      <c r="AE22" s="714"/>
      <c r="AF22" s="714"/>
      <c r="AG22" s="714"/>
      <c r="AH22" s="714"/>
      <c r="AI22" s="714"/>
      <c r="AJ22" s="714"/>
      <c r="AK22" s="714"/>
      <c r="AL22" s="683" t="s">
        <v>138</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138</v>
      </c>
      <c r="BH22" s="681"/>
      <c r="BI22" s="681"/>
      <c r="BJ22" s="681"/>
      <c r="BK22" s="681"/>
      <c r="BL22" s="681"/>
      <c r="BM22" s="681"/>
      <c r="BN22" s="682"/>
      <c r="BO22" s="713" t="s">
        <v>147</v>
      </c>
      <c r="BP22" s="713"/>
      <c r="BQ22" s="713"/>
      <c r="BR22" s="713"/>
      <c r="BS22" s="686" t="s">
        <v>241</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284</v>
      </c>
      <c r="C23" s="678"/>
      <c r="D23" s="678"/>
      <c r="E23" s="678"/>
      <c r="F23" s="678"/>
      <c r="G23" s="678"/>
      <c r="H23" s="678"/>
      <c r="I23" s="678"/>
      <c r="J23" s="678"/>
      <c r="K23" s="678"/>
      <c r="L23" s="678"/>
      <c r="M23" s="678"/>
      <c r="N23" s="678"/>
      <c r="O23" s="678"/>
      <c r="P23" s="678"/>
      <c r="Q23" s="679"/>
      <c r="R23" s="680" t="s">
        <v>147</v>
      </c>
      <c r="S23" s="681"/>
      <c r="T23" s="681"/>
      <c r="U23" s="681"/>
      <c r="V23" s="681"/>
      <c r="W23" s="681"/>
      <c r="X23" s="681"/>
      <c r="Y23" s="682"/>
      <c r="Z23" s="713" t="s">
        <v>138</v>
      </c>
      <c r="AA23" s="713"/>
      <c r="AB23" s="713"/>
      <c r="AC23" s="713"/>
      <c r="AD23" s="714" t="s">
        <v>241</v>
      </c>
      <c r="AE23" s="714"/>
      <c r="AF23" s="714"/>
      <c r="AG23" s="714"/>
      <c r="AH23" s="714"/>
      <c r="AI23" s="714"/>
      <c r="AJ23" s="714"/>
      <c r="AK23" s="714"/>
      <c r="AL23" s="683" t="s">
        <v>241</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v>524666</v>
      </c>
      <c r="BH23" s="681"/>
      <c r="BI23" s="681"/>
      <c r="BJ23" s="681"/>
      <c r="BK23" s="681"/>
      <c r="BL23" s="681"/>
      <c r="BM23" s="681"/>
      <c r="BN23" s="682"/>
      <c r="BO23" s="713">
        <v>5.9</v>
      </c>
      <c r="BP23" s="713"/>
      <c r="BQ23" s="713"/>
      <c r="BR23" s="713"/>
      <c r="BS23" s="686" t="s">
        <v>147</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2">
      <c r="B24" s="677" t="s">
        <v>291</v>
      </c>
      <c r="C24" s="678"/>
      <c r="D24" s="678"/>
      <c r="E24" s="678"/>
      <c r="F24" s="678"/>
      <c r="G24" s="678"/>
      <c r="H24" s="678"/>
      <c r="I24" s="678"/>
      <c r="J24" s="678"/>
      <c r="K24" s="678"/>
      <c r="L24" s="678"/>
      <c r="M24" s="678"/>
      <c r="N24" s="678"/>
      <c r="O24" s="678"/>
      <c r="P24" s="678"/>
      <c r="Q24" s="679"/>
      <c r="R24" s="680">
        <v>5874</v>
      </c>
      <c r="S24" s="681"/>
      <c r="T24" s="681"/>
      <c r="U24" s="681"/>
      <c r="V24" s="681"/>
      <c r="W24" s="681"/>
      <c r="X24" s="681"/>
      <c r="Y24" s="682"/>
      <c r="Z24" s="713">
        <v>0</v>
      </c>
      <c r="AA24" s="713"/>
      <c r="AB24" s="713"/>
      <c r="AC24" s="713"/>
      <c r="AD24" s="714" t="s">
        <v>138</v>
      </c>
      <c r="AE24" s="714"/>
      <c r="AF24" s="714"/>
      <c r="AG24" s="714"/>
      <c r="AH24" s="714"/>
      <c r="AI24" s="714"/>
      <c r="AJ24" s="714"/>
      <c r="AK24" s="714"/>
      <c r="AL24" s="683" t="s">
        <v>147</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241</v>
      </c>
      <c r="BH24" s="681"/>
      <c r="BI24" s="681"/>
      <c r="BJ24" s="681"/>
      <c r="BK24" s="681"/>
      <c r="BL24" s="681"/>
      <c r="BM24" s="681"/>
      <c r="BN24" s="682"/>
      <c r="BO24" s="713" t="s">
        <v>138</v>
      </c>
      <c r="BP24" s="713"/>
      <c r="BQ24" s="713"/>
      <c r="BR24" s="713"/>
      <c r="BS24" s="686" t="s">
        <v>147</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7926872</v>
      </c>
      <c r="CS24" s="736"/>
      <c r="CT24" s="736"/>
      <c r="CU24" s="736"/>
      <c r="CV24" s="736"/>
      <c r="CW24" s="736"/>
      <c r="CX24" s="736"/>
      <c r="CY24" s="779"/>
      <c r="CZ24" s="780">
        <v>36.6</v>
      </c>
      <c r="DA24" s="751"/>
      <c r="DB24" s="751"/>
      <c r="DC24" s="783"/>
      <c r="DD24" s="778">
        <v>5191121</v>
      </c>
      <c r="DE24" s="736"/>
      <c r="DF24" s="736"/>
      <c r="DG24" s="736"/>
      <c r="DH24" s="736"/>
      <c r="DI24" s="736"/>
      <c r="DJ24" s="736"/>
      <c r="DK24" s="779"/>
      <c r="DL24" s="778">
        <v>5187093</v>
      </c>
      <c r="DM24" s="736"/>
      <c r="DN24" s="736"/>
      <c r="DO24" s="736"/>
      <c r="DP24" s="736"/>
      <c r="DQ24" s="736"/>
      <c r="DR24" s="736"/>
      <c r="DS24" s="736"/>
      <c r="DT24" s="736"/>
      <c r="DU24" s="736"/>
      <c r="DV24" s="779"/>
      <c r="DW24" s="780">
        <v>53.3</v>
      </c>
      <c r="DX24" s="751"/>
      <c r="DY24" s="751"/>
      <c r="DZ24" s="751"/>
      <c r="EA24" s="751"/>
      <c r="EB24" s="751"/>
      <c r="EC24" s="781"/>
    </row>
    <row r="25" spans="2:133" ht="11.25" customHeight="1" x14ac:dyDescent="0.2">
      <c r="B25" s="677" t="s">
        <v>294</v>
      </c>
      <c r="C25" s="678"/>
      <c r="D25" s="678"/>
      <c r="E25" s="678"/>
      <c r="F25" s="678"/>
      <c r="G25" s="678"/>
      <c r="H25" s="678"/>
      <c r="I25" s="678"/>
      <c r="J25" s="678"/>
      <c r="K25" s="678"/>
      <c r="L25" s="678"/>
      <c r="M25" s="678"/>
      <c r="N25" s="678"/>
      <c r="O25" s="678"/>
      <c r="P25" s="678"/>
      <c r="Q25" s="679"/>
      <c r="R25" s="680">
        <v>32</v>
      </c>
      <c r="S25" s="681"/>
      <c r="T25" s="681"/>
      <c r="U25" s="681"/>
      <c r="V25" s="681"/>
      <c r="W25" s="681"/>
      <c r="X25" s="681"/>
      <c r="Y25" s="682"/>
      <c r="Z25" s="713">
        <v>0</v>
      </c>
      <c r="AA25" s="713"/>
      <c r="AB25" s="713"/>
      <c r="AC25" s="713"/>
      <c r="AD25" s="714" t="s">
        <v>147</v>
      </c>
      <c r="AE25" s="714"/>
      <c r="AF25" s="714"/>
      <c r="AG25" s="714"/>
      <c r="AH25" s="714"/>
      <c r="AI25" s="714"/>
      <c r="AJ25" s="714"/>
      <c r="AK25" s="714"/>
      <c r="AL25" s="683" t="s">
        <v>138</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241</v>
      </c>
      <c r="BH25" s="681"/>
      <c r="BI25" s="681"/>
      <c r="BJ25" s="681"/>
      <c r="BK25" s="681"/>
      <c r="BL25" s="681"/>
      <c r="BM25" s="681"/>
      <c r="BN25" s="682"/>
      <c r="BO25" s="713" t="s">
        <v>138</v>
      </c>
      <c r="BP25" s="713"/>
      <c r="BQ25" s="713"/>
      <c r="BR25" s="713"/>
      <c r="BS25" s="686" t="s">
        <v>241</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3303643</v>
      </c>
      <c r="CS25" s="699"/>
      <c r="CT25" s="699"/>
      <c r="CU25" s="699"/>
      <c r="CV25" s="699"/>
      <c r="CW25" s="699"/>
      <c r="CX25" s="699"/>
      <c r="CY25" s="700"/>
      <c r="CZ25" s="683">
        <v>15.3</v>
      </c>
      <c r="DA25" s="701"/>
      <c r="DB25" s="701"/>
      <c r="DC25" s="702"/>
      <c r="DD25" s="686">
        <v>3120249</v>
      </c>
      <c r="DE25" s="699"/>
      <c r="DF25" s="699"/>
      <c r="DG25" s="699"/>
      <c r="DH25" s="699"/>
      <c r="DI25" s="699"/>
      <c r="DJ25" s="699"/>
      <c r="DK25" s="700"/>
      <c r="DL25" s="686">
        <v>3116221</v>
      </c>
      <c r="DM25" s="699"/>
      <c r="DN25" s="699"/>
      <c r="DO25" s="699"/>
      <c r="DP25" s="699"/>
      <c r="DQ25" s="699"/>
      <c r="DR25" s="699"/>
      <c r="DS25" s="699"/>
      <c r="DT25" s="699"/>
      <c r="DU25" s="699"/>
      <c r="DV25" s="700"/>
      <c r="DW25" s="683">
        <v>32</v>
      </c>
      <c r="DX25" s="701"/>
      <c r="DY25" s="701"/>
      <c r="DZ25" s="701"/>
      <c r="EA25" s="701"/>
      <c r="EB25" s="701"/>
      <c r="EC25" s="722"/>
    </row>
    <row r="26" spans="2:133" ht="11.25" customHeight="1" x14ac:dyDescent="0.2">
      <c r="B26" s="677" t="s">
        <v>297</v>
      </c>
      <c r="C26" s="678"/>
      <c r="D26" s="678"/>
      <c r="E26" s="678"/>
      <c r="F26" s="678"/>
      <c r="G26" s="678"/>
      <c r="H26" s="678"/>
      <c r="I26" s="678"/>
      <c r="J26" s="678"/>
      <c r="K26" s="678"/>
      <c r="L26" s="678"/>
      <c r="M26" s="678"/>
      <c r="N26" s="678"/>
      <c r="O26" s="678"/>
      <c r="P26" s="678"/>
      <c r="Q26" s="679"/>
      <c r="R26" s="680">
        <v>10210600</v>
      </c>
      <c r="S26" s="681"/>
      <c r="T26" s="681"/>
      <c r="U26" s="681"/>
      <c r="V26" s="681"/>
      <c r="W26" s="681"/>
      <c r="X26" s="681"/>
      <c r="Y26" s="682"/>
      <c r="Z26" s="713">
        <v>44.6</v>
      </c>
      <c r="AA26" s="713"/>
      <c r="AB26" s="713"/>
      <c r="AC26" s="713"/>
      <c r="AD26" s="714">
        <v>9680028</v>
      </c>
      <c r="AE26" s="714"/>
      <c r="AF26" s="714"/>
      <c r="AG26" s="714"/>
      <c r="AH26" s="714"/>
      <c r="AI26" s="714"/>
      <c r="AJ26" s="714"/>
      <c r="AK26" s="714"/>
      <c r="AL26" s="683">
        <v>99.5</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138</v>
      </c>
      <c r="BH26" s="681"/>
      <c r="BI26" s="681"/>
      <c r="BJ26" s="681"/>
      <c r="BK26" s="681"/>
      <c r="BL26" s="681"/>
      <c r="BM26" s="681"/>
      <c r="BN26" s="682"/>
      <c r="BO26" s="713" t="s">
        <v>138</v>
      </c>
      <c r="BP26" s="713"/>
      <c r="BQ26" s="713"/>
      <c r="BR26" s="713"/>
      <c r="BS26" s="686" t="s">
        <v>138</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2188662</v>
      </c>
      <c r="CS26" s="681"/>
      <c r="CT26" s="681"/>
      <c r="CU26" s="681"/>
      <c r="CV26" s="681"/>
      <c r="CW26" s="681"/>
      <c r="CX26" s="681"/>
      <c r="CY26" s="682"/>
      <c r="CZ26" s="683">
        <v>10.1</v>
      </c>
      <c r="DA26" s="701"/>
      <c r="DB26" s="701"/>
      <c r="DC26" s="702"/>
      <c r="DD26" s="686">
        <v>2050475</v>
      </c>
      <c r="DE26" s="681"/>
      <c r="DF26" s="681"/>
      <c r="DG26" s="681"/>
      <c r="DH26" s="681"/>
      <c r="DI26" s="681"/>
      <c r="DJ26" s="681"/>
      <c r="DK26" s="682"/>
      <c r="DL26" s="686" t="s">
        <v>138</v>
      </c>
      <c r="DM26" s="681"/>
      <c r="DN26" s="681"/>
      <c r="DO26" s="681"/>
      <c r="DP26" s="681"/>
      <c r="DQ26" s="681"/>
      <c r="DR26" s="681"/>
      <c r="DS26" s="681"/>
      <c r="DT26" s="681"/>
      <c r="DU26" s="681"/>
      <c r="DV26" s="682"/>
      <c r="DW26" s="683" t="s">
        <v>147</v>
      </c>
      <c r="DX26" s="701"/>
      <c r="DY26" s="701"/>
      <c r="DZ26" s="701"/>
      <c r="EA26" s="701"/>
      <c r="EB26" s="701"/>
      <c r="EC26" s="722"/>
    </row>
    <row r="27" spans="2:133" ht="11.25" customHeight="1" x14ac:dyDescent="0.2">
      <c r="B27" s="677" t="s">
        <v>300</v>
      </c>
      <c r="C27" s="678"/>
      <c r="D27" s="678"/>
      <c r="E27" s="678"/>
      <c r="F27" s="678"/>
      <c r="G27" s="678"/>
      <c r="H27" s="678"/>
      <c r="I27" s="678"/>
      <c r="J27" s="678"/>
      <c r="K27" s="678"/>
      <c r="L27" s="678"/>
      <c r="M27" s="678"/>
      <c r="N27" s="678"/>
      <c r="O27" s="678"/>
      <c r="P27" s="678"/>
      <c r="Q27" s="679"/>
      <c r="R27" s="680">
        <v>7260</v>
      </c>
      <c r="S27" s="681"/>
      <c r="T27" s="681"/>
      <c r="U27" s="681"/>
      <c r="V27" s="681"/>
      <c r="W27" s="681"/>
      <c r="X27" s="681"/>
      <c r="Y27" s="682"/>
      <c r="Z27" s="713">
        <v>0</v>
      </c>
      <c r="AA27" s="713"/>
      <c r="AB27" s="713"/>
      <c r="AC27" s="713"/>
      <c r="AD27" s="714">
        <v>7260</v>
      </c>
      <c r="AE27" s="714"/>
      <c r="AF27" s="714"/>
      <c r="AG27" s="714"/>
      <c r="AH27" s="714"/>
      <c r="AI27" s="714"/>
      <c r="AJ27" s="714"/>
      <c r="AK27" s="714"/>
      <c r="AL27" s="683">
        <v>0.1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8848986</v>
      </c>
      <c r="BH27" s="681"/>
      <c r="BI27" s="681"/>
      <c r="BJ27" s="681"/>
      <c r="BK27" s="681"/>
      <c r="BL27" s="681"/>
      <c r="BM27" s="681"/>
      <c r="BN27" s="682"/>
      <c r="BO27" s="713">
        <v>100</v>
      </c>
      <c r="BP27" s="713"/>
      <c r="BQ27" s="713"/>
      <c r="BR27" s="713"/>
      <c r="BS27" s="686">
        <v>47895</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3590913</v>
      </c>
      <c r="CS27" s="699"/>
      <c r="CT27" s="699"/>
      <c r="CU27" s="699"/>
      <c r="CV27" s="699"/>
      <c r="CW27" s="699"/>
      <c r="CX27" s="699"/>
      <c r="CY27" s="700"/>
      <c r="CZ27" s="683">
        <v>16.600000000000001</v>
      </c>
      <c r="DA27" s="701"/>
      <c r="DB27" s="701"/>
      <c r="DC27" s="702"/>
      <c r="DD27" s="686">
        <v>1038556</v>
      </c>
      <c r="DE27" s="699"/>
      <c r="DF27" s="699"/>
      <c r="DG27" s="699"/>
      <c r="DH27" s="699"/>
      <c r="DI27" s="699"/>
      <c r="DJ27" s="699"/>
      <c r="DK27" s="700"/>
      <c r="DL27" s="686">
        <v>1038556</v>
      </c>
      <c r="DM27" s="699"/>
      <c r="DN27" s="699"/>
      <c r="DO27" s="699"/>
      <c r="DP27" s="699"/>
      <c r="DQ27" s="699"/>
      <c r="DR27" s="699"/>
      <c r="DS27" s="699"/>
      <c r="DT27" s="699"/>
      <c r="DU27" s="699"/>
      <c r="DV27" s="700"/>
      <c r="DW27" s="683">
        <v>10.7</v>
      </c>
      <c r="DX27" s="701"/>
      <c r="DY27" s="701"/>
      <c r="DZ27" s="701"/>
      <c r="EA27" s="701"/>
      <c r="EB27" s="701"/>
      <c r="EC27" s="722"/>
    </row>
    <row r="28" spans="2:133" ht="11.25" customHeight="1" x14ac:dyDescent="0.2">
      <c r="B28" s="677" t="s">
        <v>303</v>
      </c>
      <c r="C28" s="678"/>
      <c r="D28" s="678"/>
      <c r="E28" s="678"/>
      <c r="F28" s="678"/>
      <c r="G28" s="678"/>
      <c r="H28" s="678"/>
      <c r="I28" s="678"/>
      <c r="J28" s="678"/>
      <c r="K28" s="678"/>
      <c r="L28" s="678"/>
      <c r="M28" s="678"/>
      <c r="N28" s="678"/>
      <c r="O28" s="678"/>
      <c r="P28" s="678"/>
      <c r="Q28" s="679"/>
      <c r="R28" s="680">
        <v>449884</v>
      </c>
      <c r="S28" s="681"/>
      <c r="T28" s="681"/>
      <c r="U28" s="681"/>
      <c r="V28" s="681"/>
      <c r="W28" s="681"/>
      <c r="X28" s="681"/>
      <c r="Y28" s="682"/>
      <c r="Z28" s="713">
        <v>2</v>
      </c>
      <c r="AA28" s="713"/>
      <c r="AB28" s="713"/>
      <c r="AC28" s="713"/>
      <c r="AD28" s="714" t="s">
        <v>241</v>
      </c>
      <c r="AE28" s="714"/>
      <c r="AF28" s="714"/>
      <c r="AG28" s="714"/>
      <c r="AH28" s="714"/>
      <c r="AI28" s="714"/>
      <c r="AJ28" s="714"/>
      <c r="AK28" s="714"/>
      <c r="AL28" s="683" t="s">
        <v>138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1032316</v>
      </c>
      <c r="CS28" s="681"/>
      <c r="CT28" s="681"/>
      <c r="CU28" s="681"/>
      <c r="CV28" s="681"/>
      <c r="CW28" s="681"/>
      <c r="CX28" s="681"/>
      <c r="CY28" s="682"/>
      <c r="CZ28" s="683">
        <v>4.8</v>
      </c>
      <c r="DA28" s="701"/>
      <c r="DB28" s="701"/>
      <c r="DC28" s="702"/>
      <c r="DD28" s="686">
        <v>1032316</v>
      </c>
      <c r="DE28" s="681"/>
      <c r="DF28" s="681"/>
      <c r="DG28" s="681"/>
      <c r="DH28" s="681"/>
      <c r="DI28" s="681"/>
      <c r="DJ28" s="681"/>
      <c r="DK28" s="682"/>
      <c r="DL28" s="686">
        <v>1032316</v>
      </c>
      <c r="DM28" s="681"/>
      <c r="DN28" s="681"/>
      <c r="DO28" s="681"/>
      <c r="DP28" s="681"/>
      <c r="DQ28" s="681"/>
      <c r="DR28" s="681"/>
      <c r="DS28" s="681"/>
      <c r="DT28" s="681"/>
      <c r="DU28" s="681"/>
      <c r="DV28" s="682"/>
      <c r="DW28" s="683">
        <v>10.6</v>
      </c>
      <c r="DX28" s="701"/>
      <c r="DY28" s="701"/>
      <c r="DZ28" s="701"/>
      <c r="EA28" s="701"/>
      <c r="EB28" s="701"/>
      <c r="EC28" s="722"/>
    </row>
    <row r="29" spans="2:133" ht="11.25" customHeight="1" x14ac:dyDescent="0.2">
      <c r="B29" s="677" t="s">
        <v>305</v>
      </c>
      <c r="C29" s="678"/>
      <c r="D29" s="678"/>
      <c r="E29" s="678"/>
      <c r="F29" s="678"/>
      <c r="G29" s="678"/>
      <c r="H29" s="678"/>
      <c r="I29" s="678"/>
      <c r="J29" s="678"/>
      <c r="K29" s="678"/>
      <c r="L29" s="678"/>
      <c r="M29" s="678"/>
      <c r="N29" s="678"/>
      <c r="O29" s="678"/>
      <c r="P29" s="678"/>
      <c r="Q29" s="679"/>
      <c r="R29" s="680">
        <v>50916</v>
      </c>
      <c r="S29" s="681"/>
      <c r="T29" s="681"/>
      <c r="U29" s="681"/>
      <c r="V29" s="681"/>
      <c r="W29" s="681"/>
      <c r="X29" s="681"/>
      <c r="Y29" s="682"/>
      <c r="Z29" s="713">
        <v>0.2</v>
      </c>
      <c r="AA29" s="713"/>
      <c r="AB29" s="713"/>
      <c r="AC29" s="713"/>
      <c r="AD29" s="714">
        <v>45235</v>
      </c>
      <c r="AE29" s="714"/>
      <c r="AF29" s="714"/>
      <c r="AG29" s="714"/>
      <c r="AH29" s="714"/>
      <c r="AI29" s="714"/>
      <c r="AJ29" s="714"/>
      <c r="AK29" s="714"/>
      <c r="AL29" s="683">
        <v>0.5</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306</v>
      </c>
      <c r="CE29" s="769"/>
      <c r="CF29" s="719" t="s">
        <v>70</v>
      </c>
      <c r="CG29" s="720"/>
      <c r="CH29" s="720"/>
      <c r="CI29" s="720"/>
      <c r="CJ29" s="720"/>
      <c r="CK29" s="720"/>
      <c r="CL29" s="720"/>
      <c r="CM29" s="720"/>
      <c r="CN29" s="720"/>
      <c r="CO29" s="720"/>
      <c r="CP29" s="720"/>
      <c r="CQ29" s="721"/>
      <c r="CR29" s="680">
        <v>1032316</v>
      </c>
      <c r="CS29" s="699"/>
      <c r="CT29" s="699"/>
      <c r="CU29" s="699"/>
      <c r="CV29" s="699"/>
      <c r="CW29" s="699"/>
      <c r="CX29" s="699"/>
      <c r="CY29" s="700"/>
      <c r="CZ29" s="683">
        <v>4.8</v>
      </c>
      <c r="DA29" s="701"/>
      <c r="DB29" s="701"/>
      <c r="DC29" s="702"/>
      <c r="DD29" s="686">
        <v>1032316</v>
      </c>
      <c r="DE29" s="699"/>
      <c r="DF29" s="699"/>
      <c r="DG29" s="699"/>
      <c r="DH29" s="699"/>
      <c r="DI29" s="699"/>
      <c r="DJ29" s="699"/>
      <c r="DK29" s="700"/>
      <c r="DL29" s="686">
        <v>1032316</v>
      </c>
      <c r="DM29" s="699"/>
      <c r="DN29" s="699"/>
      <c r="DO29" s="699"/>
      <c r="DP29" s="699"/>
      <c r="DQ29" s="699"/>
      <c r="DR29" s="699"/>
      <c r="DS29" s="699"/>
      <c r="DT29" s="699"/>
      <c r="DU29" s="699"/>
      <c r="DV29" s="700"/>
      <c r="DW29" s="683">
        <v>10.6</v>
      </c>
      <c r="DX29" s="701"/>
      <c r="DY29" s="701"/>
      <c r="DZ29" s="701"/>
      <c r="EA29" s="701"/>
      <c r="EB29" s="701"/>
      <c r="EC29" s="722"/>
    </row>
    <row r="30" spans="2:133" ht="11.25" customHeight="1" x14ac:dyDescent="0.2">
      <c r="B30" s="677" t="s">
        <v>307</v>
      </c>
      <c r="C30" s="678"/>
      <c r="D30" s="678"/>
      <c r="E30" s="678"/>
      <c r="F30" s="678"/>
      <c r="G30" s="678"/>
      <c r="H30" s="678"/>
      <c r="I30" s="678"/>
      <c r="J30" s="678"/>
      <c r="K30" s="678"/>
      <c r="L30" s="678"/>
      <c r="M30" s="678"/>
      <c r="N30" s="678"/>
      <c r="O30" s="678"/>
      <c r="P30" s="678"/>
      <c r="Q30" s="679"/>
      <c r="R30" s="680">
        <v>27676</v>
      </c>
      <c r="S30" s="681"/>
      <c r="T30" s="681"/>
      <c r="U30" s="681"/>
      <c r="V30" s="681"/>
      <c r="W30" s="681"/>
      <c r="X30" s="681"/>
      <c r="Y30" s="682"/>
      <c r="Z30" s="713">
        <v>0.1</v>
      </c>
      <c r="AA30" s="713"/>
      <c r="AB30" s="713"/>
      <c r="AC30" s="713"/>
      <c r="AD30" s="714" t="s">
        <v>241</v>
      </c>
      <c r="AE30" s="714"/>
      <c r="AF30" s="714"/>
      <c r="AG30" s="714"/>
      <c r="AH30" s="714"/>
      <c r="AI30" s="714"/>
      <c r="AJ30" s="714"/>
      <c r="AK30" s="714"/>
      <c r="AL30" s="683" t="s">
        <v>147</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308</v>
      </c>
      <c r="BH30" s="766"/>
      <c r="BI30" s="766"/>
      <c r="BJ30" s="766"/>
      <c r="BK30" s="766"/>
      <c r="BL30" s="766"/>
      <c r="BM30" s="766"/>
      <c r="BN30" s="766"/>
      <c r="BO30" s="766"/>
      <c r="BP30" s="766"/>
      <c r="BQ30" s="767"/>
      <c r="BR30" s="741" t="s">
        <v>309</v>
      </c>
      <c r="BS30" s="766"/>
      <c r="BT30" s="766"/>
      <c r="BU30" s="766"/>
      <c r="BV30" s="766"/>
      <c r="BW30" s="766"/>
      <c r="BX30" s="766"/>
      <c r="BY30" s="766"/>
      <c r="BZ30" s="766"/>
      <c r="CA30" s="766"/>
      <c r="CB30" s="767"/>
      <c r="CD30" s="770"/>
      <c r="CE30" s="771"/>
      <c r="CF30" s="719" t="s">
        <v>310</v>
      </c>
      <c r="CG30" s="720"/>
      <c r="CH30" s="720"/>
      <c r="CI30" s="720"/>
      <c r="CJ30" s="720"/>
      <c r="CK30" s="720"/>
      <c r="CL30" s="720"/>
      <c r="CM30" s="720"/>
      <c r="CN30" s="720"/>
      <c r="CO30" s="720"/>
      <c r="CP30" s="720"/>
      <c r="CQ30" s="721"/>
      <c r="CR30" s="680">
        <v>992680</v>
      </c>
      <c r="CS30" s="681"/>
      <c r="CT30" s="681"/>
      <c r="CU30" s="681"/>
      <c r="CV30" s="681"/>
      <c r="CW30" s="681"/>
      <c r="CX30" s="681"/>
      <c r="CY30" s="682"/>
      <c r="CZ30" s="683">
        <v>4.5999999999999996</v>
      </c>
      <c r="DA30" s="701"/>
      <c r="DB30" s="701"/>
      <c r="DC30" s="702"/>
      <c r="DD30" s="686">
        <v>992680</v>
      </c>
      <c r="DE30" s="681"/>
      <c r="DF30" s="681"/>
      <c r="DG30" s="681"/>
      <c r="DH30" s="681"/>
      <c r="DI30" s="681"/>
      <c r="DJ30" s="681"/>
      <c r="DK30" s="682"/>
      <c r="DL30" s="686">
        <v>992680</v>
      </c>
      <c r="DM30" s="681"/>
      <c r="DN30" s="681"/>
      <c r="DO30" s="681"/>
      <c r="DP30" s="681"/>
      <c r="DQ30" s="681"/>
      <c r="DR30" s="681"/>
      <c r="DS30" s="681"/>
      <c r="DT30" s="681"/>
      <c r="DU30" s="681"/>
      <c r="DV30" s="682"/>
      <c r="DW30" s="683">
        <v>10.199999999999999</v>
      </c>
      <c r="DX30" s="701"/>
      <c r="DY30" s="701"/>
      <c r="DZ30" s="701"/>
      <c r="EA30" s="701"/>
      <c r="EB30" s="701"/>
      <c r="EC30" s="722"/>
    </row>
    <row r="31" spans="2:133" ht="11.25" customHeight="1" x14ac:dyDescent="0.2">
      <c r="B31" s="677" t="s">
        <v>311</v>
      </c>
      <c r="C31" s="678"/>
      <c r="D31" s="678"/>
      <c r="E31" s="678"/>
      <c r="F31" s="678"/>
      <c r="G31" s="678"/>
      <c r="H31" s="678"/>
      <c r="I31" s="678"/>
      <c r="J31" s="678"/>
      <c r="K31" s="678"/>
      <c r="L31" s="678"/>
      <c r="M31" s="678"/>
      <c r="N31" s="678"/>
      <c r="O31" s="678"/>
      <c r="P31" s="678"/>
      <c r="Q31" s="679"/>
      <c r="R31" s="680">
        <v>7567445</v>
      </c>
      <c r="S31" s="681"/>
      <c r="T31" s="681"/>
      <c r="U31" s="681"/>
      <c r="V31" s="681"/>
      <c r="W31" s="681"/>
      <c r="X31" s="681"/>
      <c r="Y31" s="682"/>
      <c r="Z31" s="713">
        <v>33</v>
      </c>
      <c r="AA31" s="713"/>
      <c r="AB31" s="713"/>
      <c r="AC31" s="713"/>
      <c r="AD31" s="714" t="s">
        <v>138</v>
      </c>
      <c r="AE31" s="714"/>
      <c r="AF31" s="714"/>
      <c r="AG31" s="714"/>
      <c r="AH31" s="714"/>
      <c r="AI31" s="714"/>
      <c r="AJ31" s="714"/>
      <c r="AK31" s="714"/>
      <c r="AL31" s="683" t="s">
        <v>241</v>
      </c>
      <c r="AM31" s="684"/>
      <c r="AN31" s="684"/>
      <c r="AO31" s="715"/>
      <c r="AP31" s="754" t="s">
        <v>312</v>
      </c>
      <c r="AQ31" s="755"/>
      <c r="AR31" s="755"/>
      <c r="AS31" s="755"/>
      <c r="AT31" s="760" t="s">
        <v>313</v>
      </c>
      <c r="AU31" s="231"/>
      <c r="AV31" s="231"/>
      <c r="AW31" s="231"/>
      <c r="AX31" s="746" t="s">
        <v>188</v>
      </c>
      <c r="AY31" s="747"/>
      <c r="AZ31" s="747"/>
      <c r="BA31" s="747"/>
      <c r="BB31" s="747"/>
      <c r="BC31" s="747"/>
      <c r="BD31" s="747"/>
      <c r="BE31" s="747"/>
      <c r="BF31" s="748"/>
      <c r="BG31" s="749">
        <v>98.9</v>
      </c>
      <c r="BH31" s="750"/>
      <c r="BI31" s="750"/>
      <c r="BJ31" s="750"/>
      <c r="BK31" s="750"/>
      <c r="BL31" s="750"/>
      <c r="BM31" s="751">
        <v>97.4</v>
      </c>
      <c r="BN31" s="750"/>
      <c r="BO31" s="750"/>
      <c r="BP31" s="750"/>
      <c r="BQ31" s="752"/>
      <c r="BR31" s="749">
        <v>99.2</v>
      </c>
      <c r="BS31" s="750"/>
      <c r="BT31" s="750"/>
      <c r="BU31" s="750"/>
      <c r="BV31" s="750"/>
      <c r="BW31" s="750"/>
      <c r="BX31" s="751">
        <v>97.8</v>
      </c>
      <c r="BY31" s="750"/>
      <c r="BZ31" s="750"/>
      <c r="CA31" s="750"/>
      <c r="CB31" s="752"/>
      <c r="CD31" s="770"/>
      <c r="CE31" s="771"/>
      <c r="CF31" s="719" t="s">
        <v>314</v>
      </c>
      <c r="CG31" s="720"/>
      <c r="CH31" s="720"/>
      <c r="CI31" s="720"/>
      <c r="CJ31" s="720"/>
      <c r="CK31" s="720"/>
      <c r="CL31" s="720"/>
      <c r="CM31" s="720"/>
      <c r="CN31" s="720"/>
      <c r="CO31" s="720"/>
      <c r="CP31" s="720"/>
      <c r="CQ31" s="721"/>
      <c r="CR31" s="680">
        <v>39636</v>
      </c>
      <c r="CS31" s="699"/>
      <c r="CT31" s="699"/>
      <c r="CU31" s="699"/>
      <c r="CV31" s="699"/>
      <c r="CW31" s="699"/>
      <c r="CX31" s="699"/>
      <c r="CY31" s="700"/>
      <c r="CZ31" s="683">
        <v>0.2</v>
      </c>
      <c r="DA31" s="701"/>
      <c r="DB31" s="701"/>
      <c r="DC31" s="702"/>
      <c r="DD31" s="686">
        <v>39636</v>
      </c>
      <c r="DE31" s="699"/>
      <c r="DF31" s="699"/>
      <c r="DG31" s="699"/>
      <c r="DH31" s="699"/>
      <c r="DI31" s="699"/>
      <c r="DJ31" s="699"/>
      <c r="DK31" s="700"/>
      <c r="DL31" s="686">
        <v>39636</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2">
      <c r="B32" s="763" t="s">
        <v>315</v>
      </c>
      <c r="C32" s="764"/>
      <c r="D32" s="764"/>
      <c r="E32" s="764"/>
      <c r="F32" s="764"/>
      <c r="G32" s="764"/>
      <c r="H32" s="764"/>
      <c r="I32" s="764"/>
      <c r="J32" s="764"/>
      <c r="K32" s="764"/>
      <c r="L32" s="764"/>
      <c r="M32" s="764"/>
      <c r="N32" s="764"/>
      <c r="O32" s="764"/>
      <c r="P32" s="764"/>
      <c r="Q32" s="765"/>
      <c r="R32" s="680" t="s">
        <v>138</v>
      </c>
      <c r="S32" s="681"/>
      <c r="T32" s="681"/>
      <c r="U32" s="681"/>
      <c r="V32" s="681"/>
      <c r="W32" s="681"/>
      <c r="X32" s="681"/>
      <c r="Y32" s="682"/>
      <c r="Z32" s="713" t="s">
        <v>241</v>
      </c>
      <c r="AA32" s="713"/>
      <c r="AB32" s="713"/>
      <c r="AC32" s="713"/>
      <c r="AD32" s="714" t="s">
        <v>138</v>
      </c>
      <c r="AE32" s="714"/>
      <c r="AF32" s="714"/>
      <c r="AG32" s="714"/>
      <c r="AH32" s="714"/>
      <c r="AI32" s="714"/>
      <c r="AJ32" s="714"/>
      <c r="AK32" s="714"/>
      <c r="AL32" s="683" t="s">
        <v>138</v>
      </c>
      <c r="AM32" s="684"/>
      <c r="AN32" s="684"/>
      <c r="AO32" s="715"/>
      <c r="AP32" s="756"/>
      <c r="AQ32" s="757"/>
      <c r="AR32" s="757"/>
      <c r="AS32" s="757"/>
      <c r="AT32" s="761"/>
      <c r="AU32" s="230" t="s">
        <v>316</v>
      </c>
      <c r="AV32" s="230"/>
      <c r="AW32" s="230"/>
      <c r="AX32" s="677" t="s">
        <v>317</v>
      </c>
      <c r="AY32" s="678"/>
      <c r="AZ32" s="678"/>
      <c r="BA32" s="678"/>
      <c r="BB32" s="678"/>
      <c r="BC32" s="678"/>
      <c r="BD32" s="678"/>
      <c r="BE32" s="678"/>
      <c r="BF32" s="679"/>
      <c r="BG32" s="753">
        <v>98.1</v>
      </c>
      <c r="BH32" s="699"/>
      <c r="BI32" s="699"/>
      <c r="BJ32" s="699"/>
      <c r="BK32" s="699"/>
      <c r="BL32" s="699"/>
      <c r="BM32" s="684">
        <v>95.2</v>
      </c>
      <c r="BN32" s="745"/>
      <c r="BO32" s="745"/>
      <c r="BP32" s="745"/>
      <c r="BQ32" s="726"/>
      <c r="BR32" s="753">
        <v>98.6</v>
      </c>
      <c r="BS32" s="699"/>
      <c r="BT32" s="699"/>
      <c r="BU32" s="699"/>
      <c r="BV32" s="699"/>
      <c r="BW32" s="699"/>
      <c r="BX32" s="684">
        <v>96.2</v>
      </c>
      <c r="BY32" s="745"/>
      <c r="BZ32" s="745"/>
      <c r="CA32" s="745"/>
      <c r="CB32" s="726"/>
      <c r="CD32" s="772"/>
      <c r="CE32" s="773"/>
      <c r="CF32" s="719" t="s">
        <v>318</v>
      </c>
      <c r="CG32" s="720"/>
      <c r="CH32" s="720"/>
      <c r="CI32" s="720"/>
      <c r="CJ32" s="720"/>
      <c r="CK32" s="720"/>
      <c r="CL32" s="720"/>
      <c r="CM32" s="720"/>
      <c r="CN32" s="720"/>
      <c r="CO32" s="720"/>
      <c r="CP32" s="720"/>
      <c r="CQ32" s="721"/>
      <c r="CR32" s="680" t="s">
        <v>147</v>
      </c>
      <c r="CS32" s="681"/>
      <c r="CT32" s="681"/>
      <c r="CU32" s="681"/>
      <c r="CV32" s="681"/>
      <c r="CW32" s="681"/>
      <c r="CX32" s="681"/>
      <c r="CY32" s="682"/>
      <c r="CZ32" s="683" t="s">
        <v>138</v>
      </c>
      <c r="DA32" s="701"/>
      <c r="DB32" s="701"/>
      <c r="DC32" s="702"/>
      <c r="DD32" s="686" t="s">
        <v>147</v>
      </c>
      <c r="DE32" s="681"/>
      <c r="DF32" s="681"/>
      <c r="DG32" s="681"/>
      <c r="DH32" s="681"/>
      <c r="DI32" s="681"/>
      <c r="DJ32" s="681"/>
      <c r="DK32" s="682"/>
      <c r="DL32" s="686" t="s">
        <v>138</v>
      </c>
      <c r="DM32" s="681"/>
      <c r="DN32" s="681"/>
      <c r="DO32" s="681"/>
      <c r="DP32" s="681"/>
      <c r="DQ32" s="681"/>
      <c r="DR32" s="681"/>
      <c r="DS32" s="681"/>
      <c r="DT32" s="681"/>
      <c r="DU32" s="681"/>
      <c r="DV32" s="682"/>
      <c r="DW32" s="683" t="s">
        <v>147</v>
      </c>
      <c r="DX32" s="701"/>
      <c r="DY32" s="701"/>
      <c r="DZ32" s="701"/>
      <c r="EA32" s="701"/>
      <c r="EB32" s="701"/>
      <c r="EC32" s="722"/>
    </row>
    <row r="33" spans="2:133" ht="11.25" customHeight="1" x14ac:dyDescent="0.2">
      <c r="B33" s="677" t="s">
        <v>319</v>
      </c>
      <c r="C33" s="678"/>
      <c r="D33" s="678"/>
      <c r="E33" s="678"/>
      <c r="F33" s="678"/>
      <c r="G33" s="678"/>
      <c r="H33" s="678"/>
      <c r="I33" s="678"/>
      <c r="J33" s="678"/>
      <c r="K33" s="678"/>
      <c r="L33" s="678"/>
      <c r="M33" s="678"/>
      <c r="N33" s="678"/>
      <c r="O33" s="678"/>
      <c r="P33" s="678"/>
      <c r="Q33" s="679"/>
      <c r="R33" s="680">
        <v>1248658</v>
      </c>
      <c r="S33" s="681"/>
      <c r="T33" s="681"/>
      <c r="U33" s="681"/>
      <c r="V33" s="681"/>
      <c r="W33" s="681"/>
      <c r="X33" s="681"/>
      <c r="Y33" s="682"/>
      <c r="Z33" s="713">
        <v>5.5</v>
      </c>
      <c r="AA33" s="713"/>
      <c r="AB33" s="713"/>
      <c r="AC33" s="713"/>
      <c r="AD33" s="714" t="s">
        <v>241</v>
      </c>
      <c r="AE33" s="714"/>
      <c r="AF33" s="714"/>
      <c r="AG33" s="714"/>
      <c r="AH33" s="714"/>
      <c r="AI33" s="714"/>
      <c r="AJ33" s="714"/>
      <c r="AK33" s="714"/>
      <c r="AL33" s="683" t="s">
        <v>138</v>
      </c>
      <c r="AM33" s="684"/>
      <c r="AN33" s="684"/>
      <c r="AO33" s="715"/>
      <c r="AP33" s="758"/>
      <c r="AQ33" s="759"/>
      <c r="AR33" s="759"/>
      <c r="AS33" s="759"/>
      <c r="AT33" s="762"/>
      <c r="AU33" s="232"/>
      <c r="AV33" s="232"/>
      <c r="AW33" s="232"/>
      <c r="AX33" s="661" t="s">
        <v>320</v>
      </c>
      <c r="AY33" s="662"/>
      <c r="AZ33" s="662"/>
      <c r="BA33" s="662"/>
      <c r="BB33" s="662"/>
      <c r="BC33" s="662"/>
      <c r="BD33" s="662"/>
      <c r="BE33" s="662"/>
      <c r="BF33" s="663"/>
      <c r="BG33" s="744">
        <v>99.4</v>
      </c>
      <c r="BH33" s="665"/>
      <c r="BI33" s="665"/>
      <c r="BJ33" s="665"/>
      <c r="BK33" s="665"/>
      <c r="BL33" s="665"/>
      <c r="BM33" s="707">
        <v>98.7</v>
      </c>
      <c r="BN33" s="665"/>
      <c r="BO33" s="665"/>
      <c r="BP33" s="665"/>
      <c r="BQ33" s="709"/>
      <c r="BR33" s="744">
        <v>99.5</v>
      </c>
      <c r="BS33" s="665"/>
      <c r="BT33" s="665"/>
      <c r="BU33" s="665"/>
      <c r="BV33" s="665"/>
      <c r="BW33" s="665"/>
      <c r="BX33" s="707">
        <v>98.8</v>
      </c>
      <c r="BY33" s="665"/>
      <c r="BZ33" s="665"/>
      <c r="CA33" s="665"/>
      <c r="CB33" s="709"/>
      <c r="CD33" s="719" t="s">
        <v>321</v>
      </c>
      <c r="CE33" s="720"/>
      <c r="CF33" s="720"/>
      <c r="CG33" s="720"/>
      <c r="CH33" s="720"/>
      <c r="CI33" s="720"/>
      <c r="CJ33" s="720"/>
      <c r="CK33" s="720"/>
      <c r="CL33" s="720"/>
      <c r="CM33" s="720"/>
      <c r="CN33" s="720"/>
      <c r="CO33" s="720"/>
      <c r="CP33" s="720"/>
      <c r="CQ33" s="721"/>
      <c r="CR33" s="680">
        <v>11839090</v>
      </c>
      <c r="CS33" s="699"/>
      <c r="CT33" s="699"/>
      <c r="CU33" s="699"/>
      <c r="CV33" s="699"/>
      <c r="CW33" s="699"/>
      <c r="CX33" s="699"/>
      <c r="CY33" s="700"/>
      <c r="CZ33" s="683">
        <v>54.7</v>
      </c>
      <c r="DA33" s="701"/>
      <c r="DB33" s="701"/>
      <c r="DC33" s="702"/>
      <c r="DD33" s="686">
        <v>5577739</v>
      </c>
      <c r="DE33" s="699"/>
      <c r="DF33" s="699"/>
      <c r="DG33" s="699"/>
      <c r="DH33" s="699"/>
      <c r="DI33" s="699"/>
      <c r="DJ33" s="699"/>
      <c r="DK33" s="700"/>
      <c r="DL33" s="686">
        <v>3976077</v>
      </c>
      <c r="DM33" s="699"/>
      <c r="DN33" s="699"/>
      <c r="DO33" s="699"/>
      <c r="DP33" s="699"/>
      <c r="DQ33" s="699"/>
      <c r="DR33" s="699"/>
      <c r="DS33" s="699"/>
      <c r="DT33" s="699"/>
      <c r="DU33" s="699"/>
      <c r="DV33" s="700"/>
      <c r="DW33" s="683">
        <v>40.9</v>
      </c>
      <c r="DX33" s="701"/>
      <c r="DY33" s="701"/>
      <c r="DZ33" s="701"/>
      <c r="EA33" s="701"/>
      <c r="EB33" s="701"/>
      <c r="EC33" s="722"/>
    </row>
    <row r="34" spans="2:133" ht="11.25" customHeight="1" x14ac:dyDescent="0.2">
      <c r="B34" s="677" t="s">
        <v>322</v>
      </c>
      <c r="C34" s="678"/>
      <c r="D34" s="678"/>
      <c r="E34" s="678"/>
      <c r="F34" s="678"/>
      <c r="G34" s="678"/>
      <c r="H34" s="678"/>
      <c r="I34" s="678"/>
      <c r="J34" s="678"/>
      <c r="K34" s="678"/>
      <c r="L34" s="678"/>
      <c r="M34" s="678"/>
      <c r="N34" s="678"/>
      <c r="O34" s="678"/>
      <c r="P34" s="678"/>
      <c r="Q34" s="679"/>
      <c r="R34" s="680">
        <v>32735</v>
      </c>
      <c r="S34" s="681"/>
      <c r="T34" s="681"/>
      <c r="U34" s="681"/>
      <c r="V34" s="681"/>
      <c r="W34" s="681"/>
      <c r="X34" s="681"/>
      <c r="Y34" s="682"/>
      <c r="Z34" s="713">
        <v>0.1</v>
      </c>
      <c r="AA34" s="713"/>
      <c r="AB34" s="713"/>
      <c r="AC34" s="713"/>
      <c r="AD34" s="714" t="s">
        <v>138</v>
      </c>
      <c r="AE34" s="714"/>
      <c r="AF34" s="714"/>
      <c r="AG34" s="714"/>
      <c r="AH34" s="714"/>
      <c r="AI34" s="714"/>
      <c r="AJ34" s="714"/>
      <c r="AK34" s="714"/>
      <c r="AL34" s="683" t="s">
        <v>241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323</v>
      </c>
      <c r="CE34" s="720"/>
      <c r="CF34" s="720"/>
      <c r="CG34" s="720"/>
      <c r="CH34" s="720"/>
      <c r="CI34" s="720"/>
      <c r="CJ34" s="720"/>
      <c r="CK34" s="720"/>
      <c r="CL34" s="720"/>
      <c r="CM34" s="720"/>
      <c r="CN34" s="720"/>
      <c r="CO34" s="720"/>
      <c r="CP34" s="720"/>
      <c r="CQ34" s="721"/>
      <c r="CR34" s="680">
        <v>2988341</v>
      </c>
      <c r="CS34" s="681"/>
      <c r="CT34" s="681"/>
      <c r="CU34" s="681"/>
      <c r="CV34" s="681"/>
      <c r="CW34" s="681"/>
      <c r="CX34" s="681"/>
      <c r="CY34" s="682"/>
      <c r="CZ34" s="683">
        <v>13.8</v>
      </c>
      <c r="DA34" s="701"/>
      <c r="DB34" s="701"/>
      <c r="DC34" s="702"/>
      <c r="DD34" s="686">
        <v>2199069</v>
      </c>
      <c r="DE34" s="681"/>
      <c r="DF34" s="681"/>
      <c r="DG34" s="681"/>
      <c r="DH34" s="681"/>
      <c r="DI34" s="681"/>
      <c r="DJ34" s="681"/>
      <c r="DK34" s="682"/>
      <c r="DL34" s="686">
        <v>2023436</v>
      </c>
      <c r="DM34" s="681"/>
      <c r="DN34" s="681"/>
      <c r="DO34" s="681"/>
      <c r="DP34" s="681"/>
      <c r="DQ34" s="681"/>
      <c r="DR34" s="681"/>
      <c r="DS34" s="681"/>
      <c r="DT34" s="681"/>
      <c r="DU34" s="681"/>
      <c r="DV34" s="682"/>
      <c r="DW34" s="683">
        <v>20.8</v>
      </c>
      <c r="DX34" s="701"/>
      <c r="DY34" s="701"/>
      <c r="DZ34" s="701"/>
      <c r="EA34" s="701"/>
      <c r="EB34" s="701"/>
      <c r="EC34" s="722"/>
    </row>
    <row r="35" spans="2:133" ht="11.25" customHeight="1" x14ac:dyDescent="0.2">
      <c r="B35" s="677" t="s">
        <v>324</v>
      </c>
      <c r="C35" s="678"/>
      <c r="D35" s="678"/>
      <c r="E35" s="678"/>
      <c r="F35" s="678"/>
      <c r="G35" s="678"/>
      <c r="H35" s="678"/>
      <c r="I35" s="678"/>
      <c r="J35" s="678"/>
      <c r="K35" s="678"/>
      <c r="L35" s="678"/>
      <c r="M35" s="678"/>
      <c r="N35" s="678"/>
      <c r="O35" s="678"/>
      <c r="P35" s="678"/>
      <c r="Q35" s="679"/>
      <c r="R35" s="680">
        <v>76261</v>
      </c>
      <c r="S35" s="681"/>
      <c r="T35" s="681"/>
      <c r="U35" s="681"/>
      <c r="V35" s="681"/>
      <c r="W35" s="681"/>
      <c r="X35" s="681"/>
      <c r="Y35" s="682"/>
      <c r="Z35" s="713">
        <v>0.3</v>
      </c>
      <c r="AA35" s="713"/>
      <c r="AB35" s="713"/>
      <c r="AC35" s="713"/>
      <c r="AD35" s="714" t="s">
        <v>138</v>
      </c>
      <c r="AE35" s="714"/>
      <c r="AF35" s="714"/>
      <c r="AG35" s="714"/>
      <c r="AH35" s="714"/>
      <c r="AI35" s="714"/>
      <c r="AJ35" s="714"/>
      <c r="AK35" s="714"/>
      <c r="AL35" s="683" t="s">
        <v>147</v>
      </c>
      <c r="AM35" s="684"/>
      <c r="AN35" s="684"/>
      <c r="AO35" s="715"/>
      <c r="AP35" s="235"/>
      <c r="AQ35" s="741" t="s">
        <v>325</v>
      </c>
      <c r="AR35" s="742"/>
      <c r="AS35" s="742"/>
      <c r="AT35" s="742"/>
      <c r="AU35" s="742"/>
      <c r="AV35" s="742"/>
      <c r="AW35" s="742"/>
      <c r="AX35" s="742"/>
      <c r="AY35" s="742"/>
      <c r="AZ35" s="742"/>
      <c r="BA35" s="742"/>
      <c r="BB35" s="742"/>
      <c r="BC35" s="742"/>
      <c r="BD35" s="742"/>
      <c r="BE35" s="742"/>
      <c r="BF35" s="743"/>
      <c r="BG35" s="741" t="s">
        <v>326</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327</v>
      </c>
      <c r="CE35" s="720"/>
      <c r="CF35" s="720"/>
      <c r="CG35" s="720"/>
      <c r="CH35" s="720"/>
      <c r="CI35" s="720"/>
      <c r="CJ35" s="720"/>
      <c r="CK35" s="720"/>
      <c r="CL35" s="720"/>
      <c r="CM35" s="720"/>
      <c r="CN35" s="720"/>
      <c r="CO35" s="720"/>
      <c r="CP35" s="720"/>
      <c r="CQ35" s="721"/>
      <c r="CR35" s="680">
        <v>179731</v>
      </c>
      <c r="CS35" s="699"/>
      <c r="CT35" s="699"/>
      <c r="CU35" s="699"/>
      <c r="CV35" s="699"/>
      <c r="CW35" s="699"/>
      <c r="CX35" s="699"/>
      <c r="CY35" s="700"/>
      <c r="CZ35" s="683">
        <v>0.8</v>
      </c>
      <c r="DA35" s="701"/>
      <c r="DB35" s="701"/>
      <c r="DC35" s="702"/>
      <c r="DD35" s="686">
        <v>112668</v>
      </c>
      <c r="DE35" s="699"/>
      <c r="DF35" s="699"/>
      <c r="DG35" s="699"/>
      <c r="DH35" s="699"/>
      <c r="DI35" s="699"/>
      <c r="DJ35" s="699"/>
      <c r="DK35" s="700"/>
      <c r="DL35" s="686">
        <v>112668</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2">
      <c r="B36" s="677" t="s">
        <v>328</v>
      </c>
      <c r="C36" s="678"/>
      <c r="D36" s="678"/>
      <c r="E36" s="678"/>
      <c r="F36" s="678"/>
      <c r="G36" s="678"/>
      <c r="H36" s="678"/>
      <c r="I36" s="678"/>
      <c r="J36" s="678"/>
      <c r="K36" s="678"/>
      <c r="L36" s="678"/>
      <c r="M36" s="678"/>
      <c r="N36" s="678"/>
      <c r="O36" s="678"/>
      <c r="P36" s="678"/>
      <c r="Q36" s="679"/>
      <c r="R36" s="680">
        <v>598074</v>
      </c>
      <c r="S36" s="681"/>
      <c r="T36" s="681"/>
      <c r="U36" s="681"/>
      <c r="V36" s="681"/>
      <c r="W36" s="681"/>
      <c r="X36" s="681"/>
      <c r="Y36" s="682"/>
      <c r="Z36" s="713">
        <v>2.6</v>
      </c>
      <c r="AA36" s="713"/>
      <c r="AB36" s="713"/>
      <c r="AC36" s="713"/>
      <c r="AD36" s="714" t="s">
        <v>241</v>
      </c>
      <c r="AE36" s="714"/>
      <c r="AF36" s="714"/>
      <c r="AG36" s="714"/>
      <c r="AH36" s="714"/>
      <c r="AI36" s="714"/>
      <c r="AJ36" s="714"/>
      <c r="AK36" s="714"/>
      <c r="AL36" s="683" t="s">
        <v>147</v>
      </c>
      <c r="AM36" s="684"/>
      <c r="AN36" s="684"/>
      <c r="AO36" s="715"/>
      <c r="AP36" s="235"/>
      <c r="AQ36" s="732" t="s">
        <v>329</v>
      </c>
      <c r="AR36" s="733"/>
      <c r="AS36" s="733"/>
      <c r="AT36" s="733"/>
      <c r="AU36" s="733"/>
      <c r="AV36" s="733"/>
      <c r="AW36" s="733"/>
      <c r="AX36" s="733"/>
      <c r="AY36" s="734"/>
      <c r="AZ36" s="735">
        <v>1844610</v>
      </c>
      <c r="BA36" s="736"/>
      <c r="BB36" s="736"/>
      <c r="BC36" s="736"/>
      <c r="BD36" s="736"/>
      <c r="BE36" s="736"/>
      <c r="BF36" s="737"/>
      <c r="BG36" s="738" t="s">
        <v>330</v>
      </c>
      <c r="BH36" s="739"/>
      <c r="BI36" s="739"/>
      <c r="BJ36" s="739"/>
      <c r="BK36" s="739"/>
      <c r="BL36" s="739"/>
      <c r="BM36" s="739"/>
      <c r="BN36" s="739"/>
      <c r="BO36" s="739"/>
      <c r="BP36" s="739"/>
      <c r="BQ36" s="739"/>
      <c r="BR36" s="739"/>
      <c r="BS36" s="739"/>
      <c r="BT36" s="739"/>
      <c r="BU36" s="740"/>
      <c r="BV36" s="735">
        <v>202027</v>
      </c>
      <c r="BW36" s="736"/>
      <c r="BX36" s="736"/>
      <c r="BY36" s="736"/>
      <c r="BZ36" s="736"/>
      <c r="CA36" s="736"/>
      <c r="CB36" s="737"/>
      <c r="CD36" s="719" t="s">
        <v>331</v>
      </c>
      <c r="CE36" s="720"/>
      <c r="CF36" s="720"/>
      <c r="CG36" s="720"/>
      <c r="CH36" s="720"/>
      <c r="CI36" s="720"/>
      <c r="CJ36" s="720"/>
      <c r="CK36" s="720"/>
      <c r="CL36" s="720"/>
      <c r="CM36" s="720"/>
      <c r="CN36" s="720"/>
      <c r="CO36" s="720"/>
      <c r="CP36" s="720"/>
      <c r="CQ36" s="721"/>
      <c r="CR36" s="680">
        <v>6419670</v>
      </c>
      <c r="CS36" s="681"/>
      <c r="CT36" s="681"/>
      <c r="CU36" s="681"/>
      <c r="CV36" s="681"/>
      <c r="CW36" s="681"/>
      <c r="CX36" s="681"/>
      <c r="CY36" s="682"/>
      <c r="CZ36" s="683">
        <v>29.7</v>
      </c>
      <c r="DA36" s="701"/>
      <c r="DB36" s="701"/>
      <c r="DC36" s="702"/>
      <c r="DD36" s="686">
        <v>1370724</v>
      </c>
      <c r="DE36" s="681"/>
      <c r="DF36" s="681"/>
      <c r="DG36" s="681"/>
      <c r="DH36" s="681"/>
      <c r="DI36" s="681"/>
      <c r="DJ36" s="681"/>
      <c r="DK36" s="682"/>
      <c r="DL36" s="686">
        <v>736256</v>
      </c>
      <c r="DM36" s="681"/>
      <c r="DN36" s="681"/>
      <c r="DO36" s="681"/>
      <c r="DP36" s="681"/>
      <c r="DQ36" s="681"/>
      <c r="DR36" s="681"/>
      <c r="DS36" s="681"/>
      <c r="DT36" s="681"/>
      <c r="DU36" s="681"/>
      <c r="DV36" s="682"/>
      <c r="DW36" s="683">
        <v>7.6</v>
      </c>
      <c r="DX36" s="701"/>
      <c r="DY36" s="701"/>
      <c r="DZ36" s="701"/>
      <c r="EA36" s="701"/>
      <c r="EB36" s="701"/>
      <c r="EC36" s="722"/>
    </row>
    <row r="37" spans="2:133" ht="11.25" customHeight="1" x14ac:dyDescent="0.2">
      <c r="B37" s="677" t="s">
        <v>332</v>
      </c>
      <c r="C37" s="678"/>
      <c r="D37" s="678"/>
      <c r="E37" s="678"/>
      <c r="F37" s="678"/>
      <c r="G37" s="678"/>
      <c r="H37" s="678"/>
      <c r="I37" s="678"/>
      <c r="J37" s="678"/>
      <c r="K37" s="678"/>
      <c r="L37" s="678"/>
      <c r="M37" s="678"/>
      <c r="N37" s="678"/>
      <c r="O37" s="678"/>
      <c r="P37" s="678"/>
      <c r="Q37" s="679"/>
      <c r="R37" s="680">
        <v>1268489</v>
      </c>
      <c r="S37" s="681"/>
      <c r="T37" s="681"/>
      <c r="U37" s="681"/>
      <c r="V37" s="681"/>
      <c r="W37" s="681"/>
      <c r="X37" s="681"/>
      <c r="Y37" s="682"/>
      <c r="Z37" s="713">
        <v>5.5</v>
      </c>
      <c r="AA37" s="713"/>
      <c r="AB37" s="713"/>
      <c r="AC37" s="713"/>
      <c r="AD37" s="714" t="s">
        <v>147</v>
      </c>
      <c r="AE37" s="714"/>
      <c r="AF37" s="714"/>
      <c r="AG37" s="714"/>
      <c r="AH37" s="714"/>
      <c r="AI37" s="714"/>
      <c r="AJ37" s="714"/>
      <c r="AK37" s="714"/>
      <c r="AL37" s="683" t="s">
        <v>138</v>
      </c>
      <c r="AM37" s="684"/>
      <c r="AN37" s="684"/>
      <c r="AO37" s="715"/>
      <c r="AQ37" s="723" t="s">
        <v>333</v>
      </c>
      <c r="AR37" s="724"/>
      <c r="AS37" s="724"/>
      <c r="AT37" s="724"/>
      <c r="AU37" s="724"/>
      <c r="AV37" s="724"/>
      <c r="AW37" s="724"/>
      <c r="AX37" s="724"/>
      <c r="AY37" s="725"/>
      <c r="AZ37" s="680">
        <v>424832</v>
      </c>
      <c r="BA37" s="681"/>
      <c r="BB37" s="681"/>
      <c r="BC37" s="681"/>
      <c r="BD37" s="699"/>
      <c r="BE37" s="699"/>
      <c r="BF37" s="726"/>
      <c r="BG37" s="719" t="s">
        <v>334</v>
      </c>
      <c r="BH37" s="720"/>
      <c r="BI37" s="720"/>
      <c r="BJ37" s="720"/>
      <c r="BK37" s="720"/>
      <c r="BL37" s="720"/>
      <c r="BM37" s="720"/>
      <c r="BN37" s="720"/>
      <c r="BO37" s="720"/>
      <c r="BP37" s="720"/>
      <c r="BQ37" s="720"/>
      <c r="BR37" s="720"/>
      <c r="BS37" s="720"/>
      <c r="BT37" s="720"/>
      <c r="BU37" s="721"/>
      <c r="BV37" s="680">
        <v>135237</v>
      </c>
      <c r="BW37" s="681"/>
      <c r="BX37" s="681"/>
      <c r="BY37" s="681"/>
      <c r="BZ37" s="681"/>
      <c r="CA37" s="681"/>
      <c r="CB37" s="727"/>
      <c r="CD37" s="719" t="s">
        <v>335</v>
      </c>
      <c r="CE37" s="720"/>
      <c r="CF37" s="720"/>
      <c r="CG37" s="720"/>
      <c r="CH37" s="720"/>
      <c r="CI37" s="720"/>
      <c r="CJ37" s="720"/>
      <c r="CK37" s="720"/>
      <c r="CL37" s="720"/>
      <c r="CM37" s="720"/>
      <c r="CN37" s="720"/>
      <c r="CO37" s="720"/>
      <c r="CP37" s="720"/>
      <c r="CQ37" s="721"/>
      <c r="CR37" s="680">
        <v>15264</v>
      </c>
      <c r="CS37" s="699"/>
      <c r="CT37" s="699"/>
      <c r="CU37" s="699"/>
      <c r="CV37" s="699"/>
      <c r="CW37" s="699"/>
      <c r="CX37" s="699"/>
      <c r="CY37" s="700"/>
      <c r="CZ37" s="683">
        <v>0.1</v>
      </c>
      <c r="DA37" s="701"/>
      <c r="DB37" s="701"/>
      <c r="DC37" s="702"/>
      <c r="DD37" s="686">
        <v>15203</v>
      </c>
      <c r="DE37" s="699"/>
      <c r="DF37" s="699"/>
      <c r="DG37" s="699"/>
      <c r="DH37" s="699"/>
      <c r="DI37" s="699"/>
      <c r="DJ37" s="699"/>
      <c r="DK37" s="700"/>
      <c r="DL37" s="686">
        <v>14433</v>
      </c>
      <c r="DM37" s="699"/>
      <c r="DN37" s="699"/>
      <c r="DO37" s="699"/>
      <c r="DP37" s="699"/>
      <c r="DQ37" s="699"/>
      <c r="DR37" s="699"/>
      <c r="DS37" s="699"/>
      <c r="DT37" s="699"/>
      <c r="DU37" s="699"/>
      <c r="DV37" s="700"/>
      <c r="DW37" s="683">
        <v>0.1</v>
      </c>
      <c r="DX37" s="701"/>
      <c r="DY37" s="701"/>
      <c r="DZ37" s="701"/>
      <c r="EA37" s="701"/>
      <c r="EB37" s="701"/>
      <c r="EC37" s="722"/>
    </row>
    <row r="38" spans="2:133" ht="11.25" customHeight="1" x14ac:dyDescent="0.2">
      <c r="B38" s="677" t="s">
        <v>336</v>
      </c>
      <c r="C38" s="678"/>
      <c r="D38" s="678"/>
      <c r="E38" s="678"/>
      <c r="F38" s="678"/>
      <c r="G38" s="678"/>
      <c r="H38" s="678"/>
      <c r="I38" s="678"/>
      <c r="J38" s="678"/>
      <c r="K38" s="678"/>
      <c r="L38" s="678"/>
      <c r="M38" s="678"/>
      <c r="N38" s="678"/>
      <c r="O38" s="678"/>
      <c r="P38" s="678"/>
      <c r="Q38" s="679"/>
      <c r="R38" s="680">
        <v>333807</v>
      </c>
      <c r="S38" s="681"/>
      <c r="T38" s="681"/>
      <c r="U38" s="681"/>
      <c r="V38" s="681"/>
      <c r="W38" s="681"/>
      <c r="X38" s="681"/>
      <c r="Y38" s="682"/>
      <c r="Z38" s="713">
        <v>1.5</v>
      </c>
      <c r="AA38" s="713"/>
      <c r="AB38" s="713"/>
      <c r="AC38" s="713"/>
      <c r="AD38" s="714">
        <v>52</v>
      </c>
      <c r="AE38" s="714"/>
      <c r="AF38" s="714"/>
      <c r="AG38" s="714"/>
      <c r="AH38" s="714"/>
      <c r="AI38" s="714"/>
      <c r="AJ38" s="714"/>
      <c r="AK38" s="714"/>
      <c r="AL38" s="683">
        <v>0</v>
      </c>
      <c r="AM38" s="684"/>
      <c r="AN38" s="684"/>
      <c r="AO38" s="715"/>
      <c r="AQ38" s="723" t="s">
        <v>337</v>
      </c>
      <c r="AR38" s="724"/>
      <c r="AS38" s="724"/>
      <c r="AT38" s="724"/>
      <c r="AU38" s="724"/>
      <c r="AV38" s="724"/>
      <c r="AW38" s="724"/>
      <c r="AX38" s="724"/>
      <c r="AY38" s="725"/>
      <c r="AZ38" s="680" t="s">
        <v>138</v>
      </c>
      <c r="BA38" s="681"/>
      <c r="BB38" s="681"/>
      <c r="BC38" s="681"/>
      <c r="BD38" s="699"/>
      <c r="BE38" s="699"/>
      <c r="BF38" s="726"/>
      <c r="BG38" s="719" t="s">
        <v>338</v>
      </c>
      <c r="BH38" s="720"/>
      <c r="BI38" s="720"/>
      <c r="BJ38" s="720"/>
      <c r="BK38" s="720"/>
      <c r="BL38" s="720"/>
      <c r="BM38" s="720"/>
      <c r="BN38" s="720"/>
      <c r="BO38" s="720"/>
      <c r="BP38" s="720"/>
      <c r="BQ38" s="720"/>
      <c r="BR38" s="720"/>
      <c r="BS38" s="720"/>
      <c r="BT38" s="720"/>
      <c r="BU38" s="721"/>
      <c r="BV38" s="680">
        <v>6658</v>
      </c>
      <c r="BW38" s="681"/>
      <c r="BX38" s="681"/>
      <c r="BY38" s="681"/>
      <c r="BZ38" s="681"/>
      <c r="CA38" s="681"/>
      <c r="CB38" s="727"/>
      <c r="CD38" s="719" t="s">
        <v>339</v>
      </c>
      <c r="CE38" s="720"/>
      <c r="CF38" s="720"/>
      <c r="CG38" s="720"/>
      <c r="CH38" s="720"/>
      <c r="CI38" s="720"/>
      <c r="CJ38" s="720"/>
      <c r="CK38" s="720"/>
      <c r="CL38" s="720"/>
      <c r="CM38" s="720"/>
      <c r="CN38" s="720"/>
      <c r="CO38" s="720"/>
      <c r="CP38" s="720"/>
      <c r="CQ38" s="721"/>
      <c r="CR38" s="680">
        <v>1419778</v>
      </c>
      <c r="CS38" s="681"/>
      <c r="CT38" s="681"/>
      <c r="CU38" s="681"/>
      <c r="CV38" s="681"/>
      <c r="CW38" s="681"/>
      <c r="CX38" s="681"/>
      <c r="CY38" s="682"/>
      <c r="CZ38" s="683">
        <v>6.6</v>
      </c>
      <c r="DA38" s="701"/>
      <c r="DB38" s="701"/>
      <c r="DC38" s="702"/>
      <c r="DD38" s="686">
        <v>1156378</v>
      </c>
      <c r="DE38" s="681"/>
      <c r="DF38" s="681"/>
      <c r="DG38" s="681"/>
      <c r="DH38" s="681"/>
      <c r="DI38" s="681"/>
      <c r="DJ38" s="681"/>
      <c r="DK38" s="682"/>
      <c r="DL38" s="686">
        <v>1103717</v>
      </c>
      <c r="DM38" s="681"/>
      <c r="DN38" s="681"/>
      <c r="DO38" s="681"/>
      <c r="DP38" s="681"/>
      <c r="DQ38" s="681"/>
      <c r="DR38" s="681"/>
      <c r="DS38" s="681"/>
      <c r="DT38" s="681"/>
      <c r="DU38" s="681"/>
      <c r="DV38" s="682"/>
      <c r="DW38" s="683">
        <v>11.3</v>
      </c>
      <c r="DX38" s="701"/>
      <c r="DY38" s="701"/>
      <c r="DZ38" s="701"/>
      <c r="EA38" s="701"/>
      <c r="EB38" s="701"/>
      <c r="EC38" s="722"/>
    </row>
    <row r="39" spans="2:133" ht="11.25" customHeight="1" x14ac:dyDescent="0.2">
      <c r="B39" s="677" t="s">
        <v>340</v>
      </c>
      <c r="C39" s="678"/>
      <c r="D39" s="678"/>
      <c r="E39" s="678"/>
      <c r="F39" s="678"/>
      <c r="G39" s="678"/>
      <c r="H39" s="678"/>
      <c r="I39" s="678"/>
      <c r="J39" s="678"/>
      <c r="K39" s="678"/>
      <c r="L39" s="678"/>
      <c r="M39" s="678"/>
      <c r="N39" s="678"/>
      <c r="O39" s="678"/>
      <c r="P39" s="678"/>
      <c r="Q39" s="679"/>
      <c r="R39" s="680">
        <v>1025800</v>
      </c>
      <c r="S39" s="681"/>
      <c r="T39" s="681"/>
      <c r="U39" s="681"/>
      <c r="V39" s="681"/>
      <c r="W39" s="681"/>
      <c r="X39" s="681"/>
      <c r="Y39" s="682"/>
      <c r="Z39" s="713">
        <v>4.5</v>
      </c>
      <c r="AA39" s="713"/>
      <c r="AB39" s="713"/>
      <c r="AC39" s="713"/>
      <c r="AD39" s="714" t="s">
        <v>241</v>
      </c>
      <c r="AE39" s="714"/>
      <c r="AF39" s="714"/>
      <c r="AG39" s="714"/>
      <c r="AH39" s="714"/>
      <c r="AI39" s="714"/>
      <c r="AJ39" s="714"/>
      <c r="AK39" s="714"/>
      <c r="AL39" s="683" t="s">
        <v>138</v>
      </c>
      <c r="AM39" s="684"/>
      <c r="AN39" s="684"/>
      <c r="AO39" s="715"/>
      <c r="AQ39" s="723" t="s">
        <v>341</v>
      </c>
      <c r="AR39" s="724"/>
      <c r="AS39" s="724"/>
      <c r="AT39" s="724"/>
      <c r="AU39" s="724"/>
      <c r="AV39" s="724"/>
      <c r="AW39" s="724"/>
      <c r="AX39" s="724"/>
      <c r="AY39" s="725"/>
      <c r="AZ39" s="680" t="s">
        <v>147</v>
      </c>
      <c r="BA39" s="681"/>
      <c r="BB39" s="681"/>
      <c r="BC39" s="681"/>
      <c r="BD39" s="699"/>
      <c r="BE39" s="699"/>
      <c r="BF39" s="726"/>
      <c r="BG39" s="719" t="s">
        <v>342</v>
      </c>
      <c r="BH39" s="720"/>
      <c r="BI39" s="720"/>
      <c r="BJ39" s="720"/>
      <c r="BK39" s="720"/>
      <c r="BL39" s="720"/>
      <c r="BM39" s="720"/>
      <c r="BN39" s="720"/>
      <c r="BO39" s="720"/>
      <c r="BP39" s="720"/>
      <c r="BQ39" s="720"/>
      <c r="BR39" s="720"/>
      <c r="BS39" s="720"/>
      <c r="BT39" s="720"/>
      <c r="BU39" s="721"/>
      <c r="BV39" s="680">
        <v>10512</v>
      </c>
      <c r="BW39" s="681"/>
      <c r="BX39" s="681"/>
      <c r="BY39" s="681"/>
      <c r="BZ39" s="681"/>
      <c r="CA39" s="681"/>
      <c r="CB39" s="727"/>
      <c r="CD39" s="719" t="s">
        <v>343</v>
      </c>
      <c r="CE39" s="720"/>
      <c r="CF39" s="720"/>
      <c r="CG39" s="720"/>
      <c r="CH39" s="720"/>
      <c r="CI39" s="720"/>
      <c r="CJ39" s="720"/>
      <c r="CK39" s="720"/>
      <c r="CL39" s="720"/>
      <c r="CM39" s="720"/>
      <c r="CN39" s="720"/>
      <c r="CO39" s="720"/>
      <c r="CP39" s="720"/>
      <c r="CQ39" s="721"/>
      <c r="CR39" s="680">
        <v>766570</v>
      </c>
      <c r="CS39" s="699"/>
      <c r="CT39" s="699"/>
      <c r="CU39" s="699"/>
      <c r="CV39" s="699"/>
      <c r="CW39" s="699"/>
      <c r="CX39" s="699"/>
      <c r="CY39" s="700"/>
      <c r="CZ39" s="683">
        <v>3.5</v>
      </c>
      <c r="DA39" s="701"/>
      <c r="DB39" s="701"/>
      <c r="DC39" s="702"/>
      <c r="DD39" s="686">
        <v>738900</v>
      </c>
      <c r="DE39" s="699"/>
      <c r="DF39" s="699"/>
      <c r="DG39" s="699"/>
      <c r="DH39" s="699"/>
      <c r="DI39" s="699"/>
      <c r="DJ39" s="699"/>
      <c r="DK39" s="700"/>
      <c r="DL39" s="686" t="s">
        <v>241</v>
      </c>
      <c r="DM39" s="699"/>
      <c r="DN39" s="699"/>
      <c r="DO39" s="699"/>
      <c r="DP39" s="699"/>
      <c r="DQ39" s="699"/>
      <c r="DR39" s="699"/>
      <c r="DS39" s="699"/>
      <c r="DT39" s="699"/>
      <c r="DU39" s="699"/>
      <c r="DV39" s="700"/>
      <c r="DW39" s="683" t="s">
        <v>147</v>
      </c>
      <c r="DX39" s="701"/>
      <c r="DY39" s="701"/>
      <c r="DZ39" s="701"/>
      <c r="EA39" s="701"/>
      <c r="EB39" s="701"/>
      <c r="EC39" s="722"/>
    </row>
    <row r="40" spans="2:133" ht="11.25" customHeight="1" x14ac:dyDescent="0.2">
      <c r="B40" s="677" t="s">
        <v>344</v>
      </c>
      <c r="C40" s="678"/>
      <c r="D40" s="678"/>
      <c r="E40" s="678"/>
      <c r="F40" s="678"/>
      <c r="G40" s="678"/>
      <c r="H40" s="678"/>
      <c r="I40" s="678"/>
      <c r="J40" s="678"/>
      <c r="K40" s="678"/>
      <c r="L40" s="678"/>
      <c r="M40" s="678"/>
      <c r="N40" s="678"/>
      <c r="O40" s="678"/>
      <c r="P40" s="678"/>
      <c r="Q40" s="679"/>
      <c r="R40" s="680" t="s">
        <v>138</v>
      </c>
      <c r="S40" s="681"/>
      <c r="T40" s="681"/>
      <c r="U40" s="681"/>
      <c r="V40" s="681"/>
      <c r="W40" s="681"/>
      <c r="X40" s="681"/>
      <c r="Y40" s="682"/>
      <c r="Z40" s="713" t="s">
        <v>241</v>
      </c>
      <c r="AA40" s="713"/>
      <c r="AB40" s="713"/>
      <c r="AC40" s="713"/>
      <c r="AD40" s="714" t="s">
        <v>138</v>
      </c>
      <c r="AE40" s="714"/>
      <c r="AF40" s="714"/>
      <c r="AG40" s="714"/>
      <c r="AH40" s="714"/>
      <c r="AI40" s="714"/>
      <c r="AJ40" s="714"/>
      <c r="AK40" s="714"/>
      <c r="AL40" s="683" t="s">
        <v>138</v>
      </c>
      <c r="AM40" s="684"/>
      <c r="AN40" s="684"/>
      <c r="AO40" s="715"/>
      <c r="AQ40" s="723" t="s">
        <v>345</v>
      </c>
      <c r="AR40" s="724"/>
      <c r="AS40" s="724"/>
      <c r="AT40" s="724"/>
      <c r="AU40" s="724"/>
      <c r="AV40" s="724"/>
      <c r="AW40" s="724"/>
      <c r="AX40" s="724"/>
      <c r="AY40" s="725"/>
      <c r="AZ40" s="680" t="s">
        <v>147</v>
      </c>
      <c r="BA40" s="681"/>
      <c r="BB40" s="681"/>
      <c r="BC40" s="681"/>
      <c r="BD40" s="699"/>
      <c r="BE40" s="699"/>
      <c r="BF40" s="726"/>
      <c r="BG40" s="728" t="s">
        <v>346</v>
      </c>
      <c r="BH40" s="729"/>
      <c r="BI40" s="729"/>
      <c r="BJ40" s="729"/>
      <c r="BK40" s="729"/>
      <c r="BL40" s="236"/>
      <c r="BM40" s="720" t="s">
        <v>347</v>
      </c>
      <c r="BN40" s="720"/>
      <c r="BO40" s="720"/>
      <c r="BP40" s="720"/>
      <c r="BQ40" s="720"/>
      <c r="BR40" s="720"/>
      <c r="BS40" s="720"/>
      <c r="BT40" s="720"/>
      <c r="BU40" s="721"/>
      <c r="BV40" s="680">
        <v>100</v>
      </c>
      <c r="BW40" s="681"/>
      <c r="BX40" s="681"/>
      <c r="BY40" s="681"/>
      <c r="BZ40" s="681"/>
      <c r="CA40" s="681"/>
      <c r="CB40" s="727"/>
      <c r="CD40" s="719" t="s">
        <v>348</v>
      </c>
      <c r="CE40" s="720"/>
      <c r="CF40" s="720"/>
      <c r="CG40" s="720"/>
      <c r="CH40" s="720"/>
      <c r="CI40" s="720"/>
      <c r="CJ40" s="720"/>
      <c r="CK40" s="720"/>
      <c r="CL40" s="720"/>
      <c r="CM40" s="720"/>
      <c r="CN40" s="720"/>
      <c r="CO40" s="720"/>
      <c r="CP40" s="720"/>
      <c r="CQ40" s="721"/>
      <c r="CR40" s="680">
        <v>65000</v>
      </c>
      <c r="CS40" s="681"/>
      <c r="CT40" s="681"/>
      <c r="CU40" s="681"/>
      <c r="CV40" s="681"/>
      <c r="CW40" s="681"/>
      <c r="CX40" s="681"/>
      <c r="CY40" s="682"/>
      <c r="CZ40" s="683">
        <v>0.3</v>
      </c>
      <c r="DA40" s="701"/>
      <c r="DB40" s="701"/>
      <c r="DC40" s="702"/>
      <c r="DD40" s="686" t="s">
        <v>147</v>
      </c>
      <c r="DE40" s="681"/>
      <c r="DF40" s="681"/>
      <c r="DG40" s="681"/>
      <c r="DH40" s="681"/>
      <c r="DI40" s="681"/>
      <c r="DJ40" s="681"/>
      <c r="DK40" s="682"/>
      <c r="DL40" s="686" t="s">
        <v>147</v>
      </c>
      <c r="DM40" s="681"/>
      <c r="DN40" s="681"/>
      <c r="DO40" s="681"/>
      <c r="DP40" s="681"/>
      <c r="DQ40" s="681"/>
      <c r="DR40" s="681"/>
      <c r="DS40" s="681"/>
      <c r="DT40" s="681"/>
      <c r="DU40" s="681"/>
      <c r="DV40" s="682"/>
      <c r="DW40" s="683" t="s">
        <v>138</v>
      </c>
      <c r="DX40" s="701"/>
      <c r="DY40" s="701"/>
      <c r="DZ40" s="701"/>
      <c r="EA40" s="701"/>
      <c r="EB40" s="701"/>
      <c r="EC40" s="722"/>
    </row>
    <row r="41" spans="2:133" ht="11.25" customHeight="1" x14ac:dyDescent="0.2">
      <c r="B41" s="677" t="s">
        <v>349</v>
      </c>
      <c r="C41" s="678"/>
      <c r="D41" s="678"/>
      <c r="E41" s="678"/>
      <c r="F41" s="678"/>
      <c r="G41" s="678"/>
      <c r="H41" s="678"/>
      <c r="I41" s="678"/>
      <c r="J41" s="678"/>
      <c r="K41" s="678"/>
      <c r="L41" s="678"/>
      <c r="M41" s="678"/>
      <c r="N41" s="678"/>
      <c r="O41" s="678"/>
      <c r="P41" s="678"/>
      <c r="Q41" s="679"/>
      <c r="R41" s="680" t="s">
        <v>147</v>
      </c>
      <c r="S41" s="681"/>
      <c r="T41" s="681"/>
      <c r="U41" s="681"/>
      <c r="V41" s="681"/>
      <c r="W41" s="681"/>
      <c r="X41" s="681"/>
      <c r="Y41" s="682"/>
      <c r="Z41" s="713" t="s">
        <v>147</v>
      </c>
      <c r="AA41" s="713"/>
      <c r="AB41" s="713"/>
      <c r="AC41" s="713"/>
      <c r="AD41" s="714" t="s">
        <v>241</v>
      </c>
      <c r="AE41" s="714"/>
      <c r="AF41" s="714"/>
      <c r="AG41" s="714"/>
      <c r="AH41" s="714"/>
      <c r="AI41" s="714"/>
      <c r="AJ41" s="714"/>
      <c r="AK41" s="714"/>
      <c r="AL41" s="683" t="s">
        <v>241</v>
      </c>
      <c r="AM41" s="684"/>
      <c r="AN41" s="684"/>
      <c r="AO41" s="715"/>
      <c r="AQ41" s="723" t="s">
        <v>350</v>
      </c>
      <c r="AR41" s="724"/>
      <c r="AS41" s="724"/>
      <c r="AT41" s="724"/>
      <c r="AU41" s="724"/>
      <c r="AV41" s="724"/>
      <c r="AW41" s="724"/>
      <c r="AX41" s="724"/>
      <c r="AY41" s="725"/>
      <c r="AZ41" s="680">
        <v>351931</v>
      </c>
      <c r="BA41" s="681"/>
      <c r="BB41" s="681"/>
      <c r="BC41" s="681"/>
      <c r="BD41" s="699"/>
      <c r="BE41" s="699"/>
      <c r="BF41" s="726"/>
      <c r="BG41" s="728"/>
      <c r="BH41" s="729"/>
      <c r="BI41" s="729"/>
      <c r="BJ41" s="729"/>
      <c r="BK41" s="729"/>
      <c r="BL41" s="236"/>
      <c r="BM41" s="720" t="s">
        <v>351</v>
      </c>
      <c r="BN41" s="720"/>
      <c r="BO41" s="720"/>
      <c r="BP41" s="720"/>
      <c r="BQ41" s="720"/>
      <c r="BR41" s="720"/>
      <c r="BS41" s="720"/>
      <c r="BT41" s="720"/>
      <c r="BU41" s="721"/>
      <c r="BV41" s="680" t="s">
        <v>147</v>
      </c>
      <c r="BW41" s="681"/>
      <c r="BX41" s="681"/>
      <c r="BY41" s="681"/>
      <c r="BZ41" s="681"/>
      <c r="CA41" s="681"/>
      <c r="CB41" s="727"/>
      <c r="CD41" s="719" t="s">
        <v>352</v>
      </c>
      <c r="CE41" s="720"/>
      <c r="CF41" s="720"/>
      <c r="CG41" s="720"/>
      <c r="CH41" s="720"/>
      <c r="CI41" s="720"/>
      <c r="CJ41" s="720"/>
      <c r="CK41" s="720"/>
      <c r="CL41" s="720"/>
      <c r="CM41" s="720"/>
      <c r="CN41" s="720"/>
      <c r="CO41" s="720"/>
      <c r="CP41" s="720"/>
      <c r="CQ41" s="721"/>
      <c r="CR41" s="680" t="s">
        <v>241</v>
      </c>
      <c r="CS41" s="699"/>
      <c r="CT41" s="699"/>
      <c r="CU41" s="699"/>
      <c r="CV41" s="699"/>
      <c r="CW41" s="699"/>
      <c r="CX41" s="699"/>
      <c r="CY41" s="700"/>
      <c r="CZ41" s="683" t="s">
        <v>147</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353</v>
      </c>
      <c r="C42" s="678"/>
      <c r="D42" s="678"/>
      <c r="E42" s="678"/>
      <c r="F42" s="678"/>
      <c r="G42" s="678"/>
      <c r="H42" s="678"/>
      <c r="I42" s="678"/>
      <c r="J42" s="678"/>
      <c r="K42" s="678"/>
      <c r="L42" s="678"/>
      <c r="M42" s="678"/>
      <c r="N42" s="678"/>
      <c r="O42" s="678"/>
      <c r="P42" s="678"/>
      <c r="Q42" s="679"/>
      <c r="R42" s="680" t="s">
        <v>241</v>
      </c>
      <c r="S42" s="681"/>
      <c r="T42" s="681"/>
      <c r="U42" s="681"/>
      <c r="V42" s="681"/>
      <c r="W42" s="681"/>
      <c r="X42" s="681"/>
      <c r="Y42" s="682"/>
      <c r="Z42" s="713" t="s">
        <v>138</v>
      </c>
      <c r="AA42" s="713"/>
      <c r="AB42" s="713"/>
      <c r="AC42" s="713"/>
      <c r="AD42" s="714" t="s">
        <v>138</v>
      </c>
      <c r="AE42" s="714"/>
      <c r="AF42" s="714"/>
      <c r="AG42" s="714"/>
      <c r="AH42" s="714"/>
      <c r="AI42" s="714"/>
      <c r="AJ42" s="714"/>
      <c r="AK42" s="714"/>
      <c r="AL42" s="683" t="s">
        <v>138</v>
      </c>
      <c r="AM42" s="684"/>
      <c r="AN42" s="684"/>
      <c r="AO42" s="715"/>
      <c r="AQ42" s="716" t="s">
        <v>354</v>
      </c>
      <c r="AR42" s="717"/>
      <c r="AS42" s="717"/>
      <c r="AT42" s="717"/>
      <c r="AU42" s="717"/>
      <c r="AV42" s="717"/>
      <c r="AW42" s="717"/>
      <c r="AX42" s="717"/>
      <c r="AY42" s="718"/>
      <c r="AZ42" s="664">
        <v>1067847</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306</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1873769</v>
      </c>
      <c r="CS42" s="681"/>
      <c r="CT42" s="681"/>
      <c r="CU42" s="681"/>
      <c r="CV42" s="681"/>
      <c r="CW42" s="681"/>
      <c r="CX42" s="681"/>
      <c r="CY42" s="682"/>
      <c r="CZ42" s="683">
        <v>8.6999999999999993</v>
      </c>
      <c r="DA42" s="684"/>
      <c r="DB42" s="684"/>
      <c r="DC42" s="685"/>
      <c r="DD42" s="686">
        <v>430612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357</v>
      </c>
      <c r="C43" s="662"/>
      <c r="D43" s="662"/>
      <c r="E43" s="662"/>
      <c r="F43" s="662"/>
      <c r="G43" s="662"/>
      <c r="H43" s="662"/>
      <c r="I43" s="662"/>
      <c r="J43" s="662"/>
      <c r="K43" s="662"/>
      <c r="L43" s="662"/>
      <c r="M43" s="662"/>
      <c r="N43" s="662"/>
      <c r="O43" s="662"/>
      <c r="P43" s="662"/>
      <c r="Q43" s="663"/>
      <c r="R43" s="664">
        <v>22897605</v>
      </c>
      <c r="S43" s="703"/>
      <c r="T43" s="703"/>
      <c r="U43" s="703"/>
      <c r="V43" s="703"/>
      <c r="W43" s="703"/>
      <c r="X43" s="703"/>
      <c r="Y43" s="704"/>
      <c r="Z43" s="705">
        <v>100</v>
      </c>
      <c r="AA43" s="705"/>
      <c r="AB43" s="705"/>
      <c r="AC43" s="705"/>
      <c r="AD43" s="706">
        <v>9732575</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44194</v>
      </c>
      <c r="CS43" s="699"/>
      <c r="CT43" s="699"/>
      <c r="CU43" s="699"/>
      <c r="CV43" s="699"/>
      <c r="CW43" s="699"/>
      <c r="CX43" s="699"/>
      <c r="CY43" s="700"/>
      <c r="CZ43" s="683">
        <v>0.2</v>
      </c>
      <c r="DA43" s="701"/>
      <c r="DB43" s="701"/>
      <c r="DC43" s="702"/>
      <c r="DD43" s="686">
        <v>44194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359</v>
      </c>
      <c r="CG44" s="678"/>
      <c r="CH44" s="678"/>
      <c r="CI44" s="678"/>
      <c r="CJ44" s="678"/>
      <c r="CK44" s="678"/>
      <c r="CL44" s="678"/>
      <c r="CM44" s="678"/>
      <c r="CN44" s="678"/>
      <c r="CO44" s="678"/>
      <c r="CP44" s="678"/>
      <c r="CQ44" s="679"/>
      <c r="CR44" s="680">
        <v>1873769</v>
      </c>
      <c r="CS44" s="681"/>
      <c r="CT44" s="681"/>
      <c r="CU44" s="681"/>
      <c r="CV44" s="681"/>
      <c r="CW44" s="681"/>
      <c r="CX44" s="681"/>
      <c r="CY44" s="682"/>
      <c r="CZ44" s="683">
        <v>8.6999999999999993</v>
      </c>
      <c r="DA44" s="684"/>
      <c r="DB44" s="684"/>
      <c r="DC44" s="685"/>
      <c r="DD44" s="686">
        <v>430612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507425</v>
      </c>
      <c r="CS45" s="699"/>
      <c r="CT45" s="699"/>
      <c r="CU45" s="699"/>
      <c r="CV45" s="699"/>
      <c r="CW45" s="699"/>
      <c r="CX45" s="699"/>
      <c r="CY45" s="700"/>
      <c r="CZ45" s="683">
        <v>2.2999999999999998</v>
      </c>
      <c r="DA45" s="701"/>
      <c r="DB45" s="701"/>
      <c r="DC45" s="702"/>
      <c r="DD45" s="686">
        <v>28954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1362163</v>
      </c>
      <c r="CS46" s="681"/>
      <c r="CT46" s="681"/>
      <c r="CU46" s="681"/>
      <c r="CV46" s="681"/>
      <c r="CW46" s="681"/>
      <c r="CX46" s="681"/>
      <c r="CY46" s="682"/>
      <c r="CZ46" s="683">
        <v>6.3</v>
      </c>
      <c r="DA46" s="684"/>
      <c r="DB46" s="684"/>
      <c r="DC46" s="685"/>
      <c r="DD46" s="686">
        <v>397477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t="s">
        <v>138</v>
      </c>
      <c r="CS47" s="699"/>
      <c r="CT47" s="699"/>
      <c r="CU47" s="699"/>
      <c r="CV47" s="699"/>
      <c r="CW47" s="699"/>
      <c r="CX47" s="699"/>
      <c r="CY47" s="700"/>
      <c r="CZ47" s="683" t="s">
        <v>241</v>
      </c>
      <c r="DA47" s="701"/>
      <c r="DB47" s="701"/>
      <c r="DC47" s="702"/>
      <c r="DD47" s="686" t="s">
        <v>138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138</v>
      </c>
      <c r="CS48" s="681"/>
      <c r="CT48" s="681"/>
      <c r="CU48" s="681"/>
      <c r="CV48" s="681"/>
      <c r="CW48" s="681"/>
      <c r="CX48" s="681"/>
      <c r="CY48" s="682"/>
      <c r="CZ48" s="683" t="s">
        <v>241</v>
      </c>
      <c r="DA48" s="684"/>
      <c r="DB48" s="684"/>
      <c r="DC48" s="685"/>
      <c r="DD48" s="686" t="s">
        <v>138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21639731</v>
      </c>
      <c r="CS49" s="665"/>
      <c r="CT49" s="665"/>
      <c r="CU49" s="665"/>
      <c r="CV49" s="665"/>
      <c r="CW49" s="665"/>
      <c r="CX49" s="665"/>
      <c r="CY49" s="666"/>
      <c r="CZ49" s="667">
        <v>100</v>
      </c>
      <c r="DA49" s="668"/>
      <c r="DB49" s="668"/>
      <c r="DC49" s="669"/>
      <c r="DD49" s="670">
        <v>11199472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zF7g/zRrfz10aXsvQgA7mqv2Jf2vAGgMFNscNXstCBFjIkmTro/zkfSWvx6TUIVeKUyrLzmKZhsbpaPbdBxLA==" saltValue="jrUxZuPhP4zrv5Yz3q+AL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390</v>
      </c>
      <c r="C7" s="1146"/>
      <c r="D7" s="1146"/>
      <c r="E7" s="1146"/>
      <c r="F7" s="1146"/>
      <c r="G7" s="1146"/>
      <c r="H7" s="1146"/>
      <c r="I7" s="1146"/>
      <c r="J7" s="1146"/>
      <c r="K7" s="1146"/>
      <c r="L7" s="1146"/>
      <c r="M7" s="1146"/>
      <c r="N7" s="1146"/>
      <c r="O7" s="1146"/>
      <c r="P7" s="1147"/>
      <c r="Q7" s="1199">
        <v>22925</v>
      </c>
      <c r="R7" s="1200"/>
      <c r="S7" s="1200"/>
      <c r="T7" s="1200"/>
      <c r="U7" s="1200"/>
      <c r="V7" s="1200">
        <v>21667</v>
      </c>
      <c r="W7" s="1200"/>
      <c r="X7" s="1200"/>
      <c r="Y7" s="1200"/>
      <c r="Z7" s="1200"/>
      <c r="AA7" s="1200">
        <v>1258</v>
      </c>
      <c r="AB7" s="1200"/>
      <c r="AC7" s="1200"/>
      <c r="AD7" s="1200"/>
      <c r="AE7" s="1201"/>
      <c r="AF7" s="1202">
        <v>991</v>
      </c>
      <c r="AG7" s="1203"/>
      <c r="AH7" s="1203"/>
      <c r="AI7" s="1203"/>
      <c r="AJ7" s="1204"/>
      <c r="AK7" s="1186" t="s">
        <v>563</v>
      </c>
      <c r="AL7" s="1187"/>
      <c r="AM7" s="1187"/>
      <c r="AN7" s="1187"/>
      <c r="AO7" s="1187"/>
      <c r="AP7" s="1187">
        <v>7523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568</v>
      </c>
      <c r="BT7" s="1191"/>
      <c r="BU7" s="1191"/>
      <c r="BV7" s="1191"/>
      <c r="BW7" s="1191"/>
      <c r="BX7" s="1191"/>
      <c r="BY7" s="1191"/>
      <c r="BZ7" s="1191"/>
      <c r="CA7" s="1191"/>
      <c r="CB7" s="1191"/>
      <c r="CC7" s="1191"/>
      <c r="CD7" s="1191"/>
      <c r="CE7" s="1191"/>
      <c r="CF7" s="1191"/>
      <c r="CG7" s="1192"/>
      <c r="CH7" s="1183" t="s">
        <v>504</v>
      </c>
      <c r="CI7" s="1184"/>
      <c r="CJ7" s="1184"/>
      <c r="CK7" s="1184"/>
      <c r="CL7" s="1185"/>
      <c r="CM7" s="1183">
        <v>1</v>
      </c>
      <c r="CN7" s="1184"/>
      <c r="CO7" s="1184"/>
      <c r="CP7" s="1184"/>
      <c r="CQ7" s="1185"/>
      <c r="CR7" s="1183">
        <v>1</v>
      </c>
      <c r="CS7" s="1184"/>
      <c r="CT7" s="1184"/>
      <c r="CU7" s="1184"/>
      <c r="CV7" s="1185"/>
      <c r="CW7" s="1183" t="s">
        <v>504</v>
      </c>
      <c r="CX7" s="1184"/>
      <c r="CY7" s="1184"/>
      <c r="CZ7" s="1184"/>
      <c r="DA7" s="1185"/>
      <c r="DB7" s="1183" t="s">
        <v>504</v>
      </c>
      <c r="DC7" s="1184"/>
      <c r="DD7" s="1184"/>
      <c r="DE7" s="1184"/>
      <c r="DF7" s="1185"/>
      <c r="DG7" s="1183" t="s">
        <v>504</v>
      </c>
      <c r="DH7" s="1184"/>
      <c r="DI7" s="1184"/>
      <c r="DJ7" s="1184"/>
      <c r="DK7" s="1185"/>
      <c r="DL7" s="1183" t="s">
        <v>504</v>
      </c>
      <c r="DM7" s="1184"/>
      <c r="DN7" s="1184"/>
      <c r="DO7" s="1184"/>
      <c r="DP7" s="1185"/>
      <c r="DQ7" s="1183" t="s">
        <v>504</v>
      </c>
      <c r="DR7" s="1184"/>
      <c r="DS7" s="1184"/>
      <c r="DT7" s="1184"/>
      <c r="DU7" s="1185"/>
      <c r="DV7" s="1210"/>
      <c r="DW7" s="1211"/>
      <c r="DX7" s="1211"/>
      <c r="DY7" s="1211"/>
      <c r="DZ7" s="1212"/>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392</v>
      </c>
      <c r="B23" s="1039" t="s">
        <v>393</v>
      </c>
      <c r="C23" s="1040"/>
      <c r="D23" s="1040"/>
      <c r="E23" s="1040"/>
      <c r="F23" s="1040"/>
      <c r="G23" s="1040"/>
      <c r="H23" s="1040"/>
      <c r="I23" s="1040"/>
      <c r="J23" s="1040"/>
      <c r="K23" s="1040"/>
      <c r="L23" s="1040"/>
      <c r="M23" s="1040"/>
      <c r="N23" s="1040"/>
      <c r="O23" s="1040"/>
      <c r="P23" s="1041"/>
      <c r="Q23" s="1163">
        <v>22925</v>
      </c>
      <c r="R23" s="1164"/>
      <c r="S23" s="1164"/>
      <c r="T23" s="1164"/>
      <c r="U23" s="1164"/>
      <c r="V23" s="1164">
        <v>21667</v>
      </c>
      <c r="W23" s="1164"/>
      <c r="X23" s="1164"/>
      <c r="Y23" s="1164"/>
      <c r="Z23" s="1164"/>
      <c r="AA23" s="1164">
        <v>1258</v>
      </c>
      <c r="AB23" s="1164"/>
      <c r="AC23" s="1164"/>
      <c r="AD23" s="1164"/>
      <c r="AE23" s="1165"/>
      <c r="AF23" s="1166">
        <v>991</v>
      </c>
      <c r="AG23" s="1164"/>
      <c r="AH23" s="1164"/>
      <c r="AI23" s="1164"/>
      <c r="AJ23" s="1167"/>
      <c r="AK23" s="1168"/>
      <c r="AL23" s="1169"/>
      <c r="AM23" s="1169"/>
      <c r="AN23" s="1169"/>
      <c r="AO23" s="1169"/>
      <c r="AP23" s="1164">
        <v>7523</v>
      </c>
      <c r="AQ23" s="1164"/>
      <c r="AR23" s="1164"/>
      <c r="AS23" s="1164"/>
      <c r="AT23" s="1164"/>
      <c r="AU23" s="1170"/>
      <c r="AV23" s="1170"/>
      <c r="AW23" s="1170"/>
      <c r="AX23" s="1170"/>
      <c r="AY23" s="1171"/>
      <c r="AZ23" s="1160" t="s">
        <v>138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373</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404</v>
      </c>
      <c r="C28" s="1146"/>
      <c r="D28" s="1146"/>
      <c r="E28" s="1146"/>
      <c r="F28" s="1146"/>
      <c r="G28" s="1146"/>
      <c r="H28" s="1146"/>
      <c r="I28" s="1146"/>
      <c r="J28" s="1146"/>
      <c r="K28" s="1146"/>
      <c r="L28" s="1146"/>
      <c r="M28" s="1146"/>
      <c r="N28" s="1146"/>
      <c r="O28" s="1146"/>
      <c r="P28" s="1147"/>
      <c r="Q28" s="1148">
        <v>4934</v>
      </c>
      <c r="R28" s="1149"/>
      <c r="S28" s="1149"/>
      <c r="T28" s="1149"/>
      <c r="U28" s="1149"/>
      <c r="V28" s="1149">
        <v>4732</v>
      </c>
      <c r="W28" s="1149"/>
      <c r="X28" s="1149"/>
      <c r="Y28" s="1149"/>
      <c r="Z28" s="1149"/>
      <c r="AA28" s="1149">
        <v>202</v>
      </c>
      <c r="AB28" s="1149"/>
      <c r="AC28" s="1149"/>
      <c r="AD28" s="1149"/>
      <c r="AE28" s="1150"/>
      <c r="AF28" s="1151">
        <v>202</v>
      </c>
      <c r="AG28" s="1149"/>
      <c r="AH28" s="1149"/>
      <c r="AI28" s="1149"/>
      <c r="AJ28" s="1152"/>
      <c r="AK28" s="1153">
        <v>352</v>
      </c>
      <c r="AL28" s="1141"/>
      <c r="AM28" s="1141"/>
      <c r="AN28" s="1141"/>
      <c r="AO28" s="1141"/>
      <c r="AP28" s="1141" t="s">
        <v>563</v>
      </c>
      <c r="AQ28" s="1141"/>
      <c r="AR28" s="1141"/>
      <c r="AS28" s="1141"/>
      <c r="AT28" s="1141"/>
      <c r="AU28" s="1141" t="s">
        <v>563</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405</v>
      </c>
      <c r="C29" s="1133"/>
      <c r="D29" s="1133"/>
      <c r="E29" s="1133"/>
      <c r="F29" s="1133"/>
      <c r="G29" s="1133"/>
      <c r="H29" s="1133"/>
      <c r="I29" s="1133"/>
      <c r="J29" s="1133"/>
      <c r="K29" s="1133"/>
      <c r="L29" s="1133"/>
      <c r="M29" s="1133"/>
      <c r="N29" s="1133"/>
      <c r="O29" s="1133"/>
      <c r="P29" s="1134"/>
      <c r="Q29" s="1138">
        <v>3729</v>
      </c>
      <c r="R29" s="1139"/>
      <c r="S29" s="1139"/>
      <c r="T29" s="1139"/>
      <c r="U29" s="1139"/>
      <c r="V29" s="1139">
        <v>3369</v>
      </c>
      <c r="W29" s="1139"/>
      <c r="X29" s="1139"/>
      <c r="Y29" s="1139"/>
      <c r="Z29" s="1139"/>
      <c r="AA29" s="1139">
        <v>360</v>
      </c>
      <c r="AB29" s="1139"/>
      <c r="AC29" s="1139"/>
      <c r="AD29" s="1139"/>
      <c r="AE29" s="1140"/>
      <c r="AF29" s="1114">
        <v>360</v>
      </c>
      <c r="AG29" s="1115"/>
      <c r="AH29" s="1115"/>
      <c r="AI29" s="1115"/>
      <c r="AJ29" s="1116"/>
      <c r="AK29" s="1075">
        <v>551</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406</v>
      </c>
      <c r="C30" s="1133"/>
      <c r="D30" s="1133"/>
      <c r="E30" s="1133"/>
      <c r="F30" s="1133"/>
      <c r="G30" s="1133"/>
      <c r="H30" s="1133"/>
      <c r="I30" s="1133"/>
      <c r="J30" s="1133"/>
      <c r="K30" s="1133"/>
      <c r="L30" s="1133"/>
      <c r="M30" s="1133"/>
      <c r="N30" s="1133"/>
      <c r="O30" s="1133"/>
      <c r="P30" s="1134"/>
      <c r="Q30" s="1138">
        <v>1079</v>
      </c>
      <c r="R30" s="1139"/>
      <c r="S30" s="1139"/>
      <c r="T30" s="1139"/>
      <c r="U30" s="1139"/>
      <c r="V30" s="1139">
        <v>1051</v>
      </c>
      <c r="W30" s="1139"/>
      <c r="X30" s="1139"/>
      <c r="Y30" s="1139"/>
      <c r="Z30" s="1139"/>
      <c r="AA30" s="1139">
        <v>28</v>
      </c>
      <c r="AB30" s="1139"/>
      <c r="AC30" s="1139"/>
      <c r="AD30" s="1139"/>
      <c r="AE30" s="1140"/>
      <c r="AF30" s="1114">
        <v>28</v>
      </c>
      <c r="AG30" s="1115"/>
      <c r="AH30" s="1115"/>
      <c r="AI30" s="1115"/>
      <c r="AJ30" s="1116"/>
      <c r="AK30" s="1075">
        <v>512</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407</v>
      </c>
      <c r="C31" s="1133"/>
      <c r="D31" s="1133"/>
      <c r="E31" s="1133"/>
      <c r="F31" s="1133"/>
      <c r="G31" s="1133"/>
      <c r="H31" s="1133"/>
      <c r="I31" s="1133"/>
      <c r="J31" s="1133"/>
      <c r="K31" s="1133"/>
      <c r="L31" s="1133"/>
      <c r="M31" s="1133"/>
      <c r="N31" s="1133"/>
      <c r="O31" s="1133"/>
      <c r="P31" s="1134"/>
      <c r="Q31" s="1138">
        <v>1240</v>
      </c>
      <c r="R31" s="1139"/>
      <c r="S31" s="1139"/>
      <c r="T31" s="1139"/>
      <c r="U31" s="1139"/>
      <c r="V31" s="1139">
        <v>1239</v>
      </c>
      <c r="W31" s="1139"/>
      <c r="X31" s="1139"/>
      <c r="Y31" s="1139"/>
      <c r="Z31" s="1139"/>
      <c r="AA31" s="1139">
        <v>1</v>
      </c>
      <c r="AB31" s="1139"/>
      <c r="AC31" s="1139"/>
      <c r="AD31" s="1139"/>
      <c r="AE31" s="1140"/>
      <c r="AF31" s="1114">
        <v>125</v>
      </c>
      <c r="AG31" s="1115"/>
      <c r="AH31" s="1115"/>
      <c r="AI31" s="1115"/>
      <c r="AJ31" s="1116"/>
      <c r="AK31" s="1075">
        <v>425</v>
      </c>
      <c r="AL31" s="1066"/>
      <c r="AM31" s="1066"/>
      <c r="AN31" s="1066"/>
      <c r="AO31" s="1066"/>
      <c r="AP31" s="1066">
        <v>5662</v>
      </c>
      <c r="AQ31" s="1066"/>
      <c r="AR31" s="1066"/>
      <c r="AS31" s="1066"/>
      <c r="AT31" s="1066"/>
      <c r="AU31" s="1066">
        <v>2559</v>
      </c>
      <c r="AV31" s="1066"/>
      <c r="AW31" s="1066"/>
      <c r="AX31" s="1066"/>
      <c r="AY31" s="1066"/>
      <c r="AZ31" s="1137" t="s">
        <v>563</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392</v>
      </c>
      <c r="B63" s="1039" t="s">
        <v>410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714</v>
      </c>
      <c r="AG63" s="1054"/>
      <c r="AH63" s="1054"/>
      <c r="AI63" s="1054"/>
      <c r="AJ63" s="1125"/>
      <c r="AK63" s="1126"/>
      <c r="AL63" s="1058"/>
      <c r="AM63" s="1058"/>
      <c r="AN63" s="1058"/>
      <c r="AO63" s="1058"/>
      <c r="AP63" s="1054">
        <v>5662</v>
      </c>
      <c r="AQ63" s="1054"/>
      <c r="AR63" s="1054"/>
      <c r="AS63" s="1054"/>
      <c r="AT63" s="1054"/>
      <c r="AU63" s="1054">
        <v>2559</v>
      </c>
      <c r="AV63" s="1054"/>
      <c r="AW63" s="1054"/>
      <c r="AX63" s="1054"/>
      <c r="AY63" s="1054"/>
      <c r="AZ63" s="1120"/>
      <c r="BA63" s="1120"/>
      <c r="BB63" s="1120"/>
      <c r="BC63" s="1120"/>
      <c r="BD63" s="1120"/>
      <c r="BE63" s="1055"/>
      <c r="BF63" s="1055"/>
      <c r="BG63" s="1055"/>
      <c r="BH63" s="1055"/>
      <c r="BI63" s="1056"/>
      <c r="BJ63" s="1121" t="s">
        <v>138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412</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413</v>
      </c>
      <c r="W66" s="1097"/>
      <c r="X66" s="1097"/>
      <c r="Y66" s="1097"/>
      <c r="Z66" s="1098"/>
      <c r="AA66" s="1096" t="s">
        <v>398</v>
      </c>
      <c r="AB66" s="1097"/>
      <c r="AC66" s="1097"/>
      <c r="AD66" s="1097"/>
      <c r="AE66" s="1098"/>
      <c r="AF66" s="1102" t="s">
        <v>414</v>
      </c>
      <c r="AG66" s="1103"/>
      <c r="AH66" s="1103"/>
      <c r="AI66" s="1103"/>
      <c r="AJ66" s="1104"/>
      <c r="AK66" s="1096" t="s">
        <v>400</v>
      </c>
      <c r="AL66" s="1091"/>
      <c r="AM66" s="1091"/>
      <c r="AN66" s="1091"/>
      <c r="AO66" s="1092"/>
      <c r="AP66" s="1096" t="s">
        <v>401</v>
      </c>
      <c r="AQ66" s="1097"/>
      <c r="AR66" s="1097"/>
      <c r="AS66" s="1097"/>
      <c r="AT66" s="1098"/>
      <c r="AU66" s="1096" t="s">
        <v>415</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564</v>
      </c>
      <c r="C68" s="1081"/>
      <c r="D68" s="1081"/>
      <c r="E68" s="1081"/>
      <c r="F68" s="1081"/>
      <c r="G68" s="1081"/>
      <c r="H68" s="1081"/>
      <c r="I68" s="1081"/>
      <c r="J68" s="1081"/>
      <c r="K68" s="1081"/>
      <c r="L68" s="1081"/>
      <c r="M68" s="1081"/>
      <c r="N68" s="1081"/>
      <c r="O68" s="1081"/>
      <c r="P68" s="1082"/>
      <c r="Q68" s="1083">
        <v>4670</v>
      </c>
      <c r="R68" s="1077"/>
      <c r="S68" s="1077"/>
      <c r="T68" s="1077"/>
      <c r="U68" s="1077"/>
      <c r="V68" s="1077">
        <v>3737</v>
      </c>
      <c r="W68" s="1077"/>
      <c r="X68" s="1077"/>
      <c r="Y68" s="1077"/>
      <c r="Z68" s="1077"/>
      <c r="AA68" s="1077">
        <v>933</v>
      </c>
      <c r="AB68" s="1077"/>
      <c r="AC68" s="1077"/>
      <c r="AD68" s="1077"/>
      <c r="AE68" s="1077"/>
      <c r="AF68" s="1077">
        <v>933</v>
      </c>
      <c r="AG68" s="1077"/>
      <c r="AH68" s="1077"/>
      <c r="AI68" s="1077"/>
      <c r="AJ68" s="1077"/>
      <c r="AK68" s="1077">
        <v>203</v>
      </c>
      <c r="AL68" s="1077"/>
      <c r="AM68" s="1077"/>
      <c r="AN68" s="1077"/>
      <c r="AO68" s="1077"/>
      <c r="AP68" s="1077" t="s">
        <v>563</v>
      </c>
      <c r="AQ68" s="1077"/>
      <c r="AR68" s="1077"/>
      <c r="AS68" s="1077"/>
      <c r="AT68" s="1077"/>
      <c r="AU68" s="1077" t="s">
        <v>563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565</v>
      </c>
      <c r="C69" s="1070"/>
      <c r="D69" s="1070"/>
      <c r="E69" s="1070"/>
      <c r="F69" s="1070"/>
      <c r="G69" s="1070"/>
      <c r="H69" s="1070"/>
      <c r="I69" s="1070"/>
      <c r="J69" s="1070"/>
      <c r="K69" s="1070"/>
      <c r="L69" s="1070"/>
      <c r="M69" s="1070"/>
      <c r="N69" s="1070"/>
      <c r="O69" s="1070"/>
      <c r="P69" s="1071"/>
      <c r="Q69" s="1072">
        <v>950375</v>
      </c>
      <c r="R69" s="1066"/>
      <c r="S69" s="1066"/>
      <c r="T69" s="1066"/>
      <c r="U69" s="1066"/>
      <c r="V69" s="1066">
        <v>910903</v>
      </c>
      <c r="W69" s="1066"/>
      <c r="X69" s="1066"/>
      <c r="Y69" s="1066"/>
      <c r="Z69" s="1066"/>
      <c r="AA69" s="1066">
        <v>39472</v>
      </c>
      <c r="AB69" s="1066"/>
      <c r="AC69" s="1066"/>
      <c r="AD69" s="1066"/>
      <c r="AE69" s="1066"/>
      <c r="AF69" s="1066">
        <v>39472</v>
      </c>
      <c r="AG69" s="1066"/>
      <c r="AH69" s="1066"/>
      <c r="AI69" s="1066"/>
      <c r="AJ69" s="1066"/>
      <c r="AK69" s="1066">
        <v>4419</v>
      </c>
      <c r="AL69" s="1066"/>
      <c r="AM69" s="1066"/>
      <c r="AN69" s="1066"/>
      <c r="AO69" s="1066"/>
      <c r="AP69" s="1066" t="s">
        <v>563</v>
      </c>
      <c r="AQ69" s="1066"/>
      <c r="AR69" s="1066"/>
      <c r="AS69" s="1066"/>
      <c r="AT69" s="1066"/>
      <c r="AU69" s="1066" t="s">
        <v>563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566</v>
      </c>
      <c r="C70" s="1070"/>
      <c r="D70" s="1070"/>
      <c r="E70" s="1070"/>
      <c r="F70" s="1070"/>
      <c r="G70" s="1070"/>
      <c r="H70" s="1070"/>
      <c r="I70" s="1070"/>
      <c r="J70" s="1070"/>
      <c r="K70" s="1070"/>
      <c r="L70" s="1070"/>
      <c r="M70" s="1070"/>
      <c r="N70" s="1070"/>
      <c r="O70" s="1070"/>
      <c r="P70" s="1071"/>
      <c r="Q70" s="1072">
        <v>3726</v>
      </c>
      <c r="R70" s="1066"/>
      <c r="S70" s="1066"/>
      <c r="T70" s="1066"/>
      <c r="U70" s="1066"/>
      <c r="V70" s="1066">
        <v>3582</v>
      </c>
      <c r="W70" s="1066"/>
      <c r="X70" s="1066"/>
      <c r="Y70" s="1066"/>
      <c r="Z70" s="1066"/>
      <c r="AA70" s="1066">
        <v>143</v>
      </c>
      <c r="AB70" s="1066"/>
      <c r="AC70" s="1066"/>
      <c r="AD70" s="1066"/>
      <c r="AE70" s="1066"/>
      <c r="AF70" s="1066">
        <v>143</v>
      </c>
      <c r="AG70" s="1066"/>
      <c r="AH70" s="1066"/>
      <c r="AI70" s="1066"/>
      <c r="AJ70" s="1066"/>
      <c r="AK70" s="1066" t="s">
        <v>563</v>
      </c>
      <c r="AL70" s="1066"/>
      <c r="AM70" s="1066"/>
      <c r="AN70" s="1066"/>
      <c r="AO70" s="1066"/>
      <c r="AP70" s="1066" t="s">
        <v>563</v>
      </c>
      <c r="AQ70" s="1066"/>
      <c r="AR70" s="1066"/>
      <c r="AS70" s="1066"/>
      <c r="AT70" s="1066"/>
      <c r="AU70" s="1066" t="s">
        <v>563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567</v>
      </c>
      <c r="C71" s="1070"/>
      <c r="D71" s="1070"/>
      <c r="E71" s="1070"/>
      <c r="F71" s="1070"/>
      <c r="G71" s="1070"/>
      <c r="H71" s="1070"/>
      <c r="I71" s="1070"/>
      <c r="J71" s="1070"/>
      <c r="K71" s="1070"/>
      <c r="L71" s="1070"/>
      <c r="M71" s="1070"/>
      <c r="N71" s="1070"/>
      <c r="O71" s="1070"/>
      <c r="P71" s="1071"/>
      <c r="Q71" s="1072">
        <v>1042</v>
      </c>
      <c r="R71" s="1066"/>
      <c r="S71" s="1066"/>
      <c r="T71" s="1066"/>
      <c r="U71" s="1066"/>
      <c r="V71" s="1066">
        <v>982</v>
      </c>
      <c r="W71" s="1066"/>
      <c r="X71" s="1066"/>
      <c r="Y71" s="1066"/>
      <c r="Z71" s="1066"/>
      <c r="AA71" s="1066">
        <v>60</v>
      </c>
      <c r="AB71" s="1066"/>
      <c r="AC71" s="1066"/>
      <c r="AD71" s="1066"/>
      <c r="AE71" s="1066"/>
      <c r="AF71" s="1066">
        <v>60</v>
      </c>
      <c r="AG71" s="1066"/>
      <c r="AH71" s="1066"/>
      <c r="AI71" s="1066"/>
      <c r="AJ71" s="1066"/>
      <c r="AK71" s="1066" t="s">
        <v>563</v>
      </c>
      <c r="AL71" s="1066"/>
      <c r="AM71" s="1066"/>
      <c r="AN71" s="1066"/>
      <c r="AO71" s="1066"/>
      <c r="AP71" s="1066" t="s">
        <v>563</v>
      </c>
      <c r="AQ71" s="1066"/>
      <c r="AR71" s="1066"/>
      <c r="AS71" s="1066"/>
      <c r="AT71" s="1066"/>
      <c r="AU71" s="1066" t="s">
        <v>563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392</v>
      </c>
      <c r="B88" s="1039" t="s">
        <v>416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40608</v>
      </c>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417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v>
      </c>
      <c r="CS102" s="1046"/>
      <c r="CT102" s="1046"/>
      <c r="CU102" s="1046"/>
      <c r="CV102" s="1047"/>
      <c r="CW102" s="1045">
        <v>0</v>
      </c>
      <c r="CX102" s="1046"/>
      <c r="CY102" s="1046"/>
      <c r="CZ102" s="1046"/>
      <c r="DA102" s="1047"/>
      <c r="DB102" s="1045">
        <v>0</v>
      </c>
      <c r="DC102" s="1046"/>
      <c r="DD102" s="1046"/>
      <c r="DE102" s="1046"/>
      <c r="DF102" s="1047"/>
      <c r="DG102" s="1045">
        <v>0</v>
      </c>
      <c r="DH102" s="1046"/>
      <c r="DI102" s="1046"/>
      <c r="DJ102" s="1046"/>
      <c r="DK102" s="1047"/>
      <c r="DL102" s="1045">
        <v>0</v>
      </c>
      <c r="DM102" s="1046"/>
      <c r="DN102" s="1046"/>
      <c r="DO102" s="1046"/>
      <c r="DP102" s="1047"/>
      <c r="DQ102" s="1045">
        <v>0</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418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419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425</v>
      </c>
      <c r="AB109" s="989"/>
      <c r="AC109" s="989"/>
      <c r="AD109" s="989"/>
      <c r="AE109" s="990"/>
      <c r="AF109" s="991" t="s">
        <v>426</v>
      </c>
      <c r="AG109" s="989"/>
      <c r="AH109" s="989"/>
      <c r="AI109" s="989"/>
      <c r="AJ109" s="990"/>
      <c r="AK109" s="991" t="s">
        <v>308</v>
      </c>
      <c r="AL109" s="989"/>
      <c r="AM109" s="989"/>
      <c r="AN109" s="989"/>
      <c r="AO109" s="990"/>
      <c r="AP109" s="991" t="s">
        <v>427</v>
      </c>
      <c r="AQ109" s="989"/>
      <c r="AR109" s="989"/>
      <c r="AS109" s="989"/>
      <c r="AT109" s="1020"/>
      <c r="AU109" s="988" t="s">
        <v>424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425</v>
      </c>
      <c r="BR109" s="989"/>
      <c r="BS109" s="989"/>
      <c r="BT109" s="989"/>
      <c r="BU109" s="990"/>
      <c r="BV109" s="991" t="s">
        <v>426</v>
      </c>
      <c r="BW109" s="989"/>
      <c r="BX109" s="989"/>
      <c r="BY109" s="989"/>
      <c r="BZ109" s="990"/>
      <c r="CA109" s="991" t="s">
        <v>308</v>
      </c>
      <c r="CB109" s="989"/>
      <c r="CC109" s="989"/>
      <c r="CD109" s="989"/>
      <c r="CE109" s="990"/>
      <c r="CF109" s="1027" t="s">
        <v>427</v>
      </c>
      <c r="CG109" s="1027"/>
      <c r="CH109" s="1027"/>
      <c r="CI109" s="1027"/>
      <c r="CJ109" s="1027"/>
      <c r="CK109" s="991" t="s">
        <v>428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425</v>
      </c>
      <c r="DH109" s="989"/>
      <c r="DI109" s="989"/>
      <c r="DJ109" s="989"/>
      <c r="DK109" s="990"/>
      <c r="DL109" s="991" t="s">
        <v>426</v>
      </c>
      <c r="DM109" s="989"/>
      <c r="DN109" s="989"/>
      <c r="DO109" s="989"/>
      <c r="DP109" s="990"/>
      <c r="DQ109" s="991" t="s">
        <v>308</v>
      </c>
      <c r="DR109" s="989"/>
      <c r="DS109" s="989"/>
      <c r="DT109" s="989"/>
      <c r="DU109" s="990"/>
      <c r="DV109" s="991" t="s">
        <v>427</v>
      </c>
      <c r="DW109" s="989"/>
      <c r="DX109" s="989"/>
      <c r="DY109" s="989"/>
      <c r="DZ109" s="1020"/>
    </row>
    <row r="110" spans="1:131" s="248" customFormat="1" ht="26.25" customHeight="1" x14ac:dyDescent="0.2">
      <c r="A110" s="891" t="s">
        <v>429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1139369</v>
      </c>
      <c r="AB110" s="982"/>
      <c r="AC110" s="982"/>
      <c r="AD110" s="982"/>
      <c r="AE110" s="983"/>
      <c r="AF110" s="984">
        <v>979987</v>
      </c>
      <c r="AG110" s="982"/>
      <c r="AH110" s="982"/>
      <c r="AI110" s="982"/>
      <c r="AJ110" s="983"/>
      <c r="AK110" s="984">
        <v>1032316</v>
      </c>
      <c r="AL110" s="982"/>
      <c r="AM110" s="982"/>
      <c r="AN110" s="982"/>
      <c r="AO110" s="983"/>
      <c r="AP110" s="985">
        <v>11.4</v>
      </c>
      <c r="AQ110" s="986"/>
      <c r="AR110" s="986"/>
      <c r="AS110" s="986"/>
      <c r="AT110" s="987"/>
      <c r="AU110" s="1021" t="s">
        <v>73</v>
      </c>
      <c r="AV110" s="1022"/>
      <c r="AW110" s="1022"/>
      <c r="AX110" s="1022"/>
      <c r="AY110" s="1022"/>
      <c r="AZ110" s="947" t="s">
        <v>430</v>
      </c>
      <c r="BA110" s="892"/>
      <c r="BB110" s="892"/>
      <c r="BC110" s="892"/>
      <c r="BD110" s="892"/>
      <c r="BE110" s="892"/>
      <c r="BF110" s="892"/>
      <c r="BG110" s="892"/>
      <c r="BH110" s="892"/>
      <c r="BI110" s="892"/>
      <c r="BJ110" s="892"/>
      <c r="BK110" s="892"/>
      <c r="BL110" s="892"/>
      <c r="BM110" s="892"/>
      <c r="BN110" s="892"/>
      <c r="BO110" s="892"/>
      <c r="BP110" s="893"/>
      <c r="BQ110" s="948">
        <v>7900845</v>
      </c>
      <c r="BR110" s="929"/>
      <c r="BS110" s="929"/>
      <c r="BT110" s="929"/>
      <c r="BU110" s="929"/>
      <c r="BV110" s="929">
        <v>7490285</v>
      </c>
      <c r="BW110" s="929"/>
      <c r="BX110" s="929"/>
      <c r="BY110" s="929"/>
      <c r="BZ110" s="929"/>
      <c r="CA110" s="929">
        <v>7523405</v>
      </c>
      <c r="CB110" s="929"/>
      <c r="CC110" s="929"/>
      <c r="CD110" s="929"/>
      <c r="CE110" s="929"/>
      <c r="CF110" s="953">
        <v>83</v>
      </c>
      <c r="CG110" s="954"/>
      <c r="CH110" s="954"/>
      <c r="CI110" s="954"/>
      <c r="CJ110" s="954"/>
      <c r="CK110" s="1017" t="s">
        <v>431</v>
      </c>
      <c r="CL110" s="903"/>
      <c r="CM110" s="978" t="s">
        <v>432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433</v>
      </c>
      <c r="DH110" s="929"/>
      <c r="DI110" s="929"/>
      <c r="DJ110" s="929"/>
      <c r="DK110" s="929"/>
      <c r="DL110" s="929" t="s">
        <v>433</v>
      </c>
      <c r="DM110" s="929"/>
      <c r="DN110" s="929"/>
      <c r="DO110" s="929"/>
      <c r="DP110" s="929"/>
      <c r="DQ110" s="929" t="s">
        <v>433</v>
      </c>
      <c r="DR110" s="929"/>
      <c r="DS110" s="929"/>
      <c r="DT110" s="929"/>
      <c r="DU110" s="929"/>
      <c r="DV110" s="930" t="s">
        <v>138</v>
      </c>
      <c r="DW110" s="930"/>
      <c r="DX110" s="930"/>
      <c r="DY110" s="930"/>
      <c r="DZ110" s="931"/>
    </row>
    <row r="111" spans="1:131" s="248" customFormat="1" ht="26.25" customHeight="1" x14ac:dyDescent="0.2">
      <c r="A111" s="858" t="s">
        <v>434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433</v>
      </c>
      <c r="AB111" s="1010"/>
      <c r="AC111" s="1010"/>
      <c r="AD111" s="1010"/>
      <c r="AE111" s="1011"/>
      <c r="AF111" s="1012" t="s">
        <v>433</v>
      </c>
      <c r="AG111" s="1010"/>
      <c r="AH111" s="1010"/>
      <c r="AI111" s="1010"/>
      <c r="AJ111" s="1011"/>
      <c r="AK111" s="1012" t="s">
        <v>138</v>
      </c>
      <c r="AL111" s="1010"/>
      <c r="AM111" s="1010"/>
      <c r="AN111" s="1010"/>
      <c r="AO111" s="1011"/>
      <c r="AP111" s="1013" t="s">
        <v>138</v>
      </c>
      <c r="AQ111" s="1014"/>
      <c r="AR111" s="1014"/>
      <c r="AS111" s="1014"/>
      <c r="AT111" s="1015"/>
      <c r="AU111" s="1023"/>
      <c r="AV111" s="1024"/>
      <c r="AW111" s="1024"/>
      <c r="AX111" s="1024"/>
      <c r="AY111" s="1024"/>
      <c r="AZ111" s="899" t="s">
        <v>435</v>
      </c>
      <c r="BA111" s="834"/>
      <c r="BB111" s="834"/>
      <c r="BC111" s="834"/>
      <c r="BD111" s="834"/>
      <c r="BE111" s="834"/>
      <c r="BF111" s="834"/>
      <c r="BG111" s="834"/>
      <c r="BH111" s="834"/>
      <c r="BI111" s="834"/>
      <c r="BJ111" s="834"/>
      <c r="BK111" s="834"/>
      <c r="BL111" s="834"/>
      <c r="BM111" s="834"/>
      <c r="BN111" s="834"/>
      <c r="BO111" s="834"/>
      <c r="BP111" s="835"/>
      <c r="BQ111" s="900">
        <v>717393</v>
      </c>
      <c r="BR111" s="901"/>
      <c r="BS111" s="901"/>
      <c r="BT111" s="901"/>
      <c r="BU111" s="901"/>
      <c r="BV111" s="901">
        <v>1157070</v>
      </c>
      <c r="BW111" s="901"/>
      <c r="BX111" s="901"/>
      <c r="BY111" s="901"/>
      <c r="BZ111" s="901"/>
      <c r="CA111" s="901">
        <v>1013125</v>
      </c>
      <c r="CB111" s="901"/>
      <c r="CC111" s="901"/>
      <c r="CD111" s="901"/>
      <c r="CE111" s="901"/>
      <c r="CF111" s="962">
        <v>11.2</v>
      </c>
      <c r="CG111" s="963"/>
      <c r="CH111" s="963"/>
      <c r="CI111" s="963"/>
      <c r="CJ111" s="963"/>
      <c r="CK111" s="1018"/>
      <c r="CL111" s="905"/>
      <c r="CM111" s="908" t="s">
        <v>436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433</v>
      </c>
      <c r="DH111" s="901"/>
      <c r="DI111" s="901"/>
      <c r="DJ111" s="901"/>
      <c r="DK111" s="901"/>
      <c r="DL111" s="901" t="s">
        <v>138</v>
      </c>
      <c r="DM111" s="901"/>
      <c r="DN111" s="901"/>
      <c r="DO111" s="901"/>
      <c r="DP111" s="901"/>
      <c r="DQ111" s="901" t="s">
        <v>433</v>
      </c>
      <c r="DR111" s="901"/>
      <c r="DS111" s="901"/>
      <c r="DT111" s="901"/>
      <c r="DU111" s="901"/>
      <c r="DV111" s="878" t="s">
        <v>433</v>
      </c>
      <c r="DW111" s="878"/>
      <c r="DX111" s="878"/>
      <c r="DY111" s="878"/>
      <c r="DZ111" s="879"/>
    </row>
    <row r="112" spans="1:131" s="248" customFormat="1" ht="26.25" customHeight="1" x14ac:dyDescent="0.2">
      <c r="A112" s="1003" t="s">
        <v>437</v>
      </c>
      <c r="B112" s="1004"/>
      <c r="C112" s="834" t="s">
        <v>438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433</v>
      </c>
      <c r="AB112" s="864"/>
      <c r="AC112" s="864"/>
      <c r="AD112" s="864"/>
      <c r="AE112" s="865"/>
      <c r="AF112" s="866" t="s">
        <v>433</v>
      </c>
      <c r="AG112" s="864"/>
      <c r="AH112" s="864"/>
      <c r="AI112" s="864"/>
      <c r="AJ112" s="865"/>
      <c r="AK112" s="866" t="s">
        <v>433</v>
      </c>
      <c r="AL112" s="864"/>
      <c r="AM112" s="864"/>
      <c r="AN112" s="864"/>
      <c r="AO112" s="865"/>
      <c r="AP112" s="911" t="s">
        <v>138</v>
      </c>
      <c r="AQ112" s="912"/>
      <c r="AR112" s="912"/>
      <c r="AS112" s="912"/>
      <c r="AT112" s="913"/>
      <c r="AU112" s="1023"/>
      <c r="AV112" s="1024"/>
      <c r="AW112" s="1024"/>
      <c r="AX112" s="1024"/>
      <c r="AY112" s="1024"/>
      <c r="AZ112" s="899" t="s">
        <v>439</v>
      </c>
      <c r="BA112" s="834"/>
      <c r="BB112" s="834"/>
      <c r="BC112" s="834"/>
      <c r="BD112" s="834"/>
      <c r="BE112" s="834"/>
      <c r="BF112" s="834"/>
      <c r="BG112" s="834"/>
      <c r="BH112" s="834"/>
      <c r="BI112" s="834"/>
      <c r="BJ112" s="834"/>
      <c r="BK112" s="834"/>
      <c r="BL112" s="834"/>
      <c r="BM112" s="834"/>
      <c r="BN112" s="834"/>
      <c r="BO112" s="834"/>
      <c r="BP112" s="835"/>
      <c r="BQ112" s="900">
        <v>2779480</v>
      </c>
      <c r="BR112" s="901"/>
      <c r="BS112" s="901"/>
      <c r="BT112" s="901"/>
      <c r="BU112" s="901"/>
      <c r="BV112" s="901">
        <v>2686199</v>
      </c>
      <c r="BW112" s="901"/>
      <c r="BX112" s="901"/>
      <c r="BY112" s="901"/>
      <c r="BZ112" s="901"/>
      <c r="CA112" s="901">
        <v>2559147</v>
      </c>
      <c r="CB112" s="901"/>
      <c r="CC112" s="901"/>
      <c r="CD112" s="901"/>
      <c r="CE112" s="901"/>
      <c r="CF112" s="962">
        <v>28.2</v>
      </c>
      <c r="CG112" s="963"/>
      <c r="CH112" s="963"/>
      <c r="CI112" s="963"/>
      <c r="CJ112" s="963"/>
      <c r="CK112" s="1018"/>
      <c r="CL112" s="905"/>
      <c r="CM112" s="908" t="s">
        <v>440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433</v>
      </c>
      <c r="DH112" s="901"/>
      <c r="DI112" s="901"/>
      <c r="DJ112" s="901"/>
      <c r="DK112" s="901"/>
      <c r="DL112" s="901" t="s">
        <v>433</v>
      </c>
      <c r="DM112" s="901"/>
      <c r="DN112" s="901"/>
      <c r="DO112" s="901"/>
      <c r="DP112" s="901"/>
      <c r="DQ112" s="901" t="s">
        <v>138</v>
      </c>
      <c r="DR112" s="901"/>
      <c r="DS112" s="901"/>
      <c r="DT112" s="901"/>
      <c r="DU112" s="901"/>
      <c r="DV112" s="878" t="s">
        <v>433</v>
      </c>
      <c r="DW112" s="878"/>
      <c r="DX112" s="878"/>
      <c r="DY112" s="878"/>
      <c r="DZ112" s="879"/>
    </row>
    <row r="113" spans="1:130" s="248" customFormat="1" ht="26.25" customHeight="1" x14ac:dyDescent="0.2">
      <c r="A113" s="1005"/>
      <c r="B113" s="1006"/>
      <c r="C113" s="834" t="s">
        <v>441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250475</v>
      </c>
      <c r="AB113" s="1010"/>
      <c r="AC113" s="1010"/>
      <c r="AD113" s="1010"/>
      <c r="AE113" s="1011"/>
      <c r="AF113" s="1012">
        <v>248259</v>
      </c>
      <c r="AG113" s="1010"/>
      <c r="AH113" s="1010"/>
      <c r="AI113" s="1010"/>
      <c r="AJ113" s="1011"/>
      <c r="AK113" s="1012">
        <v>202444</v>
      </c>
      <c r="AL113" s="1010"/>
      <c r="AM113" s="1010"/>
      <c r="AN113" s="1010"/>
      <c r="AO113" s="1011"/>
      <c r="AP113" s="1013">
        <v>2.2000000000000002</v>
      </c>
      <c r="AQ113" s="1014"/>
      <c r="AR113" s="1014"/>
      <c r="AS113" s="1014"/>
      <c r="AT113" s="1015"/>
      <c r="AU113" s="1023"/>
      <c r="AV113" s="1024"/>
      <c r="AW113" s="1024"/>
      <c r="AX113" s="1024"/>
      <c r="AY113" s="1024"/>
      <c r="AZ113" s="899" t="s">
        <v>442</v>
      </c>
      <c r="BA113" s="834"/>
      <c r="BB113" s="834"/>
      <c r="BC113" s="834"/>
      <c r="BD113" s="834"/>
      <c r="BE113" s="834"/>
      <c r="BF113" s="834"/>
      <c r="BG113" s="834"/>
      <c r="BH113" s="834"/>
      <c r="BI113" s="834"/>
      <c r="BJ113" s="834"/>
      <c r="BK113" s="834"/>
      <c r="BL113" s="834"/>
      <c r="BM113" s="834"/>
      <c r="BN113" s="834"/>
      <c r="BO113" s="834"/>
      <c r="BP113" s="835"/>
      <c r="BQ113" s="900" t="s">
        <v>138</v>
      </c>
      <c r="BR113" s="901"/>
      <c r="BS113" s="901"/>
      <c r="BT113" s="901"/>
      <c r="BU113" s="901"/>
      <c r="BV113" s="901" t="s">
        <v>433</v>
      </c>
      <c r="BW113" s="901"/>
      <c r="BX113" s="901"/>
      <c r="BY113" s="901"/>
      <c r="BZ113" s="901"/>
      <c r="CA113" s="901" t="s">
        <v>433</v>
      </c>
      <c r="CB113" s="901"/>
      <c r="CC113" s="901"/>
      <c r="CD113" s="901"/>
      <c r="CE113" s="901"/>
      <c r="CF113" s="962" t="s">
        <v>433</v>
      </c>
      <c r="CG113" s="963"/>
      <c r="CH113" s="963"/>
      <c r="CI113" s="963"/>
      <c r="CJ113" s="963"/>
      <c r="CK113" s="1018"/>
      <c r="CL113" s="905"/>
      <c r="CM113" s="908" t="s">
        <v>443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433</v>
      </c>
      <c r="DH113" s="864"/>
      <c r="DI113" s="864"/>
      <c r="DJ113" s="864"/>
      <c r="DK113" s="865"/>
      <c r="DL113" s="866" t="s">
        <v>433</v>
      </c>
      <c r="DM113" s="864"/>
      <c r="DN113" s="864"/>
      <c r="DO113" s="864"/>
      <c r="DP113" s="865"/>
      <c r="DQ113" s="866" t="s">
        <v>433</v>
      </c>
      <c r="DR113" s="864"/>
      <c r="DS113" s="864"/>
      <c r="DT113" s="864"/>
      <c r="DU113" s="865"/>
      <c r="DV113" s="911" t="s">
        <v>433</v>
      </c>
      <c r="DW113" s="912"/>
      <c r="DX113" s="912"/>
      <c r="DY113" s="912"/>
      <c r="DZ113" s="913"/>
    </row>
    <row r="114" spans="1:130" s="248" customFormat="1" ht="26.25" customHeight="1" x14ac:dyDescent="0.2">
      <c r="A114" s="1005"/>
      <c r="B114" s="1006"/>
      <c r="C114" s="834" t="s">
        <v>444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433</v>
      </c>
      <c r="AB114" s="864"/>
      <c r="AC114" s="864"/>
      <c r="AD114" s="864"/>
      <c r="AE114" s="865"/>
      <c r="AF114" s="866" t="s">
        <v>433</v>
      </c>
      <c r="AG114" s="864"/>
      <c r="AH114" s="864"/>
      <c r="AI114" s="864"/>
      <c r="AJ114" s="865"/>
      <c r="AK114" s="866" t="s">
        <v>433</v>
      </c>
      <c r="AL114" s="864"/>
      <c r="AM114" s="864"/>
      <c r="AN114" s="864"/>
      <c r="AO114" s="865"/>
      <c r="AP114" s="911" t="s">
        <v>433</v>
      </c>
      <c r="AQ114" s="912"/>
      <c r="AR114" s="912"/>
      <c r="AS114" s="912"/>
      <c r="AT114" s="913"/>
      <c r="AU114" s="1023"/>
      <c r="AV114" s="1024"/>
      <c r="AW114" s="1024"/>
      <c r="AX114" s="1024"/>
      <c r="AY114" s="1024"/>
      <c r="AZ114" s="899" t="s">
        <v>445</v>
      </c>
      <c r="BA114" s="834"/>
      <c r="BB114" s="834"/>
      <c r="BC114" s="834"/>
      <c r="BD114" s="834"/>
      <c r="BE114" s="834"/>
      <c r="BF114" s="834"/>
      <c r="BG114" s="834"/>
      <c r="BH114" s="834"/>
      <c r="BI114" s="834"/>
      <c r="BJ114" s="834"/>
      <c r="BK114" s="834"/>
      <c r="BL114" s="834"/>
      <c r="BM114" s="834"/>
      <c r="BN114" s="834"/>
      <c r="BO114" s="834"/>
      <c r="BP114" s="835"/>
      <c r="BQ114" s="900">
        <v>1171066</v>
      </c>
      <c r="BR114" s="901"/>
      <c r="BS114" s="901"/>
      <c r="BT114" s="901"/>
      <c r="BU114" s="901"/>
      <c r="BV114" s="901">
        <v>1222632</v>
      </c>
      <c r="BW114" s="901"/>
      <c r="BX114" s="901"/>
      <c r="BY114" s="901"/>
      <c r="BZ114" s="901"/>
      <c r="CA114" s="901">
        <v>1103264</v>
      </c>
      <c r="CB114" s="901"/>
      <c r="CC114" s="901"/>
      <c r="CD114" s="901"/>
      <c r="CE114" s="901"/>
      <c r="CF114" s="962">
        <v>12.2</v>
      </c>
      <c r="CG114" s="963"/>
      <c r="CH114" s="963"/>
      <c r="CI114" s="963"/>
      <c r="CJ114" s="963"/>
      <c r="CK114" s="1018"/>
      <c r="CL114" s="905"/>
      <c r="CM114" s="908" t="s">
        <v>446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433</v>
      </c>
      <c r="DH114" s="864"/>
      <c r="DI114" s="864"/>
      <c r="DJ114" s="864"/>
      <c r="DK114" s="865"/>
      <c r="DL114" s="866" t="s">
        <v>433</v>
      </c>
      <c r="DM114" s="864"/>
      <c r="DN114" s="864"/>
      <c r="DO114" s="864"/>
      <c r="DP114" s="865"/>
      <c r="DQ114" s="866" t="s">
        <v>433</v>
      </c>
      <c r="DR114" s="864"/>
      <c r="DS114" s="864"/>
      <c r="DT114" s="864"/>
      <c r="DU114" s="865"/>
      <c r="DV114" s="911" t="s">
        <v>433</v>
      </c>
      <c r="DW114" s="912"/>
      <c r="DX114" s="912"/>
      <c r="DY114" s="912"/>
      <c r="DZ114" s="913"/>
    </row>
    <row r="115" spans="1:130" s="248" customFormat="1" ht="26.25" customHeight="1" x14ac:dyDescent="0.2">
      <c r="A115" s="1005"/>
      <c r="B115" s="1006"/>
      <c r="C115" s="834" t="s">
        <v>447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98972</v>
      </c>
      <c r="AB115" s="1010"/>
      <c r="AC115" s="1010"/>
      <c r="AD115" s="1010"/>
      <c r="AE115" s="1011"/>
      <c r="AF115" s="1012">
        <v>99013</v>
      </c>
      <c r="AG115" s="1010"/>
      <c r="AH115" s="1010"/>
      <c r="AI115" s="1010"/>
      <c r="AJ115" s="1011"/>
      <c r="AK115" s="1012">
        <v>99055</v>
      </c>
      <c r="AL115" s="1010"/>
      <c r="AM115" s="1010"/>
      <c r="AN115" s="1010"/>
      <c r="AO115" s="1011"/>
      <c r="AP115" s="1013">
        <v>1.1000000000000001</v>
      </c>
      <c r="AQ115" s="1014"/>
      <c r="AR115" s="1014"/>
      <c r="AS115" s="1014"/>
      <c r="AT115" s="1015"/>
      <c r="AU115" s="1023"/>
      <c r="AV115" s="1024"/>
      <c r="AW115" s="1024"/>
      <c r="AX115" s="1024"/>
      <c r="AY115" s="1024"/>
      <c r="AZ115" s="899" t="s">
        <v>448</v>
      </c>
      <c r="BA115" s="834"/>
      <c r="BB115" s="834"/>
      <c r="BC115" s="834"/>
      <c r="BD115" s="834"/>
      <c r="BE115" s="834"/>
      <c r="BF115" s="834"/>
      <c r="BG115" s="834"/>
      <c r="BH115" s="834"/>
      <c r="BI115" s="834"/>
      <c r="BJ115" s="834"/>
      <c r="BK115" s="834"/>
      <c r="BL115" s="834"/>
      <c r="BM115" s="834"/>
      <c r="BN115" s="834"/>
      <c r="BO115" s="834"/>
      <c r="BP115" s="835"/>
      <c r="BQ115" s="900" t="s">
        <v>433</v>
      </c>
      <c r="BR115" s="901"/>
      <c r="BS115" s="901"/>
      <c r="BT115" s="901"/>
      <c r="BU115" s="901"/>
      <c r="BV115" s="901" t="s">
        <v>433</v>
      </c>
      <c r="BW115" s="901"/>
      <c r="BX115" s="901"/>
      <c r="BY115" s="901"/>
      <c r="BZ115" s="901"/>
      <c r="CA115" s="901" t="s">
        <v>433</v>
      </c>
      <c r="CB115" s="901"/>
      <c r="CC115" s="901"/>
      <c r="CD115" s="901"/>
      <c r="CE115" s="901"/>
      <c r="CF115" s="962" t="s">
        <v>433</v>
      </c>
      <c r="CG115" s="963"/>
      <c r="CH115" s="963"/>
      <c r="CI115" s="963"/>
      <c r="CJ115" s="963"/>
      <c r="CK115" s="1018"/>
      <c r="CL115" s="905"/>
      <c r="CM115" s="899" t="s">
        <v>449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433</v>
      </c>
      <c r="DH115" s="864"/>
      <c r="DI115" s="864"/>
      <c r="DJ115" s="864"/>
      <c r="DK115" s="865"/>
      <c r="DL115" s="866" t="s">
        <v>138</v>
      </c>
      <c r="DM115" s="864"/>
      <c r="DN115" s="864"/>
      <c r="DO115" s="864"/>
      <c r="DP115" s="865"/>
      <c r="DQ115" s="866" t="s">
        <v>433</v>
      </c>
      <c r="DR115" s="864"/>
      <c r="DS115" s="864"/>
      <c r="DT115" s="864"/>
      <c r="DU115" s="865"/>
      <c r="DV115" s="911" t="s">
        <v>433</v>
      </c>
      <c r="DW115" s="912"/>
      <c r="DX115" s="912"/>
      <c r="DY115" s="912"/>
      <c r="DZ115" s="913"/>
    </row>
    <row r="116" spans="1:130" s="248" customFormat="1" ht="26.25" customHeight="1" x14ac:dyDescent="0.2">
      <c r="A116" s="1007"/>
      <c r="B116" s="1008"/>
      <c r="C116" s="967" t="s">
        <v>450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433</v>
      </c>
      <c r="AB116" s="864"/>
      <c r="AC116" s="864"/>
      <c r="AD116" s="864"/>
      <c r="AE116" s="865"/>
      <c r="AF116" s="866" t="s">
        <v>433</v>
      </c>
      <c r="AG116" s="864"/>
      <c r="AH116" s="864"/>
      <c r="AI116" s="864"/>
      <c r="AJ116" s="865"/>
      <c r="AK116" s="866" t="s">
        <v>433</v>
      </c>
      <c r="AL116" s="864"/>
      <c r="AM116" s="864"/>
      <c r="AN116" s="864"/>
      <c r="AO116" s="865"/>
      <c r="AP116" s="911" t="s">
        <v>433</v>
      </c>
      <c r="AQ116" s="912"/>
      <c r="AR116" s="912"/>
      <c r="AS116" s="912"/>
      <c r="AT116" s="913"/>
      <c r="AU116" s="1023"/>
      <c r="AV116" s="1024"/>
      <c r="AW116" s="1024"/>
      <c r="AX116" s="1024"/>
      <c r="AY116" s="1024"/>
      <c r="AZ116" s="950" t="s">
        <v>451</v>
      </c>
      <c r="BA116" s="951"/>
      <c r="BB116" s="951"/>
      <c r="BC116" s="951"/>
      <c r="BD116" s="951"/>
      <c r="BE116" s="951"/>
      <c r="BF116" s="951"/>
      <c r="BG116" s="951"/>
      <c r="BH116" s="951"/>
      <c r="BI116" s="951"/>
      <c r="BJ116" s="951"/>
      <c r="BK116" s="951"/>
      <c r="BL116" s="951"/>
      <c r="BM116" s="951"/>
      <c r="BN116" s="951"/>
      <c r="BO116" s="951"/>
      <c r="BP116" s="952"/>
      <c r="BQ116" s="900" t="s">
        <v>433</v>
      </c>
      <c r="BR116" s="901"/>
      <c r="BS116" s="901"/>
      <c r="BT116" s="901"/>
      <c r="BU116" s="901"/>
      <c r="BV116" s="901" t="s">
        <v>433</v>
      </c>
      <c r="BW116" s="901"/>
      <c r="BX116" s="901"/>
      <c r="BY116" s="901"/>
      <c r="BZ116" s="901"/>
      <c r="CA116" s="901" t="s">
        <v>138</v>
      </c>
      <c r="CB116" s="901"/>
      <c r="CC116" s="901"/>
      <c r="CD116" s="901"/>
      <c r="CE116" s="901"/>
      <c r="CF116" s="962" t="s">
        <v>433</v>
      </c>
      <c r="CG116" s="963"/>
      <c r="CH116" s="963"/>
      <c r="CI116" s="963"/>
      <c r="CJ116" s="963"/>
      <c r="CK116" s="1018"/>
      <c r="CL116" s="905"/>
      <c r="CM116" s="908" t="s">
        <v>452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433</v>
      </c>
      <c r="DH116" s="864"/>
      <c r="DI116" s="864"/>
      <c r="DJ116" s="864"/>
      <c r="DK116" s="865"/>
      <c r="DL116" s="866" t="s">
        <v>433</v>
      </c>
      <c r="DM116" s="864"/>
      <c r="DN116" s="864"/>
      <c r="DO116" s="864"/>
      <c r="DP116" s="865"/>
      <c r="DQ116" s="866" t="s">
        <v>433</v>
      </c>
      <c r="DR116" s="864"/>
      <c r="DS116" s="864"/>
      <c r="DT116" s="864"/>
      <c r="DU116" s="865"/>
      <c r="DV116" s="911" t="s">
        <v>433</v>
      </c>
      <c r="DW116" s="912"/>
      <c r="DX116" s="912"/>
      <c r="DY116" s="912"/>
      <c r="DZ116" s="913"/>
    </row>
    <row r="117" spans="1:130" s="248" customFormat="1" ht="26.25" customHeight="1" x14ac:dyDescent="0.2">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453</v>
      </c>
      <c r="Z117" s="990"/>
      <c r="AA117" s="995">
        <v>1488816</v>
      </c>
      <c r="AB117" s="996"/>
      <c r="AC117" s="996"/>
      <c r="AD117" s="996"/>
      <c r="AE117" s="997"/>
      <c r="AF117" s="998">
        <v>1327259</v>
      </c>
      <c r="AG117" s="996"/>
      <c r="AH117" s="996"/>
      <c r="AI117" s="996"/>
      <c r="AJ117" s="997"/>
      <c r="AK117" s="998">
        <v>1333815</v>
      </c>
      <c r="AL117" s="996"/>
      <c r="AM117" s="996"/>
      <c r="AN117" s="996"/>
      <c r="AO117" s="997"/>
      <c r="AP117" s="999"/>
      <c r="AQ117" s="1000"/>
      <c r="AR117" s="1000"/>
      <c r="AS117" s="1000"/>
      <c r="AT117" s="1001"/>
      <c r="AU117" s="1023"/>
      <c r="AV117" s="1024"/>
      <c r="AW117" s="1024"/>
      <c r="AX117" s="1024"/>
      <c r="AY117" s="1024"/>
      <c r="AZ117" s="950" t="s">
        <v>454</v>
      </c>
      <c r="BA117" s="951"/>
      <c r="BB117" s="951"/>
      <c r="BC117" s="951"/>
      <c r="BD117" s="951"/>
      <c r="BE117" s="951"/>
      <c r="BF117" s="951"/>
      <c r="BG117" s="951"/>
      <c r="BH117" s="951"/>
      <c r="BI117" s="951"/>
      <c r="BJ117" s="951"/>
      <c r="BK117" s="951"/>
      <c r="BL117" s="951"/>
      <c r="BM117" s="951"/>
      <c r="BN117" s="951"/>
      <c r="BO117" s="951"/>
      <c r="BP117" s="952"/>
      <c r="BQ117" s="900" t="s">
        <v>138</v>
      </c>
      <c r="BR117" s="901"/>
      <c r="BS117" s="901"/>
      <c r="BT117" s="901"/>
      <c r="BU117" s="901"/>
      <c r="BV117" s="901" t="s">
        <v>138</v>
      </c>
      <c r="BW117" s="901"/>
      <c r="BX117" s="901"/>
      <c r="BY117" s="901"/>
      <c r="BZ117" s="901"/>
      <c r="CA117" s="901" t="s">
        <v>138</v>
      </c>
      <c r="CB117" s="901"/>
      <c r="CC117" s="901"/>
      <c r="CD117" s="901"/>
      <c r="CE117" s="901"/>
      <c r="CF117" s="962" t="s">
        <v>138</v>
      </c>
      <c r="CG117" s="963"/>
      <c r="CH117" s="963"/>
      <c r="CI117" s="963"/>
      <c r="CJ117" s="963"/>
      <c r="CK117" s="1018"/>
      <c r="CL117" s="905"/>
      <c r="CM117" s="908" t="s">
        <v>455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138</v>
      </c>
      <c r="DH117" s="864"/>
      <c r="DI117" s="864"/>
      <c r="DJ117" s="864"/>
      <c r="DK117" s="865"/>
      <c r="DL117" s="866" t="s">
        <v>138</v>
      </c>
      <c r="DM117" s="864"/>
      <c r="DN117" s="864"/>
      <c r="DO117" s="864"/>
      <c r="DP117" s="865"/>
      <c r="DQ117" s="866" t="s">
        <v>138</v>
      </c>
      <c r="DR117" s="864"/>
      <c r="DS117" s="864"/>
      <c r="DT117" s="864"/>
      <c r="DU117" s="865"/>
      <c r="DV117" s="911" t="s">
        <v>138</v>
      </c>
      <c r="DW117" s="912"/>
      <c r="DX117" s="912"/>
      <c r="DY117" s="912"/>
      <c r="DZ117" s="913"/>
    </row>
    <row r="118" spans="1:130" s="248" customFormat="1" ht="26.25" customHeight="1" x14ac:dyDescent="0.2">
      <c r="A118" s="988" t="s">
        <v>428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425</v>
      </c>
      <c r="AB118" s="989"/>
      <c r="AC118" s="989"/>
      <c r="AD118" s="989"/>
      <c r="AE118" s="990"/>
      <c r="AF118" s="991" t="s">
        <v>426</v>
      </c>
      <c r="AG118" s="989"/>
      <c r="AH118" s="989"/>
      <c r="AI118" s="989"/>
      <c r="AJ118" s="990"/>
      <c r="AK118" s="991" t="s">
        <v>308</v>
      </c>
      <c r="AL118" s="989"/>
      <c r="AM118" s="989"/>
      <c r="AN118" s="989"/>
      <c r="AO118" s="990"/>
      <c r="AP118" s="992" t="s">
        <v>427</v>
      </c>
      <c r="AQ118" s="993"/>
      <c r="AR118" s="993"/>
      <c r="AS118" s="993"/>
      <c r="AT118" s="994"/>
      <c r="AU118" s="1023"/>
      <c r="AV118" s="1024"/>
      <c r="AW118" s="1024"/>
      <c r="AX118" s="1024"/>
      <c r="AY118" s="1024"/>
      <c r="AZ118" s="966" t="s">
        <v>456</v>
      </c>
      <c r="BA118" s="967"/>
      <c r="BB118" s="967"/>
      <c r="BC118" s="967"/>
      <c r="BD118" s="967"/>
      <c r="BE118" s="967"/>
      <c r="BF118" s="967"/>
      <c r="BG118" s="967"/>
      <c r="BH118" s="967"/>
      <c r="BI118" s="967"/>
      <c r="BJ118" s="967"/>
      <c r="BK118" s="967"/>
      <c r="BL118" s="967"/>
      <c r="BM118" s="967"/>
      <c r="BN118" s="967"/>
      <c r="BO118" s="967"/>
      <c r="BP118" s="968"/>
      <c r="BQ118" s="969" t="s">
        <v>138</v>
      </c>
      <c r="BR118" s="932"/>
      <c r="BS118" s="932"/>
      <c r="BT118" s="932"/>
      <c r="BU118" s="932"/>
      <c r="BV118" s="932" t="s">
        <v>138</v>
      </c>
      <c r="BW118" s="932"/>
      <c r="BX118" s="932"/>
      <c r="BY118" s="932"/>
      <c r="BZ118" s="932"/>
      <c r="CA118" s="932" t="s">
        <v>138</v>
      </c>
      <c r="CB118" s="932"/>
      <c r="CC118" s="932"/>
      <c r="CD118" s="932"/>
      <c r="CE118" s="932"/>
      <c r="CF118" s="962" t="s">
        <v>138</v>
      </c>
      <c r="CG118" s="963"/>
      <c r="CH118" s="963"/>
      <c r="CI118" s="963"/>
      <c r="CJ118" s="963"/>
      <c r="CK118" s="1018"/>
      <c r="CL118" s="905"/>
      <c r="CM118" s="908" t="s">
        <v>457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138</v>
      </c>
      <c r="DH118" s="864"/>
      <c r="DI118" s="864"/>
      <c r="DJ118" s="864"/>
      <c r="DK118" s="865"/>
      <c r="DL118" s="866" t="s">
        <v>138</v>
      </c>
      <c r="DM118" s="864"/>
      <c r="DN118" s="864"/>
      <c r="DO118" s="864"/>
      <c r="DP118" s="865"/>
      <c r="DQ118" s="866" t="s">
        <v>138</v>
      </c>
      <c r="DR118" s="864"/>
      <c r="DS118" s="864"/>
      <c r="DT118" s="864"/>
      <c r="DU118" s="865"/>
      <c r="DV118" s="911" t="s">
        <v>138</v>
      </c>
      <c r="DW118" s="912"/>
      <c r="DX118" s="912"/>
      <c r="DY118" s="912"/>
      <c r="DZ118" s="913"/>
    </row>
    <row r="119" spans="1:130" s="248" customFormat="1" ht="26.25" customHeight="1" x14ac:dyDescent="0.2">
      <c r="A119" s="902" t="s">
        <v>431</v>
      </c>
      <c r="B119" s="903"/>
      <c r="C119" s="978" t="s">
        <v>432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138</v>
      </c>
      <c r="AB119" s="982"/>
      <c r="AC119" s="982"/>
      <c r="AD119" s="982"/>
      <c r="AE119" s="983"/>
      <c r="AF119" s="984" t="s">
        <v>138</v>
      </c>
      <c r="AG119" s="982"/>
      <c r="AH119" s="982"/>
      <c r="AI119" s="982"/>
      <c r="AJ119" s="983"/>
      <c r="AK119" s="984" t="s">
        <v>138</v>
      </c>
      <c r="AL119" s="982"/>
      <c r="AM119" s="982"/>
      <c r="AN119" s="982"/>
      <c r="AO119" s="983"/>
      <c r="AP119" s="985" t="s">
        <v>138</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458</v>
      </c>
      <c r="BP119" s="965"/>
      <c r="BQ119" s="969">
        <v>12568784</v>
      </c>
      <c r="BR119" s="932"/>
      <c r="BS119" s="932"/>
      <c r="BT119" s="932"/>
      <c r="BU119" s="932"/>
      <c r="BV119" s="932">
        <v>12556186</v>
      </c>
      <c r="BW119" s="932"/>
      <c r="BX119" s="932"/>
      <c r="BY119" s="932"/>
      <c r="BZ119" s="932"/>
      <c r="CA119" s="932">
        <v>12198941</v>
      </c>
      <c r="CB119" s="932"/>
      <c r="CC119" s="932"/>
      <c r="CD119" s="932"/>
      <c r="CE119" s="932"/>
      <c r="CF119" s="830"/>
      <c r="CG119" s="831"/>
      <c r="CH119" s="831"/>
      <c r="CI119" s="831"/>
      <c r="CJ119" s="921"/>
      <c r="CK119" s="1019"/>
      <c r="CL119" s="907"/>
      <c r="CM119" s="925" t="s">
        <v>459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717393</v>
      </c>
      <c r="DH119" s="847"/>
      <c r="DI119" s="847"/>
      <c r="DJ119" s="847"/>
      <c r="DK119" s="848"/>
      <c r="DL119" s="849">
        <v>1157070</v>
      </c>
      <c r="DM119" s="847"/>
      <c r="DN119" s="847"/>
      <c r="DO119" s="847"/>
      <c r="DP119" s="848"/>
      <c r="DQ119" s="849">
        <v>1013125</v>
      </c>
      <c r="DR119" s="847"/>
      <c r="DS119" s="847"/>
      <c r="DT119" s="847"/>
      <c r="DU119" s="848"/>
      <c r="DV119" s="935">
        <v>11.2</v>
      </c>
      <c r="DW119" s="936"/>
      <c r="DX119" s="936"/>
      <c r="DY119" s="936"/>
      <c r="DZ119" s="937"/>
    </row>
    <row r="120" spans="1:130" s="248" customFormat="1" ht="26.25" customHeight="1" x14ac:dyDescent="0.2">
      <c r="A120" s="904"/>
      <c r="B120" s="905"/>
      <c r="C120" s="908" t="s">
        <v>436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138</v>
      </c>
      <c r="AB120" s="864"/>
      <c r="AC120" s="864"/>
      <c r="AD120" s="864"/>
      <c r="AE120" s="865"/>
      <c r="AF120" s="866" t="s">
        <v>138</v>
      </c>
      <c r="AG120" s="864"/>
      <c r="AH120" s="864"/>
      <c r="AI120" s="864"/>
      <c r="AJ120" s="865"/>
      <c r="AK120" s="866" t="s">
        <v>138</v>
      </c>
      <c r="AL120" s="864"/>
      <c r="AM120" s="864"/>
      <c r="AN120" s="864"/>
      <c r="AO120" s="865"/>
      <c r="AP120" s="911" t="s">
        <v>138</v>
      </c>
      <c r="AQ120" s="912"/>
      <c r="AR120" s="912"/>
      <c r="AS120" s="912"/>
      <c r="AT120" s="913"/>
      <c r="AU120" s="970" t="s">
        <v>460</v>
      </c>
      <c r="AV120" s="971"/>
      <c r="AW120" s="971"/>
      <c r="AX120" s="971"/>
      <c r="AY120" s="972"/>
      <c r="AZ120" s="947" t="s">
        <v>461</v>
      </c>
      <c r="BA120" s="892"/>
      <c r="BB120" s="892"/>
      <c r="BC120" s="892"/>
      <c r="BD120" s="892"/>
      <c r="BE120" s="892"/>
      <c r="BF120" s="892"/>
      <c r="BG120" s="892"/>
      <c r="BH120" s="892"/>
      <c r="BI120" s="892"/>
      <c r="BJ120" s="892"/>
      <c r="BK120" s="892"/>
      <c r="BL120" s="892"/>
      <c r="BM120" s="892"/>
      <c r="BN120" s="892"/>
      <c r="BO120" s="892"/>
      <c r="BP120" s="893"/>
      <c r="BQ120" s="948">
        <v>4612059</v>
      </c>
      <c r="BR120" s="929"/>
      <c r="BS120" s="929"/>
      <c r="BT120" s="929"/>
      <c r="BU120" s="929"/>
      <c r="BV120" s="929">
        <v>4970443</v>
      </c>
      <c r="BW120" s="929"/>
      <c r="BX120" s="929"/>
      <c r="BY120" s="929"/>
      <c r="BZ120" s="929"/>
      <c r="CA120" s="929">
        <v>4963156</v>
      </c>
      <c r="CB120" s="929"/>
      <c r="CC120" s="929"/>
      <c r="CD120" s="929"/>
      <c r="CE120" s="929"/>
      <c r="CF120" s="953">
        <v>54.7</v>
      </c>
      <c r="CG120" s="954"/>
      <c r="CH120" s="954"/>
      <c r="CI120" s="954"/>
      <c r="CJ120" s="954"/>
      <c r="CK120" s="955" t="s">
        <v>462</v>
      </c>
      <c r="CL120" s="939"/>
      <c r="CM120" s="939"/>
      <c r="CN120" s="939"/>
      <c r="CO120" s="940"/>
      <c r="CP120" s="959" t="s">
        <v>407</v>
      </c>
      <c r="CQ120" s="960"/>
      <c r="CR120" s="960"/>
      <c r="CS120" s="960"/>
      <c r="CT120" s="960"/>
      <c r="CU120" s="960"/>
      <c r="CV120" s="960"/>
      <c r="CW120" s="960"/>
      <c r="CX120" s="960"/>
      <c r="CY120" s="960"/>
      <c r="CZ120" s="960"/>
      <c r="DA120" s="960"/>
      <c r="DB120" s="960"/>
      <c r="DC120" s="960"/>
      <c r="DD120" s="960"/>
      <c r="DE120" s="960"/>
      <c r="DF120" s="961"/>
      <c r="DG120" s="948">
        <v>2779480</v>
      </c>
      <c r="DH120" s="929"/>
      <c r="DI120" s="929"/>
      <c r="DJ120" s="929"/>
      <c r="DK120" s="929"/>
      <c r="DL120" s="929">
        <v>2686199</v>
      </c>
      <c r="DM120" s="929"/>
      <c r="DN120" s="929"/>
      <c r="DO120" s="929"/>
      <c r="DP120" s="929"/>
      <c r="DQ120" s="929">
        <v>2559147</v>
      </c>
      <c r="DR120" s="929"/>
      <c r="DS120" s="929"/>
      <c r="DT120" s="929"/>
      <c r="DU120" s="929"/>
      <c r="DV120" s="930">
        <v>28.2</v>
      </c>
      <c r="DW120" s="930"/>
      <c r="DX120" s="930"/>
      <c r="DY120" s="930"/>
      <c r="DZ120" s="931"/>
    </row>
    <row r="121" spans="1:130" s="248" customFormat="1" ht="26.25" customHeight="1" x14ac:dyDescent="0.2">
      <c r="A121" s="904"/>
      <c r="B121" s="905"/>
      <c r="C121" s="950" t="s">
        <v>463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138</v>
      </c>
      <c r="AB121" s="864"/>
      <c r="AC121" s="864"/>
      <c r="AD121" s="864"/>
      <c r="AE121" s="865"/>
      <c r="AF121" s="866" t="s">
        <v>138</v>
      </c>
      <c r="AG121" s="864"/>
      <c r="AH121" s="864"/>
      <c r="AI121" s="864"/>
      <c r="AJ121" s="865"/>
      <c r="AK121" s="866" t="s">
        <v>138</v>
      </c>
      <c r="AL121" s="864"/>
      <c r="AM121" s="864"/>
      <c r="AN121" s="864"/>
      <c r="AO121" s="865"/>
      <c r="AP121" s="911" t="s">
        <v>138</v>
      </c>
      <c r="AQ121" s="912"/>
      <c r="AR121" s="912"/>
      <c r="AS121" s="912"/>
      <c r="AT121" s="913"/>
      <c r="AU121" s="973"/>
      <c r="AV121" s="974"/>
      <c r="AW121" s="974"/>
      <c r="AX121" s="974"/>
      <c r="AY121" s="975"/>
      <c r="AZ121" s="899" t="s">
        <v>464</v>
      </c>
      <c r="BA121" s="834"/>
      <c r="BB121" s="834"/>
      <c r="BC121" s="834"/>
      <c r="BD121" s="834"/>
      <c r="BE121" s="834"/>
      <c r="BF121" s="834"/>
      <c r="BG121" s="834"/>
      <c r="BH121" s="834"/>
      <c r="BI121" s="834"/>
      <c r="BJ121" s="834"/>
      <c r="BK121" s="834"/>
      <c r="BL121" s="834"/>
      <c r="BM121" s="834"/>
      <c r="BN121" s="834"/>
      <c r="BO121" s="834"/>
      <c r="BP121" s="835"/>
      <c r="BQ121" s="900">
        <v>2294430</v>
      </c>
      <c r="BR121" s="901"/>
      <c r="BS121" s="901"/>
      <c r="BT121" s="901"/>
      <c r="BU121" s="901"/>
      <c r="BV121" s="901">
        <v>2324970</v>
      </c>
      <c r="BW121" s="901"/>
      <c r="BX121" s="901"/>
      <c r="BY121" s="901"/>
      <c r="BZ121" s="901"/>
      <c r="CA121" s="901">
        <v>2257133</v>
      </c>
      <c r="CB121" s="901"/>
      <c r="CC121" s="901"/>
      <c r="CD121" s="901"/>
      <c r="CE121" s="901"/>
      <c r="CF121" s="962">
        <v>24.9</v>
      </c>
      <c r="CG121" s="963"/>
      <c r="CH121" s="963"/>
      <c r="CI121" s="963"/>
      <c r="CJ121" s="963"/>
      <c r="CK121" s="956"/>
      <c r="CL121" s="942"/>
      <c r="CM121" s="942"/>
      <c r="CN121" s="942"/>
      <c r="CO121" s="943"/>
      <c r="CP121" s="922" t="s">
        <v>405</v>
      </c>
      <c r="CQ121" s="923"/>
      <c r="CR121" s="923"/>
      <c r="CS121" s="923"/>
      <c r="CT121" s="923"/>
      <c r="CU121" s="923"/>
      <c r="CV121" s="923"/>
      <c r="CW121" s="923"/>
      <c r="CX121" s="923"/>
      <c r="CY121" s="923"/>
      <c r="CZ121" s="923"/>
      <c r="DA121" s="923"/>
      <c r="DB121" s="923"/>
      <c r="DC121" s="923"/>
      <c r="DD121" s="923"/>
      <c r="DE121" s="923"/>
      <c r="DF121" s="924"/>
      <c r="DG121" s="900" t="s">
        <v>138</v>
      </c>
      <c r="DH121" s="901"/>
      <c r="DI121" s="901"/>
      <c r="DJ121" s="901"/>
      <c r="DK121" s="901"/>
      <c r="DL121" s="901" t="s">
        <v>138</v>
      </c>
      <c r="DM121" s="901"/>
      <c r="DN121" s="901"/>
      <c r="DO121" s="901"/>
      <c r="DP121" s="901"/>
      <c r="DQ121" s="901" t="s">
        <v>138</v>
      </c>
      <c r="DR121" s="901"/>
      <c r="DS121" s="901"/>
      <c r="DT121" s="901"/>
      <c r="DU121" s="901"/>
      <c r="DV121" s="878" t="s">
        <v>138</v>
      </c>
      <c r="DW121" s="878"/>
      <c r="DX121" s="878"/>
      <c r="DY121" s="878"/>
      <c r="DZ121" s="879"/>
    </row>
    <row r="122" spans="1:130" s="248" customFormat="1" ht="26.25" customHeight="1" x14ac:dyDescent="0.2">
      <c r="A122" s="904"/>
      <c r="B122" s="905"/>
      <c r="C122" s="908" t="s">
        <v>446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138</v>
      </c>
      <c r="AB122" s="864"/>
      <c r="AC122" s="864"/>
      <c r="AD122" s="864"/>
      <c r="AE122" s="865"/>
      <c r="AF122" s="866" t="s">
        <v>138</v>
      </c>
      <c r="AG122" s="864"/>
      <c r="AH122" s="864"/>
      <c r="AI122" s="864"/>
      <c r="AJ122" s="865"/>
      <c r="AK122" s="866" t="s">
        <v>138</v>
      </c>
      <c r="AL122" s="864"/>
      <c r="AM122" s="864"/>
      <c r="AN122" s="864"/>
      <c r="AO122" s="865"/>
      <c r="AP122" s="911" t="s">
        <v>138</v>
      </c>
      <c r="AQ122" s="912"/>
      <c r="AR122" s="912"/>
      <c r="AS122" s="912"/>
      <c r="AT122" s="913"/>
      <c r="AU122" s="973"/>
      <c r="AV122" s="974"/>
      <c r="AW122" s="974"/>
      <c r="AX122" s="974"/>
      <c r="AY122" s="975"/>
      <c r="AZ122" s="966" t="s">
        <v>465</v>
      </c>
      <c r="BA122" s="967"/>
      <c r="BB122" s="967"/>
      <c r="BC122" s="967"/>
      <c r="BD122" s="967"/>
      <c r="BE122" s="967"/>
      <c r="BF122" s="967"/>
      <c r="BG122" s="967"/>
      <c r="BH122" s="967"/>
      <c r="BI122" s="967"/>
      <c r="BJ122" s="967"/>
      <c r="BK122" s="967"/>
      <c r="BL122" s="967"/>
      <c r="BM122" s="967"/>
      <c r="BN122" s="967"/>
      <c r="BO122" s="967"/>
      <c r="BP122" s="968"/>
      <c r="BQ122" s="969">
        <v>6776559</v>
      </c>
      <c r="BR122" s="932"/>
      <c r="BS122" s="932"/>
      <c r="BT122" s="932"/>
      <c r="BU122" s="932"/>
      <c r="BV122" s="932">
        <v>6222901</v>
      </c>
      <c r="BW122" s="932"/>
      <c r="BX122" s="932"/>
      <c r="BY122" s="932"/>
      <c r="BZ122" s="932"/>
      <c r="CA122" s="932">
        <v>5643498</v>
      </c>
      <c r="CB122" s="932"/>
      <c r="CC122" s="932"/>
      <c r="CD122" s="932"/>
      <c r="CE122" s="932"/>
      <c r="CF122" s="933">
        <v>62.2</v>
      </c>
      <c r="CG122" s="934"/>
      <c r="CH122" s="934"/>
      <c r="CI122" s="934"/>
      <c r="CJ122" s="934"/>
      <c r="CK122" s="956"/>
      <c r="CL122" s="942"/>
      <c r="CM122" s="942"/>
      <c r="CN122" s="942"/>
      <c r="CO122" s="943"/>
      <c r="CP122" s="922" t="s">
        <v>406</v>
      </c>
      <c r="CQ122" s="923"/>
      <c r="CR122" s="923"/>
      <c r="CS122" s="923"/>
      <c r="CT122" s="923"/>
      <c r="CU122" s="923"/>
      <c r="CV122" s="923"/>
      <c r="CW122" s="923"/>
      <c r="CX122" s="923"/>
      <c r="CY122" s="923"/>
      <c r="CZ122" s="923"/>
      <c r="DA122" s="923"/>
      <c r="DB122" s="923"/>
      <c r="DC122" s="923"/>
      <c r="DD122" s="923"/>
      <c r="DE122" s="923"/>
      <c r="DF122" s="924"/>
      <c r="DG122" s="900" t="s">
        <v>138</v>
      </c>
      <c r="DH122" s="901"/>
      <c r="DI122" s="901"/>
      <c r="DJ122" s="901"/>
      <c r="DK122" s="901"/>
      <c r="DL122" s="901" t="s">
        <v>138</v>
      </c>
      <c r="DM122" s="901"/>
      <c r="DN122" s="901"/>
      <c r="DO122" s="901"/>
      <c r="DP122" s="901"/>
      <c r="DQ122" s="901" t="s">
        <v>138</v>
      </c>
      <c r="DR122" s="901"/>
      <c r="DS122" s="901"/>
      <c r="DT122" s="901"/>
      <c r="DU122" s="901"/>
      <c r="DV122" s="878" t="s">
        <v>138</v>
      </c>
      <c r="DW122" s="878"/>
      <c r="DX122" s="878"/>
      <c r="DY122" s="878"/>
      <c r="DZ122" s="879"/>
    </row>
    <row r="123" spans="1:130" s="248" customFormat="1" ht="26.25" customHeight="1" x14ac:dyDescent="0.2">
      <c r="A123" s="904"/>
      <c r="B123" s="905"/>
      <c r="C123" s="908" t="s">
        <v>452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138</v>
      </c>
      <c r="AB123" s="864"/>
      <c r="AC123" s="864"/>
      <c r="AD123" s="864"/>
      <c r="AE123" s="865"/>
      <c r="AF123" s="866" t="s">
        <v>138</v>
      </c>
      <c r="AG123" s="864"/>
      <c r="AH123" s="864"/>
      <c r="AI123" s="864"/>
      <c r="AJ123" s="865"/>
      <c r="AK123" s="866" t="s">
        <v>138</v>
      </c>
      <c r="AL123" s="864"/>
      <c r="AM123" s="864"/>
      <c r="AN123" s="864"/>
      <c r="AO123" s="865"/>
      <c r="AP123" s="911" t="s">
        <v>138</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466</v>
      </c>
      <c r="BP123" s="965"/>
      <c r="BQ123" s="919">
        <v>13683048</v>
      </c>
      <c r="BR123" s="920"/>
      <c r="BS123" s="920"/>
      <c r="BT123" s="920"/>
      <c r="BU123" s="920"/>
      <c r="BV123" s="920">
        <v>13518314</v>
      </c>
      <c r="BW123" s="920"/>
      <c r="BX123" s="920"/>
      <c r="BY123" s="920"/>
      <c r="BZ123" s="920"/>
      <c r="CA123" s="920">
        <v>12863787</v>
      </c>
      <c r="CB123" s="920"/>
      <c r="CC123" s="920"/>
      <c r="CD123" s="920"/>
      <c r="CE123" s="920"/>
      <c r="CF123" s="830"/>
      <c r="CG123" s="831"/>
      <c r="CH123" s="831"/>
      <c r="CI123" s="831"/>
      <c r="CJ123" s="921"/>
      <c r="CK123" s="956"/>
      <c r="CL123" s="942"/>
      <c r="CM123" s="942"/>
      <c r="CN123" s="942"/>
      <c r="CO123" s="943"/>
      <c r="CP123" s="922" t="s">
        <v>404</v>
      </c>
      <c r="CQ123" s="923"/>
      <c r="CR123" s="923"/>
      <c r="CS123" s="923"/>
      <c r="CT123" s="923"/>
      <c r="CU123" s="923"/>
      <c r="CV123" s="923"/>
      <c r="CW123" s="923"/>
      <c r="CX123" s="923"/>
      <c r="CY123" s="923"/>
      <c r="CZ123" s="923"/>
      <c r="DA123" s="923"/>
      <c r="DB123" s="923"/>
      <c r="DC123" s="923"/>
      <c r="DD123" s="923"/>
      <c r="DE123" s="923"/>
      <c r="DF123" s="924"/>
      <c r="DG123" s="863" t="s">
        <v>138</v>
      </c>
      <c r="DH123" s="864"/>
      <c r="DI123" s="864"/>
      <c r="DJ123" s="864"/>
      <c r="DK123" s="865"/>
      <c r="DL123" s="866" t="s">
        <v>138</v>
      </c>
      <c r="DM123" s="864"/>
      <c r="DN123" s="864"/>
      <c r="DO123" s="864"/>
      <c r="DP123" s="865"/>
      <c r="DQ123" s="866" t="s">
        <v>138</v>
      </c>
      <c r="DR123" s="864"/>
      <c r="DS123" s="864"/>
      <c r="DT123" s="864"/>
      <c r="DU123" s="865"/>
      <c r="DV123" s="911" t="s">
        <v>138</v>
      </c>
      <c r="DW123" s="912"/>
      <c r="DX123" s="912"/>
      <c r="DY123" s="912"/>
      <c r="DZ123" s="913"/>
    </row>
    <row r="124" spans="1:130" s="248" customFormat="1" ht="26.25" customHeight="1" thickBot="1" x14ac:dyDescent="0.25">
      <c r="A124" s="904"/>
      <c r="B124" s="905"/>
      <c r="C124" s="908" t="s">
        <v>455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138</v>
      </c>
      <c r="AB124" s="864"/>
      <c r="AC124" s="864"/>
      <c r="AD124" s="864"/>
      <c r="AE124" s="865"/>
      <c r="AF124" s="866" t="s">
        <v>138</v>
      </c>
      <c r="AG124" s="864"/>
      <c r="AH124" s="864"/>
      <c r="AI124" s="864"/>
      <c r="AJ124" s="865"/>
      <c r="AK124" s="866" t="s">
        <v>138</v>
      </c>
      <c r="AL124" s="864"/>
      <c r="AM124" s="864"/>
      <c r="AN124" s="864"/>
      <c r="AO124" s="865"/>
      <c r="AP124" s="911" t="s">
        <v>138</v>
      </c>
      <c r="AQ124" s="912"/>
      <c r="AR124" s="912"/>
      <c r="AS124" s="912"/>
      <c r="AT124" s="913"/>
      <c r="AU124" s="914" t="s">
        <v>467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138</v>
      </c>
      <c r="BR124" s="918"/>
      <c r="BS124" s="918"/>
      <c r="BT124" s="918"/>
      <c r="BU124" s="918"/>
      <c r="BV124" s="918" t="s">
        <v>138</v>
      </c>
      <c r="BW124" s="918"/>
      <c r="BX124" s="918"/>
      <c r="BY124" s="918"/>
      <c r="BZ124" s="918"/>
      <c r="CA124" s="918" t="s">
        <v>138</v>
      </c>
      <c r="CB124" s="918"/>
      <c r="CC124" s="918"/>
      <c r="CD124" s="918"/>
      <c r="CE124" s="918"/>
      <c r="CF124" s="808"/>
      <c r="CG124" s="809"/>
      <c r="CH124" s="809"/>
      <c r="CI124" s="809"/>
      <c r="CJ124" s="949"/>
      <c r="CK124" s="957"/>
      <c r="CL124" s="957"/>
      <c r="CM124" s="957"/>
      <c r="CN124" s="957"/>
      <c r="CO124" s="958"/>
      <c r="CP124" s="922" t="s">
        <v>468</v>
      </c>
      <c r="CQ124" s="923"/>
      <c r="CR124" s="923"/>
      <c r="CS124" s="923"/>
      <c r="CT124" s="923"/>
      <c r="CU124" s="923"/>
      <c r="CV124" s="923"/>
      <c r="CW124" s="923"/>
      <c r="CX124" s="923"/>
      <c r="CY124" s="923"/>
      <c r="CZ124" s="923"/>
      <c r="DA124" s="923"/>
      <c r="DB124" s="923"/>
      <c r="DC124" s="923"/>
      <c r="DD124" s="923"/>
      <c r="DE124" s="923"/>
      <c r="DF124" s="924"/>
      <c r="DG124" s="846" t="s">
        <v>138</v>
      </c>
      <c r="DH124" s="847"/>
      <c r="DI124" s="847"/>
      <c r="DJ124" s="847"/>
      <c r="DK124" s="848"/>
      <c r="DL124" s="849" t="s">
        <v>138</v>
      </c>
      <c r="DM124" s="847"/>
      <c r="DN124" s="847"/>
      <c r="DO124" s="847"/>
      <c r="DP124" s="848"/>
      <c r="DQ124" s="849" t="s">
        <v>138</v>
      </c>
      <c r="DR124" s="847"/>
      <c r="DS124" s="847"/>
      <c r="DT124" s="847"/>
      <c r="DU124" s="848"/>
      <c r="DV124" s="935" t="s">
        <v>138</v>
      </c>
      <c r="DW124" s="936"/>
      <c r="DX124" s="936"/>
      <c r="DY124" s="936"/>
      <c r="DZ124" s="937"/>
    </row>
    <row r="125" spans="1:130" s="248" customFormat="1" ht="26.25" customHeight="1" x14ac:dyDescent="0.2">
      <c r="A125" s="904"/>
      <c r="B125" s="905"/>
      <c r="C125" s="908" t="s">
        <v>457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138</v>
      </c>
      <c r="AB125" s="864"/>
      <c r="AC125" s="864"/>
      <c r="AD125" s="864"/>
      <c r="AE125" s="865"/>
      <c r="AF125" s="866" t="s">
        <v>138</v>
      </c>
      <c r="AG125" s="864"/>
      <c r="AH125" s="864"/>
      <c r="AI125" s="864"/>
      <c r="AJ125" s="865"/>
      <c r="AK125" s="866" t="s">
        <v>138</v>
      </c>
      <c r="AL125" s="864"/>
      <c r="AM125" s="864"/>
      <c r="AN125" s="864"/>
      <c r="AO125" s="865"/>
      <c r="AP125" s="911" t="s">
        <v>138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469</v>
      </c>
      <c r="CL125" s="939"/>
      <c r="CM125" s="939"/>
      <c r="CN125" s="939"/>
      <c r="CO125" s="940"/>
      <c r="CP125" s="947" t="s">
        <v>470</v>
      </c>
      <c r="CQ125" s="892"/>
      <c r="CR125" s="892"/>
      <c r="CS125" s="892"/>
      <c r="CT125" s="892"/>
      <c r="CU125" s="892"/>
      <c r="CV125" s="892"/>
      <c r="CW125" s="892"/>
      <c r="CX125" s="892"/>
      <c r="CY125" s="892"/>
      <c r="CZ125" s="892"/>
      <c r="DA125" s="892"/>
      <c r="DB125" s="892"/>
      <c r="DC125" s="892"/>
      <c r="DD125" s="892"/>
      <c r="DE125" s="892"/>
      <c r="DF125" s="893"/>
      <c r="DG125" s="948" t="s">
        <v>138</v>
      </c>
      <c r="DH125" s="929"/>
      <c r="DI125" s="929"/>
      <c r="DJ125" s="929"/>
      <c r="DK125" s="929"/>
      <c r="DL125" s="929" t="s">
        <v>138</v>
      </c>
      <c r="DM125" s="929"/>
      <c r="DN125" s="929"/>
      <c r="DO125" s="929"/>
      <c r="DP125" s="929"/>
      <c r="DQ125" s="929" t="s">
        <v>138</v>
      </c>
      <c r="DR125" s="929"/>
      <c r="DS125" s="929"/>
      <c r="DT125" s="929"/>
      <c r="DU125" s="929"/>
      <c r="DV125" s="930" t="s">
        <v>138</v>
      </c>
      <c r="DW125" s="930"/>
      <c r="DX125" s="930"/>
      <c r="DY125" s="930"/>
      <c r="DZ125" s="931"/>
    </row>
    <row r="126" spans="1:130" s="248" customFormat="1" ht="26.25" customHeight="1" thickBot="1" x14ac:dyDescent="0.25">
      <c r="A126" s="904"/>
      <c r="B126" s="905"/>
      <c r="C126" s="908" t="s">
        <v>459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98972</v>
      </c>
      <c r="AB126" s="864"/>
      <c r="AC126" s="864"/>
      <c r="AD126" s="864"/>
      <c r="AE126" s="865"/>
      <c r="AF126" s="866">
        <v>99013</v>
      </c>
      <c r="AG126" s="864"/>
      <c r="AH126" s="864"/>
      <c r="AI126" s="864"/>
      <c r="AJ126" s="865"/>
      <c r="AK126" s="866">
        <v>99055</v>
      </c>
      <c r="AL126" s="864"/>
      <c r="AM126" s="864"/>
      <c r="AN126" s="864"/>
      <c r="AO126" s="865"/>
      <c r="AP126" s="911">
        <v>1.1000000000000001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471</v>
      </c>
      <c r="CQ126" s="834"/>
      <c r="CR126" s="834"/>
      <c r="CS126" s="834"/>
      <c r="CT126" s="834"/>
      <c r="CU126" s="834"/>
      <c r="CV126" s="834"/>
      <c r="CW126" s="834"/>
      <c r="CX126" s="834"/>
      <c r="CY126" s="834"/>
      <c r="CZ126" s="834"/>
      <c r="DA126" s="834"/>
      <c r="DB126" s="834"/>
      <c r="DC126" s="834"/>
      <c r="DD126" s="834"/>
      <c r="DE126" s="834"/>
      <c r="DF126" s="835"/>
      <c r="DG126" s="900" t="s">
        <v>138</v>
      </c>
      <c r="DH126" s="901"/>
      <c r="DI126" s="901"/>
      <c r="DJ126" s="901"/>
      <c r="DK126" s="901"/>
      <c r="DL126" s="901" t="s">
        <v>138</v>
      </c>
      <c r="DM126" s="901"/>
      <c r="DN126" s="901"/>
      <c r="DO126" s="901"/>
      <c r="DP126" s="901"/>
      <c r="DQ126" s="901" t="s">
        <v>138</v>
      </c>
      <c r="DR126" s="901"/>
      <c r="DS126" s="901"/>
      <c r="DT126" s="901"/>
      <c r="DU126" s="901"/>
      <c r="DV126" s="878" t="s">
        <v>138</v>
      </c>
      <c r="DW126" s="878"/>
      <c r="DX126" s="878"/>
      <c r="DY126" s="878"/>
      <c r="DZ126" s="879"/>
    </row>
    <row r="127" spans="1:130" s="248" customFormat="1" ht="26.25" customHeight="1" x14ac:dyDescent="0.2">
      <c r="A127" s="906"/>
      <c r="B127" s="907"/>
      <c r="C127" s="925" t="s">
        <v>472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138</v>
      </c>
      <c r="AB127" s="864"/>
      <c r="AC127" s="864"/>
      <c r="AD127" s="864"/>
      <c r="AE127" s="865"/>
      <c r="AF127" s="866" t="s">
        <v>138</v>
      </c>
      <c r="AG127" s="864"/>
      <c r="AH127" s="864"/>
      <c r="AI127" s="864"/>
      <c r="AJ127" s="865"/>
      <c r="AK127" s="866" t="s">
        <v>138</v>
      </c>
      <c r="AL127" s="864"/>
      <c r="AM127" s="864"/>
      <c r="AN127" s="864"/>
      <c r="AO127" s="865"/>
      <c r="AP127" s="911" t="s">
        <v>138</v>
      </c>
      <c r="AQ127" s="912"/>
      <c r="AR127" s="912"/>
      <c r="AS127" s="912"/>
      <c r="AT127" s="913"/>
      <c r="AU127" s="284"/>
      <c r="AV127" s="284"/>
      <c r="AW127" s="284"/>
      <c r="AX127" s="928" t="s">
        <v>473</v>
      </c>
      <c r="AY127" s="896"/>
      <c r="AZ127" s="896"/>
      <c r="BA127" s="896"/>
      <c r="BB127" s="896"/>
      <c r="BC127" s="896"/>
      <c r="BD127" s="896"/>
      <c r="BE127" s="897"/>
      <c r="BF127" s="895" t="s">
        <v>474</v>
      </c>
      <c r="BG127" s="896"/>
      <c r="BH127" s="896"/>
      <c r="BI127" s="896"/>
      <c r="BJ127" s="896"/>
      <c r="BK127" s="896"/>
      <c r="BL127" s="897"/>
      <c r="BM127" s="895" t="s">
        <v>475</v>
      </c>
      <c r="BN127" s="896"/>
      <c r="BO127" s="896"/>
      <c r="BP127" s="896"/>
      <c r="BQ127" s="896"/>
      <c r="BR127" s="896"/>
      <c r="BS127" s="897"/>
      <c r="BT127" s="895" t="s">
        <v>476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477</v>
      </c>
      <c r="CQ127" s="834"/>
      <c r="CR127" s="834"/>
      <c r="CS127" s="834"/>
      <c r="CT127" s="834"/>
      <c r="CU127" s="834"/>
      <c r="CV127" s="834"/>
      <c r="CW127" s="834"/>
      <c r="CX127" s="834"/>
      <c r="CY127" s="834"/>
      <c r="CZ127" s="834"/>
      <c r="DA127" s="834"/>
      <c r="DB127" s="834"/>
      <c r="DC127" s="834"/>
      <c r="DD127" s="834"/>
      <c r="DE127" s="834"/>
      <c r="DF127" s="835"/>
      <c r="DG127" s="900" t="s">
        <v>138</v>
      </c>
      <c r="DH127" s="901"/>
      <c r="DI127" s="901"/>
      <c r="DJ127" s="901"/>
      <c r="DK127" s="901"/>
      <c r="DL127" s="901" t="s">
        <v>138</v>
      </c>
      <c r="DM127" s="901"/>
      <c r="DN127" s="901"/>
      <c r="DO127" s="901"/>
      <c r="DP127" s="901"/>
      <c r="DQ127" s="901" t="s">
        <v>138</v>
      </c>
      <c r="DR127" s="901"/>
      <c r="DS127" s="901"/>
      <c r="DT127" s="901"/>
      <c r="DU127" s="901"/>
      <c r="DV127" s="878" t="s">
        <v>138</v>
      </c>
      <c r="DW127" s="878"/>
      <c r="DX127" s="878"/>
      <c r="DY127" s="878"/>
      <c r="DZ127" s="879"/>
    </row>
    <row r="128" spans="1:130" s="248" customFormat="1" ht="26.25" customHeight="1" thickBot="1" x14ac:dyDescent="0.25">
      <c r="A128" s="880" t="s">
        <v>478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479</v>
      </c>
      <c r="X128" s="882"/>
      <c r="Y128" s="882"/>
      <c r="Z128" s="883"/>
      <c r="AA128" s="884">
        <v>335038</v>
      </c>
      <c r="AB128" s="885"/>
      <c r="AC128" s="885"/>
      <c r="AD128" s="885"/>
      <c r="AE128" s="886"/>
      <c r="AF128" s="887">
        <v>242341</v>
      </c>
      <c r="AG128" s="885"/>
      <c r="AH128" s="885"/>
      <c r="AI128" s="885"/>
      <c r="AJ128" s="886"/>
      <c r="AK128" s="887">
        <v>360337</v>
      </c>
      <c r="AL128" s="885"/>
      <c r="AM128" s="885"/>
      <c r="AN128" s="885"/>
      <c r="AO128" s="886"/>
      <c r="AP128" s="888"/>
      <c r="AQ128" s="889"/>
      <c r="AR128" s="889"/>
      <c r="AS128" s="889"/>
      <c r="AT128" s="890"/>
      <c r="AU128" s="284"/>
      <c r="AV128" s="284"/>
      <c r="AW128" s="284"/>
      <c r="AX128" s="891" t="s">
        <v>480</v>
      </c>
      <c r="AY128" s="892"/>
      <c r="AZ128" s="892"/>
      <c r="BA128" s="892"/>
      <c r="BB128" s="892"/>
      <c r="BC128" s="892"/>
      <c r="BD128" s="892"/>
      <c r="BE128" s="893"/>
      <c r="BF128" s="870" t="s">
        <v>138</v>
      </c>
      <c r="BG128" s="871"/>
      <c r="BH128" s="871"/>
      <c r="BI128" s="871"/>
      <c r="BJ128" s="871"/>
      <c r="BK128" s="871"/>
      <c r="BL128" s="894"/>
      <c r="BM128" s="870">
        <v>13.36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481</v>
      </c>
      <c r="CQ128" s="812"/>
      <c r="CR128" s="812"/>
      <c r="CS128" s="812"/>
      <c r="CT128" s="812"/>
      <c r="CU128" s="812"/>
      <c r="CV128" s="812"/>
      <c r="CW128" s="812"/>
      <c r="CX128" s="812"/>
      <c r="CY128" s="812"/>
      <c r="CZ128" s="812"/>
      <c r="DA128" s="812"/>
      <c r="DB128" s="812"/>
      <c r="DC128" s="812"/>
      <c r="DD128" s="812"/>
      <c r="DE128" s="812"/>
      <c r="DF128" s="813"/>
      <c r="DG128" s="874" t="s">
        <v>138</v>
      </c>
      <c r="DH128" s="875"/>
      <c r="DI128" s="875"/>
      <c r="DJ128" s="875"/>
      <c r="DK128" s="875"/>
      <c r="DL128" s="875" t="s">
        <v>138</v>
      </c>
      <c r="DM128" s="875"/>
      <c r="DN128" s="875"/>
      <c r="DO128" s="875"/>
      <c r="DP128" s="875"/>
      <c r="DQ128" s="875" t="s">
        <v>138</v>
      </c>
      <c r="DR128" s="875"/>
      <c r="DS128" s="875"/>
      <c r="DT128" s="875"/>
      <c r="DU128" s="875"/>
      <c r="DV128" s="876" t="s">
        <v>138</v>
      </c>
      <c r="DW128" s="876"/>
      <c r="DX128" s="876"/>
      <c r="DY128" s="876"/>
      <c r="DZ128" s="877"/>
    </row>
    <row r="129" spans="1:131" s="248" customFormat="1" ht="26.25" customHeight="1" x14ac:dyDescent="0.2">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482</v>
      </c>
      <c r="X129" s="861"/>
      <c r="Y129" s="861"/>
      <c r="Z129" s="862"/>
      <c r="AA129" s="863">
        <v>9314378</v>
      </c>
      <c r="AB129" s="864"/>
      <c r="AC129" s="864"/>
      <c r="AD129" s="864"/>
      <c r="AE129" s="865"/>
      <c r="AF129" s="866">
        <v>9321679</v>
      </c>
      <c r="AG129" s="864"/>
      <c r="AH129" s="864"/>
      <c r="AI129" s="864"/>
      <c r="AJ129" s="865"/>
      <c r="AK129" s="866">
        <v>9835919</v>
      </c>
      <c r="AL129" s="864"/>
      <c r="AM129" s="864"/>
      <c r="AN129" s="864"/>
      <c r="AO129" s="865"/>
      <c r="AP129" s="867"/>
      <c r="AQ129" s="868"/>
      <c r="AR129" s="868"/>
      <c r="AS129" s="868"/>
      <c r="AT129" s="869"/>
      <c r="AU129" s="286"/>
      <c r="AV129" s="286"/>
      <c r="AW129" s="286"/>
      <c r="AX129" s="833" t="s">
        <v>483</v>
      </c>
      <c r="AY129" s="834"/>
      <c r="AZ129" s="834"/>
      <c r="BA129" s="834"/>
      <c r="BB129" s="834"/>
      <c r="BC129" s="834"/>
      <c r="BD129" s="834"/>
      <c r="BE129" s="835"/>
      <c r="BF129" s="853" t="s">
        <v>138</v>
      </c>
      <c r="BG129" s="854"/>
      <c r="BH129" s="854"/>
      <c r="BI129" s="854"/>
      <c r="BJ129" s="854"/>
      <c r="BK129" s="854"/>
      <c r="BL129" s="855"/>
      <c r="BM129" s="853">
        <v>18.36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484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485</v>
      </c>
      <c r="X130" s="861"/>
      <c r="Y130" s="861"/>
      <c r="Z130" s="862"/>
      <c r="AA130" s="863">
        <v>858083</v>
      </c>
      <c r="AB130" s="864"/>
      <c r="AC130" s="864"/>
      <c r="AD130" s="864"/>
      <c r="AE130" s="865"/>
      <c r="AF130" s="866">
        <v>791227</v>
      </c>
      <c r="AG130" s="864"/>
      <c r="AH130" s="864"/>
      <c r="AI130" s="864"/>
      <c r="AJ130" s="865"/>
      <c r="AK130" s="866">
        <v>767341</v>
      </c>
      <c r="AL130" s="864"/>
      <c r="AM130" s="864"/>
      <c r="AN130" s="864"/>
      <c r="AO130" s="865"/>
      <c r="AP130" s="867"/>
      <c r="AQ130" s="868"/>
      <c r="AR130" s="868"/>
      <c r="AS130" s="868"/>
      <c r="AT130" s="869"/>
      <c r="AU130" s="286"/>
      <c r="AV130" s="286"/>
      <c r="AW130" s="286"/>
      <c r="AX130" s="833" t="s">
        <v>486</v>
      </c>
      <c r="AY130" s="834"/>
      <c r="AZ130" s="834"/>
      <c r="BA130" s="834"/>
      <c r="BB130" s="834"/>
      <c r="BC130" s="834"/>
      <c r="BD130" s="834"/>
      <c r="BE130" s="835"/>
      <c r="BF130" s="836">
        <v>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487</v>
      </c>
      <c r="X131" s="844"/>
      <c r="Y131" s="844"/>
      <c r="Z131" s="845"/>
      <c r="AA131" s="846">
        <v>8456295</v>
      </c>
      <c r="AB131" s="847"/>
      <c r="AC131" s="847"/>
      <c r="AD131" s="847"/>
      <c r="AE131" s="848"/>
      <c r="AF131" s="849">
        <v>8530452</v>
      </c>
      <c r="AG131" s="847"/>
      <c r="AH131" s="847"/>
      <c r="AI131" s="847"/>
      <c r="AJ131" s="848"/>
      <c r="AK131" s="849">
        <v>9068578</v>
      </c>
      <c r="AL131" s="847"/>
      <c r="AM131" s="847"/>
      <c r="AN131" s="847"/>
      <c r="AO131" s="848"/>
      <c r="AP131" s="850"/>
      <c r="AQ131" s="851"/>
      <c r="AR131" s="851"/>
      <c r="AS131" s="851"/>
      <c r="AT131" s="852"/>
      <c r="AU131" s="286"/>
      <c r="AV131" s="286"/>
      <c r="AW131" s="286"/>
      <c r="AX131" s="811" t="s">
        <v>488</v>
      </c>
      <c r="AY131" s="812"/>
      <c r="AZ131" s="812"/>
      <c r="BA131" s="812"/>
      <c r="BB131" s="812"/>
      <c r="BC131" s="812"/>
      <c r="BD131" s="812"/>
      <c r="BE131" s="813"/>
      <c r="BF131" s="814" t="s">
        <v>138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489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490</v>
      </c>
      <c r="W132" s="824"/>
      <c r="X132" s="824"/>
      <c r="Y132" s="824"/>
      <c r="Z132" s="825"/>
      <c r="AA132" s="826">
        <v>3.4967441410000002</v>
      </c>
      <c r="AB132" s="827"/>
      <c r="AC132" s="827"/>
      <c r="AD132" s="827"/>
      <c r="AE132" s="828"/>
      <c r="AF132" s="829">
        <v>3.4428539069999999</v>
      </c>
      <c r="AG132" s="827"/>
      <c r="AH132" s="827"/>
      <c r="AI132" s="827"/>
      <c r="AJ132" s="828"/>
      <c r="AK132" s="829">
        <v>2.2730906649999998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491</v>
      </c>
      <c r="W133" s="803"/>
      <c r="X133" s="803"/>
      <c r="Y133" s="803"/>
      <c r="Z133" s="804"/>
      <c r="AA133" s="805">
        <v>3.2</v>
      </c>
      <c r="AB133" s="806"/>
      <c r="AC133" s="806"/>
      <c r="AD133" s="806"/>
      <c r="AE133" s="807"/>
      <c r="AF133" s="805">
        <v>3.2</v>
      </c>
      <c r="AG133" s="806"/>
      <c r="AH133" s="806"/>
      <c r="AI133" s="806"/>
      <c r="AJ133" s="807"/>
      <c r="AK133" s="805">
        <v>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8k83429gScp1Lqxib2TB3CJYiH/LTW3CP2KYlIOgyxoWRd8qkzbZHdEXUbPFnQ8xaNdsiKo2elW7qL3CNZqxQ==" saltValue="VDrDM5+5tIyPHLh0Jzuj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e7CHLIj5lLF8kgstgeLQzoukJRtySH8XZTRvevi5IN/LK4UjvZtLDk6dkJLmjG7+FO0rH2QhWtLpF/Y9/ufjLA==" saltValue="Tt2EeOZMmRBhKi6o9cGk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B0MiA030aVlbHRK96pjRNH2RJot4dS0vHLejSvPA7S+iuF+/vhcsg5JIeLOaZOfS3LD9Nc7griZDv+5awDcSw==" saltValue="Rxy06YusrCOSYFTL1HHXO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495</v>
      </c>
      <c r="AP7" s="305"/>
      <c r="AQ7" s="306" t="s">
        <v>496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497</v>
      </c>
      <c r="AQ8" s="312" t="s">
        <v>498</v>
      </c>
      <c r="AR8" s="313" t="s">
        <v>499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500</v>
      </c>
      <c r="AL9" s="1228"/>
      <c r="AM9" s="1228"/>
      <c r="AN9" s="1229"/>
      <c r="AO9" s="314">
        <v>3303643</v>
      </c>
      <c r="AP9" s="314">
        <v>67514</v>
      </c>
      <c r="AQ9" s="315">
        <v>63681</v>
      </c>
      <c r="AR9" s="316">
        <v>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501</v>
      </c>
      <c r="AL10" s="1228"/>
      <c r="AM10" s="1228"/>
      <c r="AN10" s="1229"/>
      <c r="AO10" s="317">
        <v>442</v>
      </c>
      <c r="AP10" s="317">
        <v>9</v>
      </c>
      <c r="AQ10" s="318">
        <v>8003</v>
      </c>
      <c r="AR10" s="319">
        <v>-99.9</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502</v>
      </c>
      <c r="AL11" s="1228"/>
      <c r="AM11" s="1228"/>
      <c r="AN11" s="1229"/>
      <c r="AO11" s="317">
        <v>52678</v>
      </c>
      <c r="AP11" s="317">
        <v>1077</v>
      </c>
      <c r="AQ11" s="318">
        <v>360</v>
      </c>
      <c r="AR11" s="319">
        <v>199.2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503</v>
      </c>
      <c r="AL12" s="1228"/>
      <c r="AM12" s="1228"/>
      <c r="AN12" s="1229"/>
      <c r="AO12" s="317" t="s">
        <v>504</v>
      </c>
      <c r="AP12" s="317" t="s">
        <v>504</v>
      </c>
      <c r="AQ12" s="318">
        <v>18</v>
      </c>
      <c r="AR12" s="319" t="s">
        <v>504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505</v>
      </c>
      <c r="AL13" s="1228"/>
      <c r="AM13" s="1228"/>
      <c r="AN13" s="1229"/>
      <c r="AO13" s="317">
        <v>165475</v>
      </c>
      <c r="AP13" s="317">
        <v>3382</v>
      </c>
      <c r="AQ13" s="318">
        <v>2539</v>
      </c>
      <c r="AR13" s="319">
        <v>33.200000000000003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506</v>
      </c>
      <c r="AL14" s="1228"/>
      <c r="AM14" s="1228"/>
      <c r="AN14" s="1229"/>
      <c r="AO14" s="317">
        <v>44194</v>
      </c>
      <c r="AP14" s="317">
        <v>903</v>
      </c>
      <c r="AQ14" s="318">
        <v>1117</v>
      </c>
      <c r="AR14" s="319">
        <v>-19.2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507</v>
      </c>
      <c r="AL15" s="1231"/>
      <c r="AM15" s="1231"/>
      <c r="AN15" s="1232"/>
      <c r="AO15" s="317">
        <v>-229448</v>
      </c>
      <c r="AP15" s="317">
        <v>-4689</v>
      </c>
      <c r="AQ15" s="318">
        <v>-4412</v>
      </c>
      <c r="AR15" s="319">
        <v>6.3</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3336984</v>
      </c>
      <c r="AP16" s="317">
        <v>68195</v>
      </c>
      <c r="AQ16" s="318">
        <v>71307</v>
      </c>
      <c r="AR16" s="319">
        <v>-4.4000000000000004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508</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509</v>
      </c>
      <c r="AP20" s="326" t="s">
        <v>510</v>
      </c>
      <c r="AQ20" s="327" t="s">
        <v>511</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512</v>
      </c>
      <c r="AL21" s="1234"/>
      <c r="AM21" s="1234"/>
      <c r="AN21" s="1235"/>
      <c r="AO21" s="330">
        <v>6.74</v>
      </c>
      <c r="AP21" s="331">
        <v>6.49</v>
      </c>
      <c r="AQ21" s="332">
        <v>0.25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513</v>
      </c>
      <c r="AL22" s="1234"/>
      <c r="AM22" s="1234"/>
      <c r="AN22" s="1235"/>
      <c r="AO22" s="335">
        <v>100.2</v>
      </c>
      <c r="AP22" s="336">
        <v>97.2</v>
      </c>
      <c r="AQ22" s="337">
        <v>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495</v>
      </c>
      <c r="AP30" s="305"/>
      <c r="AQ30" s="306" t="s">
        <v>496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497</v>
      </c>
      <c r="AQ31" s="312" t="s">
        <v>498</v>
      </c>
      <c r="AR31" s="313" t="s">
        <v>499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517</v>
      </c>
      <c r="AL32" s="1217"/>
      <c r="AM32" s="1217"/>
      <c r="AN32" s="1218"/>
      <c r="AO32" s="345">
        <v>1032316</v>
      </c>
      <c r="AP32" s="345">
        <v>21097</v>
      </c>
      <c r="AQ32" s="346">
        <v>31105</v>
      </c>
      <c r="AR32" s="347">
        <v>-32.200000000000003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518</v>
      </c>
      <c r="AL33" s="1217"/>
      <c r="AM33" s="1217"/>
      <c r="AN33" s="1218"/>
      <c r="AO33" s="345" t="s">
        <v>504</v>
      </c>
      <c r="AP33" s="345" t="s">
        <v>504</v>
      </c>
      <c r="AQ33" s="346" t="s">
        <v>504</v>
      </c>
      <c r="AR33" s="347" t="s">
        <v>504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519</v>
      </c>
      <c r="AL34" s="1217"/>
      <c r="AM34" s="1217"/>
      <c r="AN34" s="1218"/>
      <c r="AO34" s="345" t="s">
        <v>504</v>
      </c>
      <c r="AP34" s="345" t="s">
        <v>504</v>
      </c>
      <c r="AQ34" s="346">
        <v>0</v>
      </c>
      <c r="AR34" s="347" t="s">
        <v>504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520</v>
      </c>
      <c r="AL35" s="1217"/>
      <c r="AM35" s="1217"/>
      <c r="AN35" s="1218"/>
      <c r="AO35" s="345">
        <v>202444</v>
      </c>
      <c r="AP35" s="345">
        <v>4137</v>
      </c>
      <c r="AQ35" s="346">
        <v>8747</v>
      </c>
      <c r="AR35" s="347">
        <v>-52.7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521</v>
      </c>
      <c r="AL36" s="1217"/>
      <c r="AM36" s="1217"/>
      <c r="AN36" s="1218"/>
      <c r="AO36" s="345" t="s">
        <v>504</v>
      </c>
      <c r="AP36" s="345" t="s">
        <v>504</v>
      </c>
      <c r="AQ36" s="346">
        <v>2193</v>
      </c>
      <c r="AR36" s="347" t="s">
        <v>504</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522</v>
      </c>
      <c r="AL37" s="1217"/>
      <c r="AM37" s="1217"/>
      <c r="AN37" s="1218"/>
      <c r="AO37" s="345">
        <v>99055</v>
      </c>
      <c r="AP37" s="345">
        <v>2024</v>
      </c>
      <c r="AQ37" s="346">
        <v>863</v>
      </c>
      <c r="AR37" s="347">
        <v>134.5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523</v>
      </c>
      <c r="AL38" s="1214"/>
      <c r="AM38" s="1214"/>
      <c r="AN38" s="1215"/>
      <c r="AO38" s="348" t="s">
        <v>504</v>
      </c>
      <c r="AP38" s="348" t="s">
        <v>504</v>
      </c>
      <c r="AQ38" s="349">
        <v>1</v>
      </c>
      <c r="AR38" s="337" t="s">
        <v>504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524</v>
      </c>
      <c r="AL39" s="1214"/>
      <c r="AM39" s="1214"/>
      <c r="AN39" s="1215"/>
      <c r="AO39" s="345">
        <v>-360337</v>
      </c>
      <c r="AP39" s="345">
        <v>-7364</v>
      </c>
      <c r="AQ39" s="346">
        <v>-3092</v>
      </c>
      <c r="AR39" s="347">
        <v>138.19999999999999</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525</v>
      </c>
      <c r="AL40" s="1217"/>
      <c r="AM40" s="1217"/>
      <c r="AN40" s="1218"/>
      <c r="AO40" s="345">
        <v>-767341</v>
      </c>
      <c r="AP40" s="345">
        <v>-15681</v>
      </c>
      <c r="AQ40" s="346">
        <v>-27116</v>
      </c>
      <c r="AR40" s="347">
        <v>-42.2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206137</v>
      </c>
      <c r="AP41" s="345">
        <v>4213</v>
      </c>
      <c r="AQ41" s="346">
        <v>12702</v>
      </c>
      <c r="AR41" s="347">
        <v>-66.8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527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495</v>
      </c>
      <c r="AN49" s="1224" t="s">
        <v>529</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530</v>
      </c>
      <c r="AO50" s="362" t="s">
        <v>531</v>
      </c>
      <c r="AP50" s="363" t="s">
        <v>532</v>
      </c>
      <c r="AQ50" s="364" t="s">
        <v>533</v>
      </c>
      <c r="AR50" s="365" t="s">
        <v>534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535</v>
      </c>
      <c r="AL51" s="358"/>
      <c r="AM51" s="366">
        <v>1038207</v>
      </c>
      <c r="AN51" s="367">
        <v>21463</v>
      </c>
      <c r="AO51" s="368">
        <v>-18.3</v>
      </c>
      <c r="AP51" s="369">
        <v>47738</v>
      </c>
      <c r="AQ51" s="370">
        <v>-16.100000000000001</v>
      </c>
      <c r="AR51" s="371">
        <v>-2.2000000000000002</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536</v>
      </c>
      <c r="AM52" s="374">
        <v>894369</v>
      </c>
      <c r="AN52" s="375">
        <v>18489</v>
      </c>
      <c r="AO52" s="376">
        <v>-2.7</v>
      </c>
      <c r="AP52" s="377">
        <v>24937</v>
      </c>
      <c r="AQ52" s="378">
        <v>-23.4</v>
      </c>
      <c r="AR52" s="379">
        <v>20.7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537</v>
      </c>
      <c r="AL53" s="358"/>
      <c r="AM53" s="366">
        <v>1298161</v>
      </c>
      <c r="AN53" s="367">
        <v>26796</v>
      </c>
      <c r="AO53" s="368">
        <v>24.8</v>
      </c>
      <c r="AP53" s="369">
        <v>52191</v>
      </c>
      <c r="AQ53" s="370">
        <v>9.3000000000000007</v>
      </c>
      <c r="AR53" s="371">
        <v>15.5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536</v>
      </c>
      <c r="AM54" s="374">
        <v>681318</v>
      </c>
      <c r="AN54" s="375">
        <v>14063</v>
      </c>
      <c r="AO54" s="376">
        <v>-23.9</v>
      </c>
      <c r="AP54" s="377">
        <v>24843</v>
      </c>
      <c r="AQ54" s="378">
        <v>-0.4</v>
      </c>
      <c r="AR54" s="379">
        <v>-23.5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538</v>
      </c>
      <c r="AL55" s="358"/>
      <c r="AM55" s="366">
        <v>888806</v>
      </c>
      <c r="AN55" s="367">
        <v>18293</v>
      </c>
      <c r="AO55" s="368">
        <v>-31.7</v>
      </c>
      <c r="AP55" s="369">
        <v>47387</v>
      </c>
      <c r="AQ55" s="370">
        <v>-9.1999999999999993</v>
      </c>
      <c r="AR55" s="371">
        <v>-22.5</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536</v>
      </c>
      <c r="AM56" s="374">
        <v>710923</v>
      </c>
      <c r="AN56" s="375">
        <v>14632</v>
      </c>
      <c r="AO56" s="376">
        <v>4</v>
      </c>
      <c r="AP56" s="377">
        <v>24928</v>
      </c>
      <c r="AQ56" s="378">
        <v>0.3</v>
      </c>
      <c r="AR56" s="379">
        <v>3.7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539</v>
      </c>
      <c r="AL57" s="358"/>
      <c r="AM57" s="366">
        <v>959510</v>
      </c>
      <c r="AN57" s="367">
        <v>19704</v>
      </c>
      <c r="AO57" s="368">
        <v>7.7</v>
      </c>
      <c r="AP57" s="369">
        <v>51264</v>
      </c>
      <c r="AQ57" s="370">
        <v>8.1999999999999993</v>
      </c>
      <c r="AR57" s="371">
        <v>-0.5</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536</v>
      </c>
      <c r="AM58" s="374">
        <v>526696</v>
      </c>
      <c r="AN58" s="375">
        <v>10816</v>
      </c>
      <c r="AO58" s="376">
        <v>-26.1</v>
      </c>
      <c r="AP58" s="377">
        <v>26040</v>
      </c>
      <c r="AQ58" s="378">
        <v>4.5</v>
      </c>
      <c r="AR58" s="379">
        <v>-30.6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540</v>
      </c>
      <c r="AL59" s="358"/>
      <c r="AM59" s="366">
        <v>1873769</v>
      </c>
      <c r="AN59" s="367">
        <v>38293</v>
      </c>
      <c r="AO59" s="368">
        <v>94.3</v>
      </c>
      <c r="AP59" s="369">
        <v>52068</v>
      </c>
      <c r="AQ59" s="370">
        <v>1.6</v>
      </c>
      <c r="AR59" s="371">
        <v>92.7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536</v>
      </c>
      <c r="AM60" s="374">
        <v>1362163</v>
      </c>
      <c r="AN60" s="375">
        <v>27837</v>
      </c>
      <c r="AO60" s="376">
        <v>157.4</v>
      </c>
      <c r="AP60" s="377">
        <v>26936</v>
      </c>
      <c r="AQ60" s="378">
        <v>3.4</v>
      </c>
      <c r="AR60" s="379">
        <v>154</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541</v>
      </c>
      <c r="AL61" s="380"/>
      <c r="AM61" s="381">
        <v>1211691</v>
      </c>
      <c r="AN61" s="382">
        <v>24910</v>
      </c>
      <c r="AO61" s="383">
        <v>15.4</v>
      </c>
      <c r="AP61" s="384">
        <v>50130</v>
      </c>
      <c r="AQ61" s="385">
        <v>-1.2</v>
      </c>
      <c r="AR61" s="371">
        <v>16.600000000000001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536</v>
      </c>
      <c r="AM62" s="374">
        <v>835094</v>
      </c>
      <c r="AN62" s="375">
        <v>17167</v>
      </c>
      <c r="AO62" s="376">
        <v>21.7</v>
      </c>
      <c r="AP62" s="377">
        <v>25537</v>
      </c>
      <c r="AQ62" s="378">
        <v>-3.1</v>
      </c>
      <c r="AR62" s="379">
        <v>24.8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JzFShN7OiJsN8lFkBjEUxMqy94+ziYlHiwJXYFitSsp/cr7NiReuj1XnplHSDnmHxUPGT2YWzQpWNmFC5paycg==" saltValue="9QZ3U6hu4hv/ZYdVL0Qnz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543</v>
      </c>
    </row>
    <row r="120" spans="125:125" ht="13.5" hidden="1" customHeight="1" x14ac:dyDescent="0.2"/>
    <row r="121" spans="125:125" ht="13.5" hidden="1" customHeight="1" x14ac:dyDescent="0.2">
      <c r="DU121" s="292"/>
    </row>
  </sheetData>
  <sheetProtection algorithmName="SHA-512" hashValue="GZZg0aUHHBwZJnoLCWrMupTlWkrUoejfFq4FrHjqdoyZ8zhGfcTkN4O7wp3E66fWUVCZiDFULF0ohzYCLelt/A==" saltValue="UDZtxRT+xNwJS7FC2D1Q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544</v>
      </c>
    </row>
  </sheetData>
  <sheetProtection algorithmName="SHA-512" hashValue="zLILe4nXPzkw5TsMEetwefHNEg6A6K0abyJWvPrIxgVsGyl5QUB9ywSf9nEc/jtBuiCa6qzKg6CfafDaz1JrdA==" saltValue="zspjdFNcT+nZo/6BjB+Ki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2">
      <c r="B47" s="10"/>
      <c r="C47" s="1238" t="s">
        <v>3</v>
      </c>
      <c r="D47" s="1238"/>
      <c r="E47" s="1239"/>
      <c r="F47" s="11">
        <v>16.68</v>
      </c>
      <c r="G47" s="12">
        <v>14.61</v>
      </c>
      <c r="H47" s="12">
        <v>20.63</v>
      </c>
      <c r="I47" s="12">
        <v>24.21</v>
      </c>
      <c r="J47" s="13">
        <v>24.56</v>
      </c>
    </row>
    <row r="48" spans="2:10" ht="57.75" customHeight="1" x14ac:dyDescent="0.2">
      <c r="B48" s="14"/>
      <c r="C48" s="1240" t="s">
        <v>4</v>
      </c>
      <c r="D48" s="1240"/>
      <c r="E48" s="1241"/>
      <c r="F48" s="15">
        <v>7.55</v>
      </c>
      <c r="G48" s="16">
        <v>12.74</v>
      </c>
      <c r="H48" s="16">
        <v>11.73</v>
      </c>
      <c r="I48" s="16">
        <v>11.55</v>
      </c>
      <c r="J48" s="17">
        <v>10.07</v>
      </c>
    </row>
    <row r="49" spans="2:10" ht="57.75" customHeight="1" thickBot="1" x14ac:dyDescent="0.25">
      <c r="B49" s="18"/>
      <c r="C49" s="1242" t="s">
        <v>5</v>
      </c>
      <c r="D49" s="1242"/>
      <c r="E49" s="1243"/>
      <c r="F49" s="19">
        <v>0.74</v>
      </c>
      <c r="G49" s="20">
        <v>3.3</v>
      </c>
      <c r="H49" s="20">
        <v>5.58</v>
      </c>
      <c r="I49" s="20">
        <v>3.42</v>
      </c>
      <c r="J49" s="21">
        <v>0.74</v>
      </c>
    </row>
    <row r="50" spans="2:10" ht="13.5" customHeight="1" x14ac:dyDescent="0.2"/>
  </sheetData>
  <sheetProtection algorithmName="SHA-512" hashValue="o49cJRYiF92PeNJ5OCJ4UhpoXJhZr0P38qO6FlSo7HbuWuwlQ0TLFSAVEiNKeYJj1I9mcqz1psIA98mMJt77wQ==" saltValue="SzsXjisF35JIRv2ggF6E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2022-03-17T02:03:03Z</cp:lastPrinted>
  <dcterms:created xsi:type="dcterms:W3CDTF">2022-02-02T04:41:26Z</dcterms:created>
  <dcterms:modified xsi:type="dcterms:W3CDTF">2022-09-26T06:34:56Z</dcterms:modified>
  <cp:category/>
</cp:coreProperties>
</file>