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63" i="12" l="1"/>
  <c r="AP63" i="12"/>
  <c r="AF88"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AM35" i="10"/>
  <c r="C35" i="10"/>
  <c r="CO34" i="10"/>
  <c r="BW34" i="10"/>
  <c r="AM34" i="10"/>
  <c r="C34" i="10"/>
  <c r="U34" i="10" s="1"/>
  <c r="U35" i="10" l="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<sst xmlns="http://schemas.openxmlformats.org/spreadsheetml/2006/main" count="1201" uniqueCount="588">
  <si>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</si>
  <si>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</si>
  <si>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</si>
  <si>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</si>
  <si>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</si>
  <si>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</si>
  <si>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</si>
  <si>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</si>
  <si>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</si>
  <si>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</si>
  <si>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</si>
  <si>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</si>
  <si>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</si>
  <si>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</si>
  <si>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</si>
  <si>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</si>
  <si>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</si>
  <si>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</si>
  <si>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</si>
  <si>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</si>
  <si>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</si>
  <si>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</si>
  <si>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</si>
  <si>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</si>
  <si>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</si>
  <si>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</si>
  <si>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</si>
  <si>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</si>
  <si>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</si>
  <si>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</si>
  <si>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</si>
  <si>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</si>
  <si>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</si>
  <si>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</si>
  <si>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</si>
  <si>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</si>
  <si>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</si>
  <si>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</si>
  <si>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</si>
  <si>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</si>
  <si>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</si>
  <si>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</si>
  <si>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</si>
  <si>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</si>
  <si>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</si>
  <si>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</si>
  <si>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</si>
  <si>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</si>
  <si>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</si>
  <si>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</si>
  <si>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</si>
  <si>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</si>
  <si>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</si>
  <si>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</si>
  <si>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</si>
  <si>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</si>
  <si>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</si>
  <si>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</si>
  <si>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</si>
  <si>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</si>
  <si>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</si>
  <si>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</si>
  <si>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</si>
  <si>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</si>
  <si>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</si>
  <si>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</si>
  <si>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</si>
  <si>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</si>
  <si>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</si>
  <si>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</si>
  <si>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</si>
  <si>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</si>
  <si>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</si>
  <si>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</si>
  <si>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</si>
  <si>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</si>
  <si>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</si>
  <si>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</si>
  <si>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</si>
  <si>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</si>
  <si>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</si>
  <si>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</si>
  <si>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</si>
  <si>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</si>
  <si>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</si>
  <si>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</si>
  <si>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</si>
  <si>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</si>
  <si>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</si>
  <si>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</si>
  <si>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</si>
  <si>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</si>
  <si>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</si>
  <si>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</si>
  <si>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</si>
  <si>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</si>
  <si>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</si>
  <si>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清川村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</si>
  <si>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</si>
  <si>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</si>
  <si>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</si>
  <si>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</si>
  <si>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</si>
  <si>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</si>
  <si>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</si>
  <si>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</si>
  <si>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</si>
  <si>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</si>
  <si>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</si>
  <si>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</si>
  <si>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</si>
  <si>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</si>
  <si>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</si>
  <si>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</si>
  <si>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</si>
  <si>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</si>
  <si>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</si>
  <si>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</si>
  <si>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</si>
  <si>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</si>
  <si>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</si>
  <si>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</si>
  <si>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</si>
  <si>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</si>
  <si>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</si>
  <si>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</si>
  <si>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</si>
  <si>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</si>
  <si>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</si>
  <si>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</si>
  <si>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</si>
  <si>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</si>
  <si>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</si>
  <si>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</si>
  <si>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</si>
  <si>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</si>
  <si>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</si>
  <si>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</si>
  <si>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</si>
  <si>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</si>
  <si>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</si>
  <si>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</si>
  <si>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</si>
  <si>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</si>
  <si>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</si>
  <si>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</si>
  <si>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</si>
  <si>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</si>
  <si>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</si>
  <si>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</si>
  <si>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</si>
  <si>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</si>
  <si>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</si>
  <si>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</si>
  <si>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</si>
  <si>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</si>
  <si>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</si>
  <si>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</si>
  <si>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</si>
  <si>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</si>
  <si>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</si>
  <si>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</si>
  <si>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</si>
  <si>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</si>
  <si>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</si>
  <si>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</si>
  <si>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</si>
  <si>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</si>
  <si>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</si>
  <si>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</si>
  <si>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</si>
  <si>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</si>
  <si>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</si>
  <si>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</si>
  <si>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</si>
  <si>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</si>
  <si>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</si>
  <si>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</si>
  <si>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</si>
  <si>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</si>
  <si>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</si>
  <si>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</si>
  <si>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</si>
  <si>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</si>
  <si>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</si>
  <si>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</si>
  <si>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</si>
  <si>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</si>
  <si>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</si>
  <si>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</si>
  <si>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</si>
  <si>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</si>
  <si>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</si>
  <si>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</si>
  <si>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</si>
  <si>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</si>
  <si>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</si>
  <si>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</si>
  <si>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</si>
  <si>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</si>
  <si>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</si>
  <si>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</si>
  <si>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</si>
  <si>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</si>
  <si>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</si>
  <si>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</si>
  <si>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</si>
  <si>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</si>
  <si>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</si>
  <si>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</si>
  <si>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神奈川県清川村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</si>
  <si>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</si>
  <si>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</si>
  <si>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</si>
  <si>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</si>
  <si>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</si>
  <si>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</si>
  <si>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</si>
  <si>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</si>
  <si>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</si>
  <si>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</si>
  <si>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</si>
  <si>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</si>
  <si>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</si>
  <si>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</si>
  <si>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</si>
  <si>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</si>
  <si>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</si>
  <si>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</si>
  <si>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</si>
  <si>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</si>
  <si>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</si>
  <si>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</si>
  <si>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</si>
  <si>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</si>
  <si>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</si>
  <si>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</si>
  <si>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</si>
  <si>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</si>
  <si>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</si>
  <si>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</si>
  <si>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</si>
  <si>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</si>
  <si>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</si>
  <si>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</si>
  <si>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</si>
  <si>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</si>
  <si>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</si>
  <si>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</si>
  <si>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</si>
  <si>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</si>
  <si>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</si>
  <si>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</si>
  <si>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</si>
  <si>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</si>
  <si>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</si>
  <si>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</si>
  <si>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</si>
  <si>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</si>
  <si>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</si>
  <si>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</si>
  <si>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</si>
  <si>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</si>
  <si>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</si>
  <si>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</si>
  <si>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</si>
  <si>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</si>
  <si>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</si>
  <si>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</si>
  <si>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</si>
  <si>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</si>
  <si>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</si>
  <si>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</si>
  <si>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</si>
  <si>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</si>
  <si>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</si>
  <si>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</si>
  <si>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</si>
  <si>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</si>
  <si>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</si>
  <si>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</si>
  <si>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</si>
  <si>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</si>
  <si>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</si>
  <si>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</si>
  <si>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</si>
  <si>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</si>
  <si>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</si>
  <si>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</si>
  <si>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</si>
  <si>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</si>
  <si>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</si>
  <si>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</si>
  <si>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</si>
  <si>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</si>
  <si>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</si>
  <si>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</si>
  <si>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</si>
  <si>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</si>
  <si>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</si>
  <si>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</si>
  <si>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</si>
  <si>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</si>
  <si>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</si>
  <si>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</si>
  <si>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</si>
  <si>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</si>
  <si>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</si>
  <si>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</si>
  <si>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</si>
  <si>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</si>
  <si>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</si>
  <si>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</si>
  <si>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</si>
  <si>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</si>
  <si>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</si>
  <si>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</si>
  <si>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</si>
  <si>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</si>
  <si>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</si>
  <si>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</si>
  <si>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</si>
  <si>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</si>
  <si>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</si>
  <si>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</si>
  <si>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</si>
  <si>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</si>
  <si>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</si>
  <si>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</si>
  <si>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</si>
  <si>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</si>
  <si>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</si>
  <si>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</si>
  <si>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</si>
  <si>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</si>
  <si>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</si>
  <si>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</si>
  <si>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</si>
  <si>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</si>
  <si>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</si>
  <si>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</si>
  <si>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</si>
  <si>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</si>
  <si>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</si>
  <si>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</si>
  <si>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</si>
  <si>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</si>
  <si>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</si>
  <si>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</si>
  <si>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</si>
  <si>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</si>
  <si>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</si>
  <si>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</si>
  <si>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</si>
  <si>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</si>
  <si>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</si>
  <si>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</si>
  <si>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</si>
  <si>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</si>
  <si>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</si>
  <si>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</si>
  <si>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</si>
  <si>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</si>
  <si>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</si>
  <si>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神奈川県清川村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</si>
  <si>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</si>
  <si>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</si>
  <si>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</si>
  <si>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</si>
  <si>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</si>
  <si>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</si>
  <si>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</si>
  <si>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</si>
  <si>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</si>
  <si>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</si>
  <si>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</si>
  <si>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</si>
  <si>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</si>
  <si>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</si>
  <si>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</si>
  <si>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</si>
  <si>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</si>
  <si>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</si>
  <si>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</si>
  <si>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</si>
  <si>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</si>
  <si>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</si>
  <si>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</si>
  <si>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</si>
  <si>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</si>
  <si>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</si>
  <si>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</si>
  <si>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</si>
  <si>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</si>
  <si>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</si>
  <si>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</si>
  <si>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</si>
  <si>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</si>
  <si>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</si>
  <si>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</si>
  <si>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</si>
  <si>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</si>
  <si>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</si>
  <si>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</si>
  <si>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</si>
  <si>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</si>
  <si>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</si>
  <si>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</si>
  <si>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</si>
  <si>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</si>
  <si>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</si>
  <si>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</si>
  <si>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</si>
  <si>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</si>
  <si>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</si>
  <si>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</si>
  <si>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</si>
  <si>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</si>
  <si>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</si>
  <si>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</si>
  <si>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</si>
  <si>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</si>
  <si>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</si>
  <si>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</si>
  <si>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</si>
  <si>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</si>
  <si>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</si>
  <si>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</si>
  <si>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</si>
  <si>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</si>
  <si>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</si>
  <si>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</si>
  <si>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</si>
  <si>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</si>
  <si>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</si>
  <si>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</si>
  <si>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</si>
  <si>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</si>
  <si>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</si>
  <si>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</si>
  <si>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</si>
  <si>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</si>
  <si>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</si>
  <si>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</si>
  <si>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</si>
  <si>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</si>
  <si>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</si>
  <si>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</si>
  <si>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</si>
  <si>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</si>
  <si>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</si>
  <si>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</si>
  <si>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</si>
  <si>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</si>
  <si>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</si>
  <si>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</si>
  <si>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</si>
  <si>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</si>
  <si>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</si>
  <si>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</si>
  <si>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</si>
  <si>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</si>
  <si>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</si>
  <si>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</si>
  <si>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</si>
  <si>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</si>
  <si>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</si>
  <si>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</si>
  <si>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</si>
  <si>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</si>
  <si>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</si>
  <si>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</si>
  <si>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</si>
  <si>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</si>
  <si>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</si>
  <si>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</si>
  <si>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</si>
  <si>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</si>
  <si>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</si>
  <si>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</si>
  <si>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</si>
  <si>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</si>
  <si>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</si>
  <si>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</si>
  <si>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</si>
  <si>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</si>
  <si>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</si>
  <si>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</si>
  <si>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</si>
  <si>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</si>
  <si>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</si>
  <si>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</si>
  <si>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</si>
  <si>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</si>
  <si>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</si>
  <si>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</si>
  <si>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</si>
  <si>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</si>
  <si>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</si>
  <si>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</si>
  <si>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</si>
  <si>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</si>
  <si>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</si>
  <si>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</si>
  <si>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</si>
  <si>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</si>
  <si>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</si>
  <si>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</si>
  <si>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</si>
  <si>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</si>
  <si>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</si>
  <si>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</si>
  <si>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</si>
  <si>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</si>
  <si>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</si>
  <si>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</si>
  <si>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</si>
  <si>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</si>
  <si>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</si>
  <si>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</si>
  <si>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</si>
  <si>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</si>
  <si>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</si>
  <si>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</si>
  <si>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</si>
  <si>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</si>
  <si>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</si>
  <si>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</si>
  <si>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</si>
  <si>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</si>
  <si>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</si>
  <si>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</si>
  <si>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</si>
  <si>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</si>
  <si>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</si>
  <si>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</si>
  <si>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</si>
  <si>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</si>
  <si>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</si>
  <si>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</si>
  <si>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</si>
  <si>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</si>
  <si>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</si>
  <si>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</si>
  <si>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</si>
  <si>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</si>
  <si>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2.47</t>
  </si>
  <si>
    <t>▲ 11.28</t>
  </si>
  <si>
    <t>一般会計</t>
  </si>
  <si>
    <t>国民健康保険事業特別会計</t>
  </si>
  <si>
    <t>簡易水道事業特別会計</t>
  </si>
  <si>
    <t>下水道事業特別会計</t>
  </si>
  <si>
    <t>介護保険事業特別会計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</si>
  <si>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</si>
  <si>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</si>
  <si>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</si>
  <si>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</si>
  <si>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</si>
  <si>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</si>
  <si>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</si>
  <si>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</si>
  <si>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</si>
  <si>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</si>
  <si>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ー</t>
    <phoneticPr fontId="2"/>
  </si>
  <si>
    <t>厚木愛甲環境施設組合</t>
    <rPh sb="0" eb="2">
      <t>アツギ</t>
    </rPh>
    <rPh sb="2" eb="4">
      <t>アイコウ</t>
    </rPh>
    <rPh sb="4" eb="6">
      <t>カンキョウ</t>
    </rPh>
    <rPh sb="6" eb="8">
      <t>シセツ</t>
    </rPh>
    <rPh sb="8" eb="10">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</si>
  <si>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</si>
  <si>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</si>
  <si>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</si>
  <si>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公共施設等整備事業基金</t>
    <rPh sb="0" eb="2">
      <t>コウキョウ</t>
    </rPh>
    <rPh sb="2" eb="4">
      <t>シセツ</t>
    </rPh>
    <rPh sb="4" eb="5">
      <t>トウ</t>
    </rPh>
    <rPh sb="5" eb="7">
      <t>セイビ</t>
    </rPh>
    <rPh sb="7" eb="9">
      <t>ジギョウ</t>
    </rPh>
    <rPh sb="9" eb="11">
      <t>キキン</t>
    </rPh>
    <phoneticPr fontId="5"/>
  </si>
  <si>
    <t>村営住宅管理運営基金</t>
    <rPh sb="0" eb="2">
      <t>ソンエイ</t>
    </rPh>
    <rPh sb="2" eb="4">
      <t>ジュウタク</t>
    </rPh>
    <rPh sb="4" eb="6">
      <t>カンリ</t>
    </rPh>
    <rPh sb="6" eb="8">
      <t>ウンエイ</t>
    </rPh>
    <rPh sb="8" eb="10">
      <t>キキン</t>
    </rPh>
    <phoneticPr fontId="5"/>
  </si>
  <si>
    <t>宮ヶ瀬霊園管理運営基金</t>
    <rPh sb="0" eb="3">
      <t>ミヤガセ</t>
    </rPh>
    <rPh sb="3" eb="5">
      <t>レイエン</t>
    </rPh>
    <rPh sb="5" eb="7">
      <t>カンリ</t>
    </rPh>
    <rPh sb="7" eb="9">
      <t>ウンエイ</t>
    </rPh>
    <rPh sb="9" eb="11">
      <t>キキン</t>
    </rPh>
    <phoneticPr fontId="5"/>
  </si>
  <si>
    <t>地域活性化推進事業基金</t>
    <rPh sb="0" eb="2">
      <t>チイキ</t>
    </rPh>
    <rPh sb="2" eb="5">
      <t>カッセイカ</t>
    </rPh>
    <rPh sb="5" eb="7">
      <t>スイシン</t>
    </rPh>
    <rPh sb="7" eb="9">
      <t>ジギョウ</t>
    </rPh>
    <rPh sb="9" eb="11">
      <t>キキン</t>
    </rPh>
    <phoneticPr fontId="5"/>
  </si>
  <si>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</si>
  <si>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</si>
  <si>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t>
    <phoneticPr fontId="2"/>
  </si>
  <si>
    <t>借上型村営住宅管理運営基金</t>
    <rPh sb="0" eb="2">
      <t>カリアゲ</t>
    </rPh>
    <rPh sb="2" eb="3">
      <t>ガタ</t>
    </rPh>
    <rPh sb="3" eb="5">
      <t>ソンエイ</t>
    </rPh>
    <rPh sb="5" eb="7">
      <t>ジュウタク</t>
    </rPh>
    <rPh sb="7" eb="9">
      <t>カンリ</t>
    </rPh>
    <rPh sb="9" eb="11">
      <t>ウンエイ</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</si>
  <si>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</si>
  <si>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</si>
  <si>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</si>
  <si>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と比較して低くなっているものの、建築後30年以上経過した建築物が多くあることから、今後、施設等の修繕・更新等費用が増加していくことが予想されるため、施設の統廃合や機能の複合化を含め、老朽化対策を進めていく。
　施設の老朽化対策を実施するにあたり、基金の取り崩しや地方債の借入れ等が発生することで将来負担比率の増加が見込まれるが、施設の維持管理経費とのバランスを注視しつつ検討していく必要がある。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</si>
  <si>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</si>
  <si>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</si>
  <si>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</si>
  <si>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</si>
  <si>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</si>
  <si>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</si>
  <si>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は、共にマイナスで推移しており、類似団体内平均値を大きく下回っているが、毎年、地方債の借入れを行っており、それらの償還が開始されることに伴い上昇していくことが懸念されるため、新規の借入れを可能な限り抑制し、現状の推移の維持に努める。</t>
    <rPh sb="110" eb="112">
      <t>カリイ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</si>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</sst>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xmlns:c16r2="http://schemas.microsoft.com/office/drawing/2015/06/chart">
            <c:ext xmlns:c16="http://schemas.microsoft.com/office/drawing/2014/chart" uri="{C3380CC4-5D6E-409C-BE32-E72D297353CC}">
              <c16:uniqueId val="{00000000-6BD4-4E0B-88F6-0CE8FF2AAE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186103</c:v>
                </c:pt>
                <c:pt idx="1">
                  <c:v>159817</c:v>
                </c:pt>
                <c:pt idx="2">
                  <c:v>291767</c:v>
                </c:pt>
                <c:pt idx="3">
                  <c:v>164596</c:v>
                </c:pt>
                <c:pt idx="4">
                  <c:v>59042</c:v>
                </c:pt>
              </c:numCache>
            </c:numRef>
          </c:val>
          <c:smooth val="0"/>
          <c:extLst xmlns:c16r2="http://schemas.microsoft.com/office/drawing/2015/06/chart">
            <c:ext xmlns:c16="http://schemas.microsoft.com/office/drawing/2014/chart" uri="{C3380CC4-5D6E-409C-BE32-E72D297353CC}">
              <c16:uniqueId val="{00000001-6BD4-4E0B-88F6-0CE8FF2AAE91}"/>
            </c:ext>
          </c:extLst>
        </c:ser>
        <c:dLbls>
          <c:showLegendKey val="0"/>
          <c:showVal val="0"/>
          <c:showCatName val="0"/>
          <c:showSerName val="0"/>
          <c:showPercent val="0"/>
          <c:showBubbleSize val="0"/>
        </c:dLbls>
        <c:marker val="1"/>
        <c:smooth val="0"/>
        <c:axId val="552300032"/>
        <c:axId val="552303952"/>
      </c:lineChart>
      <c:catAx>
        <c:axId val="552300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3952"/>
        <c:crosses val="autoZero"/>
        <c:auto val="1"/>
        <c:lblAlgn val="ctr"/>
        <c:lblOffset val="100"/>
        <c:tickLblSkip val="1"/>
        <c:tickMarkSkip val="1"/>
        <c:noMultiLvlLbl val="0"/>
      </c:catAx>
      <c:valAx>
        <c:axId val="5523039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4.8499999999999996</c:v>
                </c:pt>
                <c:pt idx="1">
                  <c:v>4.7300000000000004</c:v>
                </c:pt>
                <c:pt idx="2">
                  <c:v>3.51</c:v>
                </c:pt>
                <c:pt idx="3">
                  <c:v>5.5</c:v>
                </c:pt>
                <c:pt idx="4">
                  <c:v>4.6399999999999997</c:v>
                </c:pt>
              </c:numCache>
            </c:numRef>
          </c:val>
          <c:extLst xmlns:c16r2="http://schemas.microsoft.com/office/drawing/2015/06/chart">
            <c:ext xmlns:c16="http://schemas.microsoft.com/office/drawing/2014/chart" uri="{C3380CC4-5D6E-409C-BE32-E72D297353CC}">
              <c16:uniqueId val="{00000000-F814-4F41-9F59-DAE55FA69B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75.819999999999993</c:v>
                </c:pt>
                <c:pt idx="1">
                  <c:v>79.569999999999993</c:v>
                </c:pt>
                <c:pt idx="2">
                  <c:v>71.19</c:v>
                </c:pt>
                <c:pt idx="3">
                  <c:v>73.94</c:v>
                </c:pt>
                <c:pt idx="4">
                  <c:v>76.41</c:v>
                </c:pt>
              </c:numCache>
            </c:numRef>
          </c:val>
          <c:extLst xmlns:c16r2="http://schemas.microsoft.com/office/drawing/2015/06/chart">
            <c:ext xmlns:c16="http://schemas.microsoft.com/office/drawing/2014/chart" uri="{C3380CC4-5D6E-409C-BE32-E72D297353CC}">
              <c16:uniqueId val="{00000001-F814-4F41-9F59-DAE55FA69B10}"/>
            </c:ext>
          </c:extLst>
        </c:ser>
        <c:dLbls>
          <c:showLegendKey val="0"/>
          <c:showVal val="0"/>
          <c:showCatName val="0"/>
          <c:showSerName val="0"/>
          <c:showPercent val="0"/>
          <c:showBubbleSize val="0"/>
        </c:dLbls>
        <c:gapWidth val="250"/>
        <c:overlap val="100"/>
        <c:axId val="552304344"/>
        <c:axId val="552305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-2.4700000000000002</c:v>
                </c:pt>
                <c:pt idx="1">
                  <c:v>2.0299999999999998</c:v>
                </c:pt>
                <c:pt idx="2">
                  <c:v>-11.28</c:v>
                </c:pt>
                <c:pt idx="3">
                  <c:v>3.22</c:v>
                </c:pt>
                <c:pt idx="4">
                  <c:v>2.69</c:v>
                </c:pt>
              </c:numCache>
            </c:numRef>
          </c:val>
          <c:smooth val="0"/>
          <c:extLst xmlns:c16r2="http://schemas.microsoft.com/office/drawing/2015/06/chart">
            <c:ext xmlns:c16="http://schemas.microsoft.com/office/drawing/2014/chart" uri="{C3380CC4-5D6E-409C-BE32-E72D297353CC}">
              <c16:uniqueId val="{00000002-F814-4F41-9F59-DAE55FA69B10}"/>
            </c:ext>
          </c:extLst>
        </c:ser>
        <c:dLbls>
          <c:showLegendKey val="0"/>
          <c:showVal val="0"/>
          <c:showCatName val="0"/>
          <c:showSerName val="0"/>
          <c:showPercent val="0"/>
          <c:showBubbleSize val="0"/>
        </c:dLbls>
        <c:marker val="1"/>
        <c:smooth val="0"/>
        <c:axId val="552304344"/>
        <c:axId val="552305520"/>
      </c:lineChart>
      <c:catAx>
        <c:axId val="552304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2305520"/>
        <c:crosses val="autoZero"/>
        <c:auto val="1"/>
        <c:lblAlgn val="ctr"/>
        <c:lblOffset val="100"/>
        <c:tickLblSkip val="1"/>
        <c:tickMarkSkip val="1"/>
        <c:noMultiLvlLbl val="0"/>
      </c:catAx>
      <c:valAx>
        <c:axId val="55230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4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6F4-4D62-8063-25DF5E1452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6F4-4D62-8063-25DF5E1452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6F4-4D62-8063-25DF5E14524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6F4-4D62-8063-25DF5E14524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0.18</c:v>
                </c:pt>
                <c:pt idx="4">
                  <c:v>#N/A</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76F4-4D62-8063-25DF5E14524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1.28</c:v>
                </c:pt>
                <c:pt idx="2">
                  <c:v>#N/A</c:v>
                </c:pt>
                <c:pt idx="3">
                  <c:v>0.45</c:v>
                </c:pt>
                <c:pt idx="4">
                  <c:v>#N/A</c:v>
                </c:pt>
                <c:pt idx="5">
                  <c:v>0.48</c:v>
                </c:pt>
                <c:pt idx="6">
                  <c:v>#N/A</c:v>
                </c:pt>
                <c:pt idx="7">
                  <c:v>0.02</c:v>
                </c:pt>
                <c:pt idx="8">
                  <c:v>#N/A</c:v>
                </c:pt>
                <c:pt idx="9">
                  <c:v>0.27</c:v>
                </c:pt>
              </c:numCache>
            </c:numRef>
          </c:val>
          <c:extLst xmlns:c16r2="http://schemas.microsoft.com/office/drawing/2015/06/chart">
            <c:ext xmlns:c16="http://schemas.microsoft.com/office/drawing/2014/chart" uri="{C3380CC4-5D6E-409C-BE32-E72D297353CC}">
              <c16:uniqueId val="{00000005-76F4-4D62-8063-25DF5E14524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0.26</c:v>
                </c:pt>
                <c:pt idx="2">
                  <c:v>#N/A</c:v>
                </c:pt>
                <c:pt idx="3">
                  <c:v>0.34</c:v>
                </c:pt>
                <c:pt idx="4">
                  <c:v>#N/A</c:v>
                </c:pt>
                <c:pt idx="5">
                  <c:v>0.34</c:v>
                </c:pt>
                <c:pt idx="6">
                  <c:v>#N/A</c:v>
                </c:pt>
                <c:pt idx="7">
                  <c:v>0.34</c:v>
                </c:pt>
                <c:pt idx="8">
                  <c:v>#N/A</c:v>
                </c:pt>
                <c:pt idx="9">
                  <c:v>0.27</c:v>
                </c:pt>
              </c:numCache>
            </c:numRef>
          </c:val>
          <c:extLst xmlns:c16r2="http://schemas.microsoft.com/office/drawing/2015/06/chart">
            <c:ext xmlns:c16="http://schemas.microsoft.com/office/drawing/2014/chart" uri="{C3380CC4-5D6E-409C-BE32-E72D297353CC}">
              <c16:uniqueId val="{00000006-76F4-4D62-8063-25DF5E145241}"/>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0.46</c:v>
                </c:pt>
                <c:pt idx="2">
                  <c:v>#N/A</c:v>
                </c:pt>
                <c:pt idx="3">
                  <c:v>0.36</c:v>
                </c:pt>
                <c:pt idx="4">
                  <c:v>#N/A</c:v>
                </c:pt>
                <c:pt idx="5">
                  <c:v>0.62</c:v>
                </c:pt>
                <c:pt idx="6">
                  <c:v>#N/A</c:v>
                </c:pt>
                <c:pt idx="7">
                  <c:v>0.46</c:v>
                </c:pt>
                <c:pt idx="8">
                  <c:v>#N/A</c:v>
                </c:pt>
                <c:pt idx="9">
                  <c:v>0.36</c:v>
                </c:pt>
              </c:numCache>
            </c:numRef>
          </c:val>
          <c:extLst xmlns:c16r2="http://schemas.microsoft.com/office/drawing/2015/06/chart">
            <c:ext xmlns:c16="http://schemas.microsoft.com/office/drawing/2014/chart" uri="{C3380CC4-5D6E-409C-BE32-E72D297353CC}">
              <c16:uniqueId val="{00000007-76F4-4D62-8063-25DF5E14524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0.91</c:v>
                </c:pt>
                <c:pt idx="2">
                  <c:v>#N/A</c:v>
                </c:pt>
                <c:pt idx="3">
                  <c:v>1.43</c:v>
                </c:pt>
                <c:pt idx="4">
                  <c:v>#N/A</c:v>
                </c:pt>
                <c:pt idx="5">
                  <c:v>1.63</c:v>
                </c:pt>
                <c:pt idx="6">
                  <c:v>#N/A</c:v>
                </c:pt>
                <c:pt idx="7">
                  <c:v>0.81</c:v>
                </c:pt>
                <c:pt idx="8">
                  <c:v>#N/A</c:v>
                </c:pt>
                <c:pt idx="9">
                  <c:v>0.65</c:v>
                </c:pt>
              </c:numCache>
            </c:numRef>
          </c:val>
          <c:extLst xmlns:c16r2="http://schemas.microsoft.com/office/drawing/2015/06/chart">
            <c:ext xmlns:c16="http://schemas.microsoft.com/office/drawing/2014/chart" uri="{C3380CC4-5D6E-409C-BE32-E72D297353CC}">
              <c16:uniqueId val="{00000008-76F4-4D62-8063-25DF5E1452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4.8499999999999996</c:v>
                </c:pt>
                <c:pt idx="2">
                  <c:v>#N/A</c:v>
                </c:pt>
                <c:pt idx="3">
                  <c:v>4.7300000000000004</c:v>
                </c:pt>
                <c:pt idx="4">
                  <c:v>#N/A</c:v>
                </c:pt>
                <c:pt idx="5">
                  <c:v>3.51</c:v>
                </c:pt>
                <c:pt idx="6">
                  <c:v>#N/A</c:v>
                </c:pt>
                <c:pt idx="7">
                  <c:v>5.5</c:v>
                </c:pt>
                <c:pt idx="8">
                  <c:v>#N/A</c:v>
                </c:pt>
                <c:pt idx="9">
                  <c:v>4.63</c:v>
                </c:pt>
              </c:numCache>
            </c:numRef>
          </c:val>
          <c:extLst xmlns:c16r2="http://schemas.microsoft.com/office/drawing/2015/06/chart">
            <c:ext xmlns:c16="http://schemas.microsoft.com/office/drawing/2014/chart" uri="{C3380CC4-5D6E-409C-BE32-E72D297353CC}">
              <c16:uniqueId val="{00000009-76F4-4D62-8063-25DF5E145241}"/>
            </c:ext>
          </c:extLst>
        </c:ser>
        <c:dLbls>
          <c:showLegendKey val="0"/>
          <c:showVal val="0"/>
          <c:showCatName val="0"/>
          <c:showSerName val="0"/>
          <c:showPercent val="0"/>
          <c:showBubbleSize val="0"/>
        </c:dLbls>
        <c:gapWidth val="150"/>
        <c:overlap val="100"/>
        <c:axId val="552298856"/>
        <c:axId val="552306304"/>
      </c:barChart>
      <c:catAx>
        <c:axId val="55229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306304"/>
        <c:crosses val="autoZero"/>
        <c:auto val="1"/>
        <c:lblAlgn val="ctr"/>
        <c:lblOffset val="100"/>
        <c:tickLblSkip val="1"/>
        <c:tickMarkSkip val="1"/>
        <c:noMultiLvlLbl val="0"/>
      </c:catAx>
      <c:valAx>
        <c:axId val="55230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298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131</c:v>
                </c:pt>
                <c:pt idx="5">
                  <c:v>132</c:v>
                </c:pt>
                <c:pt idx="8">
                  <c:v>131</c:v>
                </c:pt>
                <c:pt idx="11">
                  <c:v>128</c:v>
                </c:pt>
                <c:pt idx="14">
                  <c:v>134</c:v>
                </c:pt>
              </c:numCache>
            </c:numRef>
          </c:val>
          <c:extLst xmlns:c16r2="http://schemas.microsoft.com/office/drawing/2015/06/chart">
            <c:ext xmlns:c16="http://schemas.microsoft.com/office/drawing/2014/chart" uri="{C3380CC4-5D6E-409C-BE32-E72D297353CC}">
              <c16:uniqueId val="{00000000-B832-4D8B-86FB-96FB8594AE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832-4D8B-86FB-96FB8594AE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832-4D8B-86FB-96FB8594AE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832-4D8B-86FB-96FB8594AE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c:v>
                </c:pt>
                <c:pt idx="3">
                  <c:v>62</c:v>
                </c:pt>
                <c:pt idx="6">
                  <c:v>63</c:v>
                </c:pt>
                <c:pt idx="9">
                  <c:v>67</c:v>
                </c:pt>
                <c:pt idx="12">
                  <c:v>66</c:v>
                </c:pt>
              </c:numCache>
            </c:numRef>
          </c:val>
          <c:extLst xmlns:c16r2="http://schemas.microsoft.com/office/drawing/2015/06/chart">
            <c:ext xmlns:c16="http://schemas.microsoft.com/office/drawing/2014/chart" uri="{C3380CC4-5D6E-409C-BE32-E72D297353CC}">
              <c16:uniqueId val="{00000004-B832-4D8B-86FB-96FB8594AE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32-4D8B-86FB-96FB8594AE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832-4D8B-86FB-96FB8594AE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c:v>
                </c:pt>
                <c:pt idx="3">
                  <c:v>6</c:v>
                </c:pt>
                <c:pt idx="6">
                  <c:v>16</c:v>
                </c:pt>
                <c:pt idx="9">
                  <c:v>18</c:v>
                </c:pt>
                <c:pt idx="12">
                  <c:v>31</c:v>
                </c:pt>
              </c:numCache>
            </c:numRef>
          </c:val>
          <c:extLst xmlns:c16r2="http://schemas.microsoft.com/office/drawing/2015/06/chart">
            <c:ext xmlns:c16="http://schemas.microsoft.com/office/drawing/2014/chart" uri="{C3380CC4-5D6E-409C-BE32-E72D297353CC}">
              <c16:uniqueId val="{00000007-B832-4D8B-86FB-96FB8594AEDB}"/>
            </c:ext>
          </c:extLst>
        </c:ser>
        <c:dLbls>
          <c:showLegendKey val="0"/>
          <c:showVal val="0"/>
          <c:showCatName val="0"/>
          <c:showSerName val="0"/>
          <c:showPercent val="0"/>
          <c:showBubbleSize val="0"/>
        </c:dLbls>
        <c:gapWidth val="100"/>
        <c:overlap val="100"/>
        <c:axId val="552302776"/>
        <c:axId val="552299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c:v>
                </c:pt>
                <c:pt idx="2">
                  <c:v>#N/A</c:v>
                </c:pt>
                <c:pt idx="3">
                  <c:v>#N/A</c:v>
                </c:pt>
                <c:pt idx="4">
                  <c:v>-64</c:v>
                </c:pt>
                <c:pt idx="5">
                  <c:v>#N/A</c:v>
                </c:pt>
                <c:pt idx="6">
                  <c:v>#N/A</c:v>
                </c:pt>
                <c:pt idx="7">
                  <c:v>-52</c:v>
                </c:pt>
                <c:pt idx="8">
                  <c:v>#N/A</c:v>
                </c:pt>
                <c:pt idx="9">
                  <c:v>#N/A</c:v>
                </c:pt>
                <c:pt idx="10">
                  <c:v>-43</c:v>
                </c:pt>
                <c:pt idx="11">
                  <c:v>#N/A</c:v>
                </c:pt>
                <c:pt idx="12">
                  <c:v>#N/A</c:v>
                </c:pt>
                <c:pt idx="13">
                  <c:v>-37</c:v>
                </c:pt>
                <c:pt idx="14">
                  <c:v>#N/A</c:v>
                </c:pt>
              </c:numCache>
            </c:numRef>
          </c:val>
          <c:smooth val="0"/>
          <c:extLst xmlns:c16r2="http://schemas.microsoft.com/office/drawing/2015/06/chart">
            <c:ext xmlns:c16="http://schemas.microsoft.com/office/drawing/2014/chart" uri="{C3380CC4-5D6E-409C-BE32-E72D297353CC}">
              <c16:uniqueId val="{00000008-B832-4D8B-86FB-96FB8594AEDB}"/>
            </c:ext>
          </c:extLst>
        </c:ser>
        <c:dLbls>
          <c:showLegendKey val="0"/>
          <c:showVal val="0"/>
          <c:showCatName val="0"/>
          <c:showSerName val="0"/>
          <c:showPercent val="0"/>
          <c:showBubbleSize val="0"/>
        </c:dLbls>
        <c:marker val="1"/>
        <c:smooth val="0"/>
        <c:axId val="552302776"/>
        <c:axId val="552299640"/>
      </c:lineChart>
      <c:catAx>
        <c:axId val="55230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299640"/>
        <c:crosses val="autoZero"/>
        <c:auto val="1"/>
        <c:lblAlgn val="ctr"/>
        <c:lblOffset val="100"/>
        <c:tickLblSkip val="1"/>
        <c:tickMarkSkip val="1"/>
        <c:noMultiLvlLbl val="0"/>
      </c:catAx>
      <c:valAx>
        <c:axId val="552299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1497</c:v>
                </c:pt>
                <c:pt idx="5">
                  <c:v>1443</c:v>
                </c:pt>
                <c:pt idx="8">
                  <c:v>1487</c:v>
                </c:pt>
                <c:pt idx="11">
                  <c:v>1529</c:v>
                </c:pt>
                <c:pt idx="14">
                  <c:v>1504</c:v>
                </c:pt>
              </c:numCache>
            </c:numRef>
          </c:val>
          <c:extLst xmlns:c16r2="http://schemas.microsoft.com/office/drawing/2015/06/chart">
            <c:ext xmlns:c16="http://schemas.microsoft.com/office/drawing/2014/chart" uri="{C3380CC4-5D6E-409C-BE32-E72D297353CC}">
              <c16:uniqueId val="{00000000-3EF4-4D63-8567-F06AFB2949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3EF4-4D63-8567-F06AFB2949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2865</c:v>
                </c:pt>
                <c:pt idx="5">
                  <c:v>2689</c:v>
                </c:pt>
                <c:pt idx="8">
                  <c:v>2325</c:v>
                </c:pt>
                <c:pt idx="11">
                  <c:v>2346</c:v>
                </c:pt>
                <c:pt idx="14">
                  <c:v>2416</c:v>
                </c:pt>
              </c:numCache>
            </c:numRef>
          </c:val>
          <c:extLst xmlns:c16r2="http://schemas.microsoft.com/office/drawing/2015/06/chart">
            <c:ext xmlns:c16="http://schemas.microsoft.com/office/drawing/2014/chart" uri="{C3380CC4-5D6E-409C-BE32-E72D297353CC}">
              <c16:uniqueId val="{00000002-3EF4-4D63-8567-F06AFB2949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EF4-4D63-8567-F06AFB2949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EF4-4D63-8567-F06AFB2949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F4-4D63-8567-F06AFB2949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442</c:v>
                </c:pt>
                <c:pt idx="3">
                  <c:v>172</c:v>
                </c:pt>
                <c:pt idx="6">
                  <c:v>438</c:v>
                </c:pt>
                <c:pt idx="9">
                  <c:v>143</c:v>
                </c:pt>
                <c:pt idx="12">
                  <c:v>129</c:v>
                </c:pt>
              </c:numCache>
            </c:numRef>
          </c:val>
          <c:extLst xmlns:c16r2="http://schemas.microsoft.com/office/drawing/2015/06/chart">
            <c:ext xmlns:c16="http://schemas.microsoft.com/office/drawing/2014/chart" uri="{C3380CC4-5D6E-409C-BE32-E72D297353CC}">
              <c16:uniqueId val="{00000006-3EF4-4D63-8567-F06AFB2949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3EF4-4D63-8567-F06AFB2949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575</c:v>
                </c:pt>
                <c:pt idx="3">
                  <c:v>585</c:v>
                </c:pt>
                <c:pt idx="6">
                  <c:v>578</c:v>
                </c:pt>
                <c:pt idx="9">
                  <c:v>569</c:v>
                </c:pt>
                <c:pt idx="12">
                  <c:v>537</c:v>
                </c:pt>
              </c:numCache>
            </c:numRef>
          </c:val>
          <c:extLst xmlns:c16r2="http://schemas.microsoft.com/office/drawing/2015/06/chart">
            <c:ext xmlns:c16="http://schemas.microsoft.com/office/drawing/2014/chart" uri="{C3380CC4-5D6E-409C-BE32-E72D297353CC}">
              <c16:uniqueId val="{00000008-3EF4-4D63-8567-F06AFB2949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EF4-4D63-8567-F06AFB2949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367</c:v>
                </c:pt>
                <c:pt idx="3">
                  <c:v>441</c:v>
                </c:pt>
                <c:pt idx="6">
                  <c:v>580</c:v>
                </c:pt>
                <c:pt idx="9">
                  <c:v>687</c:v>
                </c:pt>
                <c:pt idx="12">
                  <c:v>755</c:v>
                </c:pt>
              </c:numCache>
            </c:numRef>
          </c:val>
          <c:extLst xmlns:c16r2="http://schemas.microsoft.com/office/drawing/2015/06/chart">
            <c:ext xmlns:c16="http://schemas.microsoft.com/office/drawing/2014/chart" uri="{C3380CC4-5D6E-409C-BE32-E72D297353CC}">
              <c16:uniqueId val="{0000000A-3EF4-4D63-8567-F06AFB2949BF}"/>
            </c:ext>
          </c:extLst>
        </c:ser>
        <c:dLbls>
          <c:showLegendKey val="0"/>
          <c:showVal val="0"/>
          <c:showCatName val="0"/>
          <c:showSerName val="0"/>
          <c:showPercent val="0"/>
          <c:showBubbleSize val="0"/>
        </c:dLbls>
        <c:gapWidth val="100"/>
        <c:overlap val="100"/>
        <c:axId val="547584672"/>
        <c:axId val="547589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EF4-4D63-8567-F06AFB2949BF}"/>
            </c:ext>
          </c:extLst>
        </c:ser>
        <c:dLbls>
          <c:showLegendKey val="0"/>
          <c:showVal val="0"/>
          <c:showCatName val="0"/>
          <c:showSerName val="0"/>
          <c:showPercent val="0"/>
          <c:showBubbleSize val="0"/>
        </c:dLbls>
        <c:marker val="1"/>
        <c:smooth val="0"/>
        <c:axId val="547584672"/>
        <c:axId val="547589768"/>
      </c:lineChart>
      <c:catAx>
        <c:axId val="5475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7589768"/>
        <c:crosses val="autoZero"/>
        <c:auto val="1"/>
        <c:lblAlgn val="ctr"/>
        <c:lblOffset val="100"/>
        <c:tickLblSkip val="1"/>
        <c:tickMarkSkip val="1"/>
        <c:noMultiLvlLbl val="0"/>
      </c:catAx>
      <c:valAx>
        <c:axId val="547589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1140</c:v>
                </c:pt>
                <c:pt idx="1">
                  <c:v>1160</c:v>
                </c:pt>
                <c:pt idx="2">
                  <c:v>1216</c:v>
                </c:pt>
              </c:numCache>
            </c:numRef>
          </c:val>
          <c:extLst xmlns:c16r2="http://schemas.microsoft.com/office/drawing/2015/06/chart">
            <c:ext xmlns:c16="http://schemas.microsoft.com/office/drawing/2014/chart" uri="{C3380CC4-5D6E-409C-BE32-E72D297353CC}">
              <c16:uniqueId val="{00000000-76D7-48A3-AA84-3828199EAF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6D7-48A3-AA84-3828199EAF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1164</c:v>
                </c:pt>
                <c:pt idx="1">
                  <c:v>1158</c:v>
                </c:pt>
                <c:pt idx="2">
                  <c:v>1173</c:v>
                </c:pt>
              </c:numCache>
            </c:numRef>
          </c:val>
          <c:extLst xmlns:c16r2="http://schemas.microsoft.com/office/drawing/2015/06/chart">
            <c:ext xmlns:c16="http://schemas.microsoft.com/office/drawing/2014/chart" uri="{C3380CC4-5D6E-409C-BE32-E72D297353CC}">
              <c16:uniqueId val="{00000002-76D7-48A3-AA84-3828199EAF00}"/>
            </c:ext>
          </c:extLst>
        </c:ser>
        <c:dLbls>
          <c:showLegendKey val="0"/>
          <c:showVal val="0"/>
          <c:showCatName val="0"/>
          <c:showSerName val="0"/>
          <c:showPercent val="0"/>
          <c:showBubbleSize val="0"/>
        </c:dLbls>
        <c:gapWidth val="120"/>
        <c:overlap val="100"/>
        <c:axId val="547585064"/>
        <c:axId val="547587808"/>
      </c:barChart>
      <c:catAx>
        <c:axId val="54758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7587808"/>
        <c:crosses val="autoZero"/>
        <c:auto val="1"/>
        <c:lblAlgn val="ctr"/>
        <c:lblOffset val="100"/>
        <c:tickLblSkip val="1"/>
        <c:tickMarkSkip val="1"/>
        <c:noMultiLvlLbl val="0"/>
      </c:catAx>
      <c:valAx>
        <c:axId val="547587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758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8F-40C7-993B-AEFD04991EE4}"/>
                </c:ext>
                <c:ext xmlns:c15="http://schemas.microsoft.com/office/drawing/2012/chart" uri="{CE6537A1-D6FC-4f65-9D91-7224C49458BB}">
                  <c15:dlblFieldTable>
                    <c15:dlblFTEntry>
                      <c15:txfldGUID>{C41CE40A-C64A-4F56-8823-5D08D929AA0A}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78F-40C7-993B-AEFD04991EE4}"/>
                </c:ext>
                <c:ext xmlns:c15="http://schemas.microsoft.com/office/drawing/2012/chart" uri="{CE6537A1-D6FC-4f65-9D91-7224C49458BB}">
                  <c15:dlblFieldTable>
                    <c15:dlblFTEntry>
                      <c15:txfldGUID>{B8D37F92-14DC-4767-A830-4A2E928B2557}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78F-40C7-993B-AEFD04991EE4}"/>
                </c:ext>
                <c:ext xmlns:c15="http://schemas.microsoft.com/office/drawing/2012/chart" uri="{CE6537A1-D6FC-4f65-9D91-7224C49458BB}">
                  <c15:dlblFieldTable>
                    <c15:dlblFTEntry>
                      <c15:txfldGUID>{3E57F1FF-9C8D-4D4D-8F78-F04BDC977501}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78F-40C7-993B-AEFD04991EE4}"/>
                </c:ext>
                <c:ext xmlns:c15="http://schemas.microsoft.com/office/drawing/2012/chart" uri="{CE6537A1-D6FC-4f65-9D91-7224C49458BB}">
                  <c15:dlblFieldTable>
                    <c15:dlblFTEntry>
                      <c15:txfldGUID>{7DA4945F-45B4-452E-96DF-066D2A71649F}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78F-40C7-993B-AEFD04991EE4}"/>
                </c:ext>
                <c:ext xmlns:c15="http://schemas.microsoft.com/office/drawing/2012/chart" uri="{CE6537A1-D6FC-4f65-9D91-7224C49458BB}">
                  <c15:dlblFieldTable>
                    <c15:dlblFTEntry>
                      <c15:txfldGUID>{39B0CF2A-D1AE-4986-9484-C58979B5D421}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78F-40C7-993B-AEFD04991EE4}"/>
                </c:ext>
                <c:ext xmlns:c15="http://schemas.microsoft.com/office/drawing/2012/chart" uri="{CE6537A1-D6FC-4f65-9D91-7224C49458BB}">
                  <c15:dlblFieldTable>
                    <c15:dlblFTEntry>
                      <c15:txfldGUID>{187827CB-F712-4995-8D7E-07BE57839331}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78F-40C7-993B-AEFD04991EE4}"/>
                </c:ext>
                <c:ext xmlns:c15="http://schemas.microsoft.com/office/drawing/2012/chart" uri="{CE6537A1-D6FC-4f65-9D91-7224C49458BB}">
                  <c15:dlblFieldTable>
                    <c15:dlblFTEntry>
                      <c15:txfldGUID>{6BA79A67-3DE2-4880-936B-9E7247C602B8}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78F-40C7-993B-AEFD04991EE4}"/>
                </c:ext>
                <c:ext xmlns:c15="http://schemas.microsoft.com/office/drawing/2012/chart" uri="{CE6537A1-D6FC-4f65-9D91-7224C49458BB}">
                  <c15:dlblFieldTable>
                    <c15:dlblFTEntry>
                      <c15:txfldGUID>{DC95ABD4-BDA6-434D-AC5E-8084281ABDEA}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78F-40C7-993B-AEFD04991EE4}"/>
                </c:ext>
                <c:ext xmlns:c15="http://schemas.microsoft.com/office/drawing/2012/chart" uri="{CE6537A1-D6FC-4f65-9D91-7224C49458BB}">
                  <c15:dlblFieldTable>
                    <c15:dlblFTEntry>
                      <c15:txfldGUID>{570D811F-C7D0-4E30-BE5A-C125D71276C2}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52.2</c:v>
                </c:pt>
                <c:pt idx="16">
                  <c:v>57.7</c:v>
                </c:pt>
                <c:pt idx="24">
                  <c:v>58.4</c:v>
                </c:pt>
                <c:pt idx="32">
                  <c:v>60.5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78F-40C7-993B-AEFD04991E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78F-40C7-993B-AEFD04991EE4}"/>
                </c:ext>
                <c:ext xmlns:c15="http://schemas.microsoft.com/office/drawing/2012/chart" uri="{CE6537A1-D6FC-4f65-9D91-7224C49458BB}">
                  <c15:dlblFieldTable>
                    <c15:dlblFTEntry>
                      <c15:txfldGUID>{68D1B0F1-2DC0-4D0E-8F8A-A4D24832981C}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78F-40C7-993B-AEFD04991EE4}"/>
                </c:ext>
                <c:ext xmlns:c15="http://schemas.microsoft.com/office/drawing/2012/chart" uri="{CE6537A1-D6FC-4f65-9D91-7224C49458BB}">
                  <c15:dlblFieldTable>
                    <c15:dlblFTEntry>
                      <c15:txfldGUID>{1C61E0CD-70C3-404B-BBCB-5977A3DDEC86}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78F-40C7-993B-AEFD04991EE4}"/>
                </c:ext>
                <c:ext xmlns:c15="http://schemas.microsoft.com/office/drawing/2012/chart" uri="{CE6537A1-D6FC-4f65-9D91-7224C49458BB}">
                  <c15:dlblFieldTable>
                    <c15:dlblFTEntry>
                      <c15:txfldGUID>{E2567D08-1D36-4305-A25E-1C0914AB95D0}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78F-40C7-993B-AEFD04991EE4}"/>
                </c:ext>
                <c:ext xmlns:c15="http://schemas.microsoft.com/office/drawing/2012/chart" uri="{CE6537A1-D6FC-4f65-9D91-7224C49458BB}">
                  <c15:dlblFieldTable>
                    <c15:dlblFTEntry>
                      <c15:txfldGUID>{F7350097-1671-4F7A-A446-CCC0EB11A1F8}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78F-40C7-993B-AEFD04991EE4}"/>
                </c:ext>
                <c:ext xmlns:c15="http://schemas.microsoft.com/office/drawing/2012/chart" uri="{CE6537A1-D6FC-4f65-9D91-7224C49458BB}">
                  <c15:dlblFieldTable>
                    <c15:dlblFTEntry>
                      <c15:txfldGUID>{7F6F139E-BE04-4418-8731-98F2890D2C81}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78F-40C7-993B-AEFD04991EE4}"/>
                </c:ext>
                <c:ext xmlns:c15="http://schemas.microsoft.com/office/drawing/2012/chart" uri="{CE6537A1-D6FC-4f65-9D91-7224C49458BB}">
                  <c15:dlblFieldTable>
                    <c15:dlblFTEntry>
                      <c15:txfldGUID>{64CB142F-9F9D-474E-BB62-18507C8C4655}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78F-40C7-993B-AEFD04991EE4}"/>
                </c:ext>
                <c:ext xmlns:c15="http://schemas.microsoft.com/office/drawing/2012/chart" uri="{CE6537A1-D6FC-4f65-9D91-7224C49458BB}">
                  <c15:dlblFieldTable>
                    <c15:dlblFTEntry>
                      <c15:txfldGUID>{0142B082-C6CC-4FA5-A6FF-10AEA26D2D15}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78F-40C7-993B-AEFD04991EE4}"/>
                </c:ext>
                <c:ext xmlns:c15="http://schemas.microsoft.com/office/drawing/2012/chart" uri="{CE6537A1-D6FC-4f65-9D91-7224C49458BB}">
                  <c15:dlblFieldTable>
                    <c15:dlblFTEntry>
                      <c15:txfldGUID>{0BA76F43-3C5C-458B-AC6A-47CC76C08CCA}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78F-40C7-993B-AEFD04991EE4}"/>
                </c:ext>
                <c:ext xmlns:c15="http://schemas.microsoft.com/office/drawing/2012/chart" uri="{CE6537A1-D6FC-4f65-9D91-7224C49458BB}">
                  <c15:dlblFieldTable>
                    <c15:dlblFTEntry>
                      <c15:txfldGUID>{BBABF5E9-0486-4728-B084-8BBF1B95C712}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78F-40C7-993B-AEFD04991EE4}"/>
            </c:ext>
          </c:extLst>
        </c:ser>
        <c:dLbls>
          <c:showLegendKey val="0"/>
          <c:showVal val="1"/>
          <c:showCatName val="0"/>
          <c:showSerName val="0"/>
          <c:showPercent val="0"/>
          <c:showBubbleSize val="0"/>
        </c:dLbls>
        <c:axId val="547587024"/>
        <c:axId val="547590552"/>
      </c:scatterChart>
      <c:valAx>
        <c:axId val="547587024"/>
        <c:scaling>
          <c:orientation val="minMax"/>
          <c:max val="60.5"/>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90552"/>
        <c:crosses val="autoZero"/>
        <c:crossBetween val="midCat"/>
      </c:valAx>
      <c:valAx>
        <c:axId val="5475905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87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628-473A-92C4-DAF766814FE6}"/>
                </c:ext>
                <c:ext xmlns:c15="http://schemas.microsoft.com/office/drawing/2012/chart" uri="{CE6537A1-D6FC-4f65-9D91-7224C49458BB}">
                  <c15:dlblFieldTable>
                    <c15:dlblFTEntry>
                      <c15:txfldGUID>{B2D86D34-1F3F-4548-95F8-5A268ADF564A}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628-473A-92C4-DAF766814FE6}"/>
                </c:ext>
                <c:ext xmlns:c15="http://schemas.microsoft.com/office/drawing/2012/chart" uri="{CE6537A1-D6FC-4f65-9D91-7224C49458BB}">
                  <c15:dlblFieldTable>
                    <c15:dlblFTEntry>
                      <c15:txfldGUID>{0461107D-6812-4837-8F95-A6305113BDCF}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28-473A-92C4-DAF766814FE6}"/>
                </c:ext>
                <c:ext xmlns:c15="http://schemas.microsoft.com/office/drawing/2012/chart" uri="{CE6537A1-D6FC-4f65-9D91-7224C49458BB}">
                  <c15:dlblFieldTable>
                    <c15:dlblFTEntry>
                      <c15:txfldGUID>{E9190A89-396B-42F3-B000-13D8009D7947}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628-473A-92C4-DAF766814FE6}"/>
                </c:ext>
                <c:ext xmlns:c15="http://schemas.microsoft.com/office/drawing/2012/chart" uri="{CE6537A1-D6FC-4f65-9D91-7224C49458BB}">
                  <c15:dlblFieldTable>
                    <c15:dlblFTEntry>
                      <c15:txfldGUID>{35D439B7-6D9A-4FEF-B476-D4AC09E87DAE}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628-473A-92C4-DAF766814FE6}"/>
                </c:ext>
                <c:ext xmlns:c15="http://schemas.microsoft.com/office/drawing/2012/chart" uri="{CE6537A1-D6FC-4f65-9D91-7224C49458BB}">
                  <c15:dlblFieldTable>
                    <c15:dlblFTEntry>
                      <c15:txfldGUID>{C9076665-67B2-4BFD-AA20-49B9D1B8524B}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628-473A-92C4-DAF766814FE6}"/>
                </c:ext>
                <c:ext xmlns:c15="http://schemas.microsoft.com/office/drawing/2012/chart" uri="{CE6537A1-D6FC-4f65-9D91-7224C49458BB}">
                  <c15:dlblFieldTable>
                    <c15:dlblFTEntry>
                      <c15:txfldGUID>{6BBCE781-72CA-4611-BA90-B84127C3FB6B}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628-473A-92C4-DAF766814FE6}"/>
                </c:ext>
                <c:ext xmlns:c15="http://schemas.microsoft.com/office/drawing/2012/chart" uri="{CE6537A1-D6FC-4f65-9D91-7224C49458BB}">
                  <c15:dlblFieldTable>
                    <c15:dlblFTEntry>
                      <c15:txfldGUID>{A66C2038-F31F-4E8C-AE15-27CFDE9B0E36}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628-473A-92C4-DAF766814FE6}"/>
                </c:ext>
                <c:ext xmlns:c15="http://schemas.microsoft.com/office/drawing/2012/chart" uri="{CE6537A1-D6FC-4f65-9D91-7224C49458BB}">
                  <c15:dlblFieldTable>
                    <c15:dlblFTEntry>
                      <c15:txfldGUID>{F6FD6CEC-7457-4A02-9C6B-2B389A94168C}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628-473A-92C4-DAF766814FE6}"/>
                </c:ext>
                <c:ext xmlns:c15="http://schemas.microsoft.com/office/drawing/2012/chart" uri="{CE6537A1-D6FC-4f65-9D91-7224C49458BB}">
                  <c15:dlblFieldTable>
                    <c15:dlblFTEntry>
                      <c15:txfldGUID>{B71E876E-1FD6-4DE5-9391-5D7469448E35}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-4.2</c:v>
                </c:pt>
                <c:pt idx="16">
                  <c:v>-3.9</c:v>
                </c:pt>
                <c:pt idx="24">
                  <c:v>-3.5</c:v>
                </c:pt>
                <c:pt idx="32">
                  <c:v>-3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628-473A-92C4-DAF766814F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628-473A-92C4-DAF766814FE6}"/>
                </c:ext>
                <c:ext xmlns:c15="http://schemas.microsoft.com/office/drawing/2012/chart" uri="{CE6537A1-D6FC-4f65-9D91-7224C49458BB}">
                  <c15:dlblFieldTable>
                    <c15:dlblFTEntry>
                      <c15:txfldGUID>{9654D067-1F60-455C-ACF6-E02E91DB56CF}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628-473A-92C4-DAF766814FE6}"/>
                </c:ext>
                <c:ext xmlns:c15="http://schemas.microsoft.com/office/drawing/2012/chart" uri="{CE6537A1-D6FC-4f65-9D91-7224C49458BB}">
                  <c15:dlblFieldTable>
                    <c15:dlblFTEntry>
                      <c15:txfldGUID>{397A1667-7632-42F1-BE41-063253048B4D}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628-473A-92C4-DAF766814FE6}"/>
                </c:ext>
                <c:ext xmlns:c15="http://schemas.microsoft.com/office/drawing/2012/chart" uri="{CE6537A1-D6FC-4f65-9D91-7224C49458BB}">
                  <c15:dlblFieldTable>
                    <c15:dlblFTEntry>
                      <c15:txfldGUID>{32D80ED2-9DBA-4AFE-BA4B-1929BEB00F5C}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628-473A-92C4-DAF766814FE6}"/>
                </c:ext>
                <c:ext xmlns:c15="http://schemas.microsoft.com/office/drawing/2012/chart" uri="{CE6537A1-D6FC-4f65-9D91-7224C49458BB}">
                  <c15:dlblFieldTable>
                    <c15:dlblFTEntry>
                      <c15:txfldGUID>{501EDF16-AA69-4C56-9EF0-4E418C030CD7}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628-473A-92C4-DAF766814FE6}"/>
                </c:ext>
                <c:ext xmlns:c15="http://schemas.microsoft.com/office/drawing/2012/chart" uri="{CE6537A1-D6FC-4f65-9D91-7224C49458BB}">
                  <c15:dlblFieldTable>
                    <c15:dlblFTEntry>
                      <c15:txfldGUID>{D6810281-2057-4A5E-976E-2310D7A68C6B}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628-473A-92C4-DAF766814FE6}"/>
                </c:ext>
                <c:ext xmlns:c15="http://schemas.microsoft.com/office/drawing/2012/chart" uri="{CE6537A1-D6FC-4f65-9D91-7224C49458BB}">
                  <c15:dlblFieldTable>
                    <c15:dlblFTEntry>
                      <c15:txfldGUID>{23262615-563F-4D29-AC6F-442D8CDF740F}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628-473A-92C4-DAF766814FE6}"/>
                </c:ext>
                <c:ext xmlns:c15="http://schemas.microsoft.com/office/drawing/2012/chart" uri="{CE6537A1-D6FC-4f65-9D91-7224C49458BB}">
                  <c15:dlblFieldTable>
                    <c15:dlblFTEntry>
                      <c15:txfldGUID>{A004F58D-3BA4-4DD9-B020-50DA668C24B3}</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628-473A-92C4-DAF766814FE6}"/>
                </c:ext>
                <c:ext xmlns:c15="http://schemas.microsoft.com/office/drawing/2012/chart" uri="{CE6537A1-D6FC-4f65-9D91-7224C49458BB}">
                  <c15:dlblFieldTable>
                    <c15:dlblFTEntry>
                      <c15:txfldGUID>{FDF812AA-AEFC-4143-A7CF-65CE2AC43EB0}</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628-473A-92C4-DAF766814FE6}"/>
                </c:ext>
                <c:ext xmlns:c15="http://schemas.microsoft.com/office/drawing/2012/chart" uri="{CE6537A1-D6FC-4f65-9D91-7224C49458BB}">
                  <c15:dlblFieldTable>
                    <c15:dlblFTEntry>
                      <c15:txfldGUID>{A547C3F2-4C51-48B1-A5B0-A0E5BF07A875}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628-473A-92C4-DAF766814FE6}"/>
            </c:ext>
          </c:extLst>
        </c:ser>
        <c:dLbls>
          <c:showLegendKey val="0"/>
          <c:showVal val="1"/>
          <c:showCatName val="0"/>
          <c:showSerName val="0"/>
          <c:showPercent val="0"/>
          <c:showBubbleSize val="0"/>
        </c:dLbls>
        <c:axId val="547588200"/>
        <c:axId val="547589376"/>
      </c:scatterChart>
      <c:valAx>
        <c:axId val="547588200"/>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9376"/>
        <c:crosses val="autoZero"/>
        <c:crossBetween val="midCat"/>
      </c:valAx>
      <c:valAx>
        <c:axId val="5475893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882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年度に借入れた消防施設整備債などの元利償還が始まったことから、前年度と比較して、約</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来年度以降についても、新たに元利償還が開始となる起債があることから、右肩上がりの状態が続くことが見込まれるため、新たな自主財源の確保を検討するなど、起債の抑制を図っていく必要がある。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についても、今後、下水道事業特別会計において、施設の長寿命化や公営企業へ移行するにあたり、起債の元利償還が増えていく見込みであることから、下水道使用料を見直すなど財源の確保に努め、起債の抑制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減債基金は使用していない。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年度以降、毎年度、起債を行っており、地方債の現在高は増加傾向である一方、充当可能基金につて、一定規模を維持できていることから、将来負担比率はマイナスで推移している。</a:t>
          </a:r>
        </a:p>
        <a:p>
          <a:r>
            <a:rPr kumimoji="1" lang="ja-JP" altLang="en-US" sz="1400">
              <a:latin typeface="ＭＳ ゴシック" pitchFamily="49" charset="-128"/>
              <a:ea typeface="ＭＳ ゴシック" pitchFamily="49" charset="-128"/>
            </a:rPr>
            <a:t>　今後も将来負担比率をマイナスで維持していくため、地方債の発行の抑制と健全な財政運営に努める必要がある。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神奈川県清川村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道の新設改良及び維持補修に伴い、公共施設等整備事業基金を取崩したが、結果的に取崩し額を上回る積立てができたこと、また、財政調整基金については、取崩さず、積み立てができたことにより、基金全体としては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学校等の公共施設の老朽化による更新に備え、公共施設等整備事業基金に積立てを行うほか、自主財源の確保に努めるなど、多額の取崩しが発生しないような財政運営を推進していく。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公共施設等整備事業基金：公共施設等整備の建設事業費及び用地取得費に充当するため積立てている。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地域活性化推進事業基金：ふるさと創生の事業に充当するため積立てている。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宮ヶ瀬霊園管理運営基金：宮ヶ瀬霊園の健全な管理運営を図るため積立てている。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村営住宅管理運営基金：村営住宅の維持管理、更新その他財政の不足を生じた時の財源とするため積立てている。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借上型村営住宅管理運営基金：借上型村営住宅推進事業に要する費用に充てるため積立てている。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公共施設等整備事業基金：村道の新設改良及び維持補修に伴い取崩したが、地方創生のために建設した公共施設の賃貸料等の収益が取崩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し額を上回ったため、余剰金を積立てた。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宮ヶ瀬霊園管理運営基金：決算余剰金を積立てた。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村営住宅管理運営基金：村営住宅の修繕を行うため取崩したが、賃貸料等の収益が取崩し額を上回ったため、余剰金を積立てた。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借上型村営住宅管理運営基金：住宅の賃借料を取り崩した、減額となった。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公共施設等整備事業基金：学校等の公共施設の老朽化による更新に備え、取崩を抑制し、積立てに努めていく。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その他特定目的基金は、基金の使途にしたがって、積立てていく。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取崩しはなく、決算剰余金約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財源とした大規模な投資的事業を行った場合には、大幅に減少することもあるが、災害等の不測の事態に備えて一定額以上を確保しておく必要があると考え、余裕を持った残高を確保していく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B1D234A-DAA9-43D4-989D-9A0568636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E545158A-DC5A-4731-9967-452CB6FF49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C6DD5B8F-7CB2-42B0-B7EA-AEBE6322494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53C1AAF2-4911-43A0-801F-2879C1B02E3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93657FDF-FA82-4E8C-AE6D-7ACB397E8E1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99E499F8-CB92-4C29-B39A-FA6AFCE9892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413A8D07-68E3-444D-96D3-A543E06218B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75EA1544-1E6D-4F23-9EF3-9F47C2D5C33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4E5419C1-B5D3-4665-A501-EAC24EABB98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9F87DC36-997C-4491-B0AB-B261AE853BF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73C3E6E1-E7DC-4015-963E-EE2E667A227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69CE1D0A-7682-4A48-BBC1-C872FC4DFDD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85991340-1B14-44E8-A6AA-071C90A731A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BFDDCB2C-28A2-49AF-8A4A-C409BF22259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0A7746EF-C00C-4B07-8CBD-725B4DDCAD6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64F96F27-55CB-47A8-9D9F-36BC9A121E0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10B955B2-8CE0-408A-AB85-3E3ED795038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0B1443FE-C0AD-4040-B32D-49EEF24434E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6981590A-C058-4A5D-87D4-5BBB9727562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4529813C-B31A-4FA8-B846-AD17AAC20C5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B5B58B98-03EF-440C-82CE-887CE9F981F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
2,904
71.24
2,280,657
2,201,365
73,754
1,591,026
754,922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51A76C69-9ED3-4584-B1EE-A86F00B77C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62C1FF72-8609-4AC4-A321-0A1586862D5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6EE1068E-2C03-445B-BCCB-C1657C2A4FB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D4E6CD04-9E1E-4D61-88A1-E066AFC537F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3FBEF19E-3351-491C-A97B-F6F03B92440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3EE96BE8-1A72-48D7-A2CD-1DA3A59C3ED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3D8ABA73-1AB7-4C97-B313-0F95D76437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298DA7E7-7238-467B-905C-1CC2A6E4B8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4EE11D09-79AA-4C90-9866-FA9FB9426B3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70560542-540B-417C-8BDB-24D9CF192D9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E6FD35A1-C403-4C7D-B766-D416888BAA9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ECDF5170-3C08-470D-AE29-0AAA2D9B283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964A63E2-B125-4ABC-A42F-085CB8D0244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48BFCD73-6D4F-4201-B573-45E047A33A8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278B0544-BF3D-44E7-851B-A3FE5877E9D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5A0ED769-CFCE-4C24-B14F-F0E3EBD84FC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3B269566-73CE-42F5-AD83-A52CC43033F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xmlns="" id="{AACD43EC-794F-4CE8-99D9-F86A0BDCCB6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xmlns="" id="{2721F8D2-3940-47EA-BCD7-B07F98E313E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xmlns="" id="{F0E70C19-8D3D-4770-876D-4118DDADE07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xmlns="" id="{4197ACE5-336C-4BC2-AB5F-B66E8B5C0BA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xmlns="" id="{10D20ADC-9AE9-4820-9170-871A5B5CB76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xmlns="" id="{9C8A7D24-59BB-4835-878A-15380C34E21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xmlns="" id="{F25ED821-DBFB-4E9F-A161-0DD86FB6D55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xmlns="" id="{9D065804-B73B-4E84-8A9E-E1142A75F9A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xmlns="" id="{2E81BFCC-B182-4DF5-B51D-34109CDB901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xmlns="" id="{E2EF7BD6-DADF-448B-8697-026B9270262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xmlns="" id="{746E85C7-121E-48F4-8F37-8F279997996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xmlns="" id="{6B103D6A-5B36-4FA3-BA55-0E62F480CD3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xmlns="" id="{AB2462A7-4231-4731-A85F-6D8B4980D2E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xmlns="" id="{A8ECDC65-F20B-4FEF-BE8E-75F8615BEA2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xmlns="" id="{59C00F9F-A90B-4247-B943-D08948096CC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xmlns="" id="{B1A953A6-A2D2-4192-A274-3E996B3FE02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xmlns="" id="{395C4D99-E278-45C3-8DAF-5A43D836AF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xmlns="" id="{EFEB333E-BCB7-40B8-8105-1933A7BC8B4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年度に策定した公共施設等総合管理計画において、公共施設等の修繕・更新等費用と充当可能な投資的経費を比較すると、</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年あたり約</a:t>
          </a:r>
          <a:r>
            <a:rPr kumimoji="1" lang="en-US" altLang="ja-JP" sz="1100">
              <a:latin typeface="ＭＳ Ｐゴシック" panose="020B0600070205080204" pitchFamily="50" charset="-128"/>
              <a:ea typeface="ＭＳ Ｐゴシック" panose="020B0600070205080204" pitchFamily="50" charset="-128"/>
            </a:rPr>
            <a:t>0.17</a:t>
          </a:r>
          <a:r>
            <a:rPr kumimoji="1" lang="ja-JP" altLang="en-US" sz="1100">
              <a:latin typeface="ＭＳ Ｐゴシック" panose="020B0600070205080204" pitchFamily="50" charset="-128"/>
              <a:ea typeface="ＭＳ Ｐゴシック" panose="020B0600070205080204" pitchFamily="50" charset="-128"/>
            </a:rPr>
            <a:t>億円不足することが想定されるものの、修繕・更新に係る費用を縮減することにより、解消が可能だと考えられる。有形固定資産減価償却率については、増加傾向であり、かつ、類似団体を比較して上昇率が高いため、運営コストを考慮した施設の統廃合や機能の複合化を踏まえた更新を検討する必要があ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xmlns="" id="{068ACF34-EB8C-49C9-AEDC-2D60887C45A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xmlns="" id="{EE4DE5CB-37C8-4DA1-8D70-E4465233F70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xmlns="" id="{DD7ABC75-4495-4FB7-A707-9519EFBB97E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xmlns="" id="{CC44D326-5AA7-4421-A672-26E9DE37DAE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xmlns="" id="{B9860147-3359-4230-A348-570CD117338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xmlns="" id="{A030F9D6-7AD2-41E7-A314-2634E5BF726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xmlns="" id="{1E5E73A3-8632-4F8F-9028-E09A735CC8B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xmlns="" id="{FE550D73-FDE0-4F54-BCC0-6BDC04AF664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xmlns="" id="{26AB46C3-CDDD-4DC4-9538-7AB20101C28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xmlns="" id="{605B8CE7-05FB-47AC-9D2E-BC8380B92A5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xmlns="" id="{7AD66E03-E125-45A1-B057-1550572EE76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xmlns="" id="{E33980EC-B0FD-4449-9FB7-C21CDF6FBCE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xmlns="" id="{B65C4748-09FC-4CE3-8A6E-84DA44ACA02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xmlns="" id="{A6595B2D-0BC8-4A72-9235-BA3D19AC43E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xmlns="" id="{E0779BBF-E375-4B67-92A8-D357D58D8DD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xmlns="" id="{9EE2469A-2DE4-4F83-96CF-8672DC85EB9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4" name="直線コネクタ 73">
          <a:extLst>
            <a:ext uri="{FF2B5EF4-FFF2-40B4-BE49-F238E27FC236}">
              <a16:creationId xmlns:a16="http://schemas.microsoft.com/office/drawing/2014/main" xmlns="" id="{BB0E7D88-8BB8-4E54-B8AB-DBC0E3A73367}"/>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5" name="有形固定資産減価償却率最小値テキスト">
          <a:extLst>
            <a:ext uri="{FF2B5EF4-FFF2-40B4-BE49-F238E27FC236}">
              <a16:creationId xmlns:a16="http://schemas.microsoft.com/office/drawing/2014/main" xmlns="" id="{FD719545-9D83-4E75-B3D0-F7643B11A0F2}"/>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6" name="直線コネクタ 75">
          <a:extLst>
            <a:ext uri="{FF2B5EF4-FFF2-40B4-BE49-F238E27FC236}">
              <a16:creationId xmlns:a16="http://schemas.microsoft.com/office/drawing/2014/main" xmlns="" id="{A285F28B-A330-459A-8E94-2C1FA04D1ABB}"/>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7" name="有形固定資産減価償却率最大値テキスト">
          <a:extLst>
            <a:ext uri="{FF2B5EF4-FFF2-40B4-BE49-F238E27FC236}">
              <a16:creationId xmlns:a16="http://schemas.microsoft.com/office/drawing/2014/main" xmlns="" id="{2F37DEAC-04E9-43D7-B5B4-447A4AC773EF}"/>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8" name="直線コネクタ 77">
          <a:extLst>
            <a:ext uri="{FF2B5EF4-FFF2-40B4-BE49-F238E27FC236}">
              <a16:creationId xmlns:a16="http://schemas.microsoft.com/office/drawing/2014/main" xmlns="" id="{6B582C62-FBE4-4865-808F-51705A6CAA76}"/>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9" name="有形固定資産減価償却率平均値テキスト">
          <a:extLst>
            <a:ext uri="{FF2B5EF4-FFF2-40B4-BE49-F238E27FC236}">
              <a16:creationId xmlns:a16="http://schemas.microsoft.com/office/drawing/2014/main" xmlns="" id="{C1309B04-7B5C-48B3-AFBF-1F6A539918AE}"/>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0" name="フローチャート: 判断 79">
          <a:extLst>
            <a:ext uri="{FF2B5EF4-FFF2-40B4-BE49-F238E27FC236}">
              <a16:creationId xmlns:a16="http://schemas.microsoft.com/office/drawing/2014/main" xmlns="" id="{02814847-0833-4A4A-A6C2-284C7B49F8A6}"/>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1" name="フローチャート: 判断 80">
          <a:extLst>
            <a:ext uri="{FF2B5EF4-FFF2-40B4-BE49-F238E27FC236}">
              <a16:creationId xmlns:a16="http://schemas.microsoft.com/office/drawing/2014/main" xmlns="" id="{1422DCB3-D9C5-441E-BA43-556099AAB9A3}"/>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a:extLst>
            <a:ext uri="{FF2B5EF4-FFF2-40B4-BE49-F238E27FC236}">
              <a16:creationId xmlns:a16="http://schemas.microsoft.com/office/drawing/2014/main" xmlns="" id="{D99B5B38-EA60-4F1A-B5CB-700BD00B410E}"/>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フローチャート: 判断 82">
          <a:extLst>
            <a:ext uri="{FF2B5EF4-FFF2-40B4-BE49-F238E27FC236}">
              <a16:creationId xmlns:a16="http://schemas.microsoft.com/office/drawing/2014/main" xmlns="" id="{80BBC7F6-771B-4C0B-8EF2-2DEB69A01D28}"/>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4" name="フローチャート: 判断 83">
          <a:extLst>
            <a:ext uri="{FF2B5EF4-FFF2-40B4-BE49-F238E27FC236}">
              <a16:creationId xmlns:a16="http://schemas.microsoft.com/office/drawing/2014/main" xmlns="" id="{2446EFBA-1A97-437A-8E0B-DA487807F921}"/>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21C74EA8-81EE-4B6A-870D-0450CEE6723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FA0381C8-644F-4394-9C43-07CF1F6FD5D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7A17308E-7B47-4D7B-9BF3-324C0A0B966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7F88046E-E8BF-46BB-8599-9DF3F75E4E3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E873AFA5-4DF3-44EA-B8BB-5D974FD29CB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90" name="楕円 89">
          <a:extLst>
            <a:ext uri="{FF2B5EF4-FFF2-40B4-BE49-F238E27FC236}">
              <a16:creationId xmlns:a16="http://schemas.microsoft.com/office/drawing/2014/main" xmlns="" id="{00344C2F-6639-4411-B0C1-10A7E963EC74}"/>
            </a:ext>
          </a:extLst>
        </xdr:cNvPr>
        <xdr:cNvSpPr/>
      </xdr:nvSpPr>
      <xdr:spPr>
        <a:xfrm>
          <a:off x="47117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63094</xdr:rowOff>
    </xdr:from>
    <xdr:ext cx="405111" cy="259045"/>
    <xdr:sp macro="" textlink="">
      <xdr:nvSpPr>
        <xdr:cNvPr id="91" name="有形固定資産減価償却率該当値テキスト">
          <a:extLst>
            <a:ext uri="{FF2B5EF4-FFF2-40B4-BE49-F238E27FC236}">
              <a16:creationId xmlns:a16="http://schemas.microsoft.com/office/drawing/2014/main" xmlns="" id="{1C1FFF4E-AE92-4720-B84D-8D0036A51813}"/>
            </a:ext>
          </a:extLst>
        </xdr:cNvPr>
        <xdr:cNvSpPr txBox="1"/>
      </xdr:nvSpPr>
      <xdr:spPr>
        <a:xfrm>
          <a:off x="4813300" y="597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92" name="楕円 91">
          <a:extLst>
            <a:ext uri="{FF2B5EF4-FFF2-40B4-BE49-F238E27FC236}">
              <a16:creationId xmlns:a16="http://schemas.microsoft.com/office/drawing/2014/main" xmlns="" id="{847BECCA-3C51-4BC0-82A1-FD48CFD4F729}"/>
            </a:ext>
          </a:extLst>
        </xdr:cNvPr>
        <xdr:cNvSpPr/>
      </xdr:nvSpPr>
      <xdr:spPr>
        <a:xfrm>
          <a:off x="4000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135467</xdr:rowOff>
    </xdr:to>
    <xdr:cxnSp macro="">
      <xdr:nvCxnSpPr>
        <xdr:cNvPr id="93" name="直線コネクタ 92">
          <a:extLst>
            <a:ext uri="{FF2B5EF4-FFF2-40B4-BE49-F238E27FC236}">
              <a16:creationId xmlns:a16="http://schemas.microsoft.com/office/drawing/2014/main" xmlns="" id="{686BEEF5-B9C2-44E4-A995-E663E151C90D}"/>
            </a:ext>
          </a:extLst>
        </xdr:cNvPr>
        <xdr:cNvCxnSpPr/>
      </xdr:nvCxnSpPr>
      <xdr:spPr>
        <a:xfrm>
          <a:off x="4051300" y="5974927"/>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155363</xdr:rowOff>
    </xdr:from>
    <xdr:to>
      <xdr:col>15</xdr:col>
      <xdr:colOff>187325</xdr:colOff>
      <xdr:row>30</xdr:row>
      <xdr:rowOff>85513</xdr:rowOff>
    </xdr:to>
    <xdr:sp macro="" textlink="">
      <xdr:nvSpPr>
        <xdr:cNvPr id="94" name="楕円 93">
          <a:extLst>
            <a:ext uri="{FF2B5EF4-FFF2-40B4-BE49-F238E27FC236}">
              <a16:creationId xmlns:a16="http://schemas.microsoft.com/office/drawing/2014/main" xmlns="" id="{E0919397-CA2C-4C4D-8415-98EA1BD5F294}"/>
            </a:ext>
          </a:extLst>
        </xdr:cNvPr>
        <xdr:cNvSpPr/>
      </xdr:nvSpPr>
      <xdr:spPr>
        <a:xfrm>
          <a:off x="3238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34713</xdr:rowOff>
    </xdr:from>
    <xdr:to>
      <xdr:col>19</xdr:col>
      <xdr:colOff>136525</xdr:colOff>
      <xdr:row>30</xdr:row>
      <xdr:rowOff>59902</xdr:rowOff>
    </xdr:to>
    <xdr:cxnSp macro="">
      <xdr:nvCxnSpPr>
        <xdr:cNvPr id="95" name="直線コネクタ 94">
          <a:extLst>
            <a:ext uri="{FF2B5EF4-FFF2-40B4-BE49-F238E27FC236}">
              <a16:creationId xmlns:a16="http://schemas.microsoft.com/office/drawing/2014/main" xmlns="" id="{180D353F-B834-42E5-A286-FE011D2962CE}"/>
            </a:ext>
          </a:extLst>
        </xdr:cNvPr>
        <xdr:cNvCxnSpPr/>
      </xdr:nvCxnSpPr>
      <xdr:spPr>
        <a:xfrm>
          <a:off x="3289300" y="594973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128905</xdr:rowOff>
    </xdr:from>
    <xdr:to>
      <xdr:col>11</xdr:col>
      <xdr:colOff>187325</xdr:colOff>
      <xdr:row>29</xdr:row>
      <xdr:rowOff>59055</xdr:rowOff>
    </xdr:to>
    <xdr:sp macro="" textlink="">
      <xdr:nvSpPr>
        <xdr:cNvPr id="96" name="楕円 95">
          <a:extLst>
            <a:ext uri="{FF2B5EF4-FFF2-40B4-BE49-F238E27FC236}">
              <a16:creationId xmlns:a16="http://schemas.microsoft.com/office/drawing/2014/main" xmlns="" id="{E18FDD15-D8F9-4AF0-A8AA-959F1B310D86}"/>
            </a:ext>
          </a:extLst>
        </xdr:cNvPr>
        <xdr:cNvSpPr/>
      </xdr:nvSpPr>
      <xdr:spPr>
        <a:xfrm>
          <a:off x="247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30</xdr:row>
      <xdr:rowOff>34713</xdr:rowOff>
    </xdr:to>
    <xdr:cxnSp macro="">
      <xdr:nvCxnSpPr>
        <xdr:cNvPr id="97" name="直線コネクタ 96">
          <a:extLst>
            <a:ext uri="{FF2B5EF4-FFF2-40B4-BE49-F238E27FC236}">
              <a16:creationId xmlns:a16="http://schemas.microsoft.com/office/drawing/2014/main" xmlns="" id="{8AC88D84-89E1-4748-958E-7DED241C8B8C}"/>
            </a:ext>
          </a:extLst>
        </xdr:cNvPr>
        <xdr:cNvCxnSpPr/>
      </xdr:nvCxnSpPr>
      <xdr:spPr>
        <a:xfrm>
          <a:off x="2527300" y="5751830"/>
          <a:ext cx="762000" cy="19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8" name="n_1aveValue有形固定資産減価償却率">
          <a:extLst>
            <a:ext uri="{FF2B5EF4-FFF2-40B4-BE49-F238E27FC236}">
              <a16:creationId xmlns:a16="http://schemas.microsoft.com/office/drawing/2014/main" xmlns="" id="{8A1AAA94-D884-4551-8595-122D4AB64C45}"/>
            </a:ext>
          </a:extLst>
        </xdr:cNvPr>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9" name="n_2aveValue有形固定資産減価償却率">
          <a:extLst>
            <a:ext uri="{FF2B5EF4-FFF2-40B4-BE49-F238E27FC236}">
              <a16:creationId xmlns:a16="http://schemas.microsoft.com/office/drawing/2014/main" xmlns="" id="{A7C89DCF-31A7-4C8F-ACB4-5A0A58A1AEEA}"/>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100" name="n_3aveValue有形固定資産減価償却率">
          <a:extLst>
            <a:ext uri="{FF2B5EF4-FFF2-40B4-BE49-F238E27FC236}">
              <a16:creationId xmlns:a16="http://schemas.microsoft.com/office/drawing/2014/main" xmlns="" id="{9BDA4E97-D5BA-49AB-9C15-129E16819645}"/>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1" name="n_4aveValue有形固定資産減価償却率">
          <a:extLst>
            <a:ext uri="{FF2B5EF4-FFF2-40B4-BE49-F238E27FC236}">
              <a16:creationId xmlns:a16="http://schemas.microsoft.com/office/drawing/2014/main" xmlns="" id="{3F542CF7-0B88-45D0-A8C8-46102F4F1CD5}"/>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102" name="n_1mainValue有形固定資産減価償却率">
          <a:extLst>
            <a:ext uri="{FF2B5EF4-FFF2-40B4-BE49-F238E27FC236}">
              <a16:creationId xmlns:a16="http://schemas.microsoft.com/office/drawing/2014/main" xmlns="" id="{631E5607-0A07-43A8-888E-2EC7335A349B}"/>
            </a:ext>
          </a:extLst>
        </xdr:cNvPr>
        <xdr:cNvSpPr txBox="1"/>
      </xdr:nvSpPr>
      <xdr:spPr>
        <a:xfrm>
          <a:off x="38360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103" name="n_2mainValue有形固定資産減価償却率">
          <a:extLst>
            <a:ext uri="{FF2B5EF4-FFF2-40B4-BE49-F238E27FC236}">
              <a16:creationId xmlns:a16="http://schemas.microsoft.com/office/drawing/2014/main" xmlns="" id="{5636D7D4-AE3B-4B46-90A4-5CBBB1DE986E}"/>
            </a:ext>
          </a:extLst>
        </xdr:cNvPr>
        <xdr:cNvSpPr txBox="1"/>
      </xdr:nvSpPr>
      <xdr:spPr>
        <a:xfrm>
          <a:off x="3086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75582</xdr:rowOff>
    </xdr:from>
    <xdr:ext cx="405111" cy="259045"/>
    <xdr:sp macro="" textlink="">
      <xdr:nvSpPr>
        <xdr:cNvPr id="104" name="n_3mainValue有形固定資産減価償却率">
          <a:extLst>
            <a:ext uri="{FF2B5EF4-FFF2-40B4-BE49-F238E27FC236}">
              <a16:creationId xmlns:a16="http://schemas.microsoft.com/office/drawing/2014/main" xmlns="" id="{4D2DD7DE-EF8D-4746-AE3E-CF4757AD4DEA}"/>
            </a:ext>
          </a:extLst>
        </xdr:cNvPr>
        <xdr:cNvSpPr txBox="1"/>
      </xdr:nvSpPr>
      <xdr:spPr>
        <a:xfrm>
          <a:off x="2324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xmlns="" id="{8734F34B-ABFF-4DFB-8467-C42CBBBE7F1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xmlns="" id="{F7F171CC-0E3B-4643-8F60-BDC20BF3E0F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7" name="正方形/長方形 106">
          <a:extLst>
            <a:ext uri="{FF2B5EF4-FFF2-40B4-BE49-F238E27FC236}">
              <a16:creationId xmlns:a16="http://schemas.microsoft.com/office/drawing/2014/main" xmlns="" id="{7B517CFF-2F1F-4B3B-B1AC-A1A1BB08F20C}"/>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xmlns="" id="{98A0BC33-852F-40A1-97FC-CD2E6BD8789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xmlns="" id="{F87D507E-44B3-423A-BBAF-C936C6B7698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xmlns="" id="{20B3B313-CFAC-4BF7-9819-00037CD1CB1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xmlns="" id="{F50F62C3-B35F-43D8-BB44-EDD273D26CF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xmlns="" id="{146B907F-9570-4F25-894E-C1863D6627D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xmlns="" id="{43A9DFF7-90E6-4C9C-A462-DE723F94867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xmlns="" id="{A45564D8-8695-42F1-9737-3AEC949280A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xmlns="" id="{62AEEC86-1901-40B5-88D1-AB2787ACED6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xmlns="" id="{59C8112C-DE06-4156-83F9-E3AC9A803FB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xmlns="" id="{AA42BB05-649E-479D-B56D-45451E6448D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に対して充当可能額が大きいため、債務償還比率はマイナスであり、類似団体と比べても非常に少なくなっている。今後、人口減少の進行に伴い、村税等の収入減が見込まれるため、先を見据えた基金の積立や地方債の借入れに努め、債務償還比率がプラスに転じないような財政運営を推進す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xmlns="" id="{03690D39-8A57-4A48-8B05-324CC537AE2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xmlns="" id="{D489A502-B1F2-4385-B8F4-E542F0463F5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xmlns="" id="{8B281F62-BDD0-4AAD-B94F-FA4D288A55B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xmlns="" id="{65C1AA36-67D4-443F-9C3A-18045D0143F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xmlns="" id="{37F24517-9AFB-42B4-8411-B2CCFB70C7F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xmlns="" id="{01FB5911-B0BA-4B30-BDCA-B229BDE7B63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xmlns="" id="{30739A05-3C52-40C6-BAA5-241B708ACF8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xmlns="" id="{C13218C5-13A7-4992-98C7-A527E7DDDE8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xmlns="" id="{962C0EF7-88F0-4EAD-A599-02D0F380E2C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xmlns="" id="{B65A3F99-775A-4417-85DC-002B2016B88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xmlns="" id="{47865A1C-1136-4F72-8014-CFC87A2D00E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xmlns="" id="{26296209-EC3C-4E13-948B-941AA27BD09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xmlns="" id="{360136AE-0E2B-4A71-97E6-3D9B103FE61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xmlns="" id="{3DB80528-EC6E-4D95-B851-018C17CF1BE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xmlns="" id="{802B88CD-C21A-4278-9BB5-B6942E9A1C9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3" name="直線コネクタ 132">
          <a:extLst>
            <a:ext uri="{FF2B5EF4-FFF2-40B4-BE49-F238E27FC236}">
              <a16:creationId xmlns:a16="http://schemas.microsoft.com/office/drawing/2014/main" xmlns="" id="{17BA7114-D39F-427C-A329-D64D5445C44C}"/>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4" name="債務償還比率最小値テキスト">
          <a:extLst>
            <a:ext uri="{FF2B5EF4-FFF2-40B4-BE49-F238E27FC236}">
              <a16:creationId xmlns:a16="http://schemas.microsoft.com/office/drawing/2014/main" xmlns="" id="{CD826550-34BC-4093-864B-19B2E8AF85AB}"/>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5" name="直線コネクタ 134">
          <a:extLst>
            <a:ext uri="{FF2B5EF4-FFF2-40B4-BE49-F238E27FC236}">
              <a16:creationId xmlns:a16="http://schemas.microsoft.com/office/drawing/2014/main" xmlns="" id="{CCAA83D6-C075-4F52-B25A-65ADF40ECD9A}"/>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xmlns="" id="{1CDAFE7F-EE1C-4F50-81B9-40F9037EB15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xmlns="" id="{111B35EA-7865-405E-A068-9082332253E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8" name="債務償還比率平均値テキスト">
          <a:extLst>
            <a:ext uri="{FF2B5EF4-FFF2-40B4-BE49-F238E27FC236}">
              <a16:creationId xmlns:a16="http://schemas.microsoft.com/office/drawing/2014/main" xmlns="" id="{83A9CA40-9374-4938-A4F6-7486932AB6B3}"/>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9" name="フローチャート: 判断 138">
          <a:extLst>
            <a:ext uri="{FF2B5EF4-FFF2-40B4-BE49-F238E27FC236}">
              <a16:creationId xmlns:a16="http://schemas.microsoft.com/office/drawing/2014/main" xmlns="" id="{3091C333-B1A9-49A0-B49C-B61F874F1180}"/>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0" name="フローチャート: 判断 139">
          <a:extLst>
            <a:ext uri="{FF2B5EF4-FFF2-40B4-BE49-F238E27FC236}">
              <a16:creationId xmlns:a16="http://schemas.microsoft.com/office/drawing/2014/main" xmlns="" id="{7D33864F-5FE1-494A-A262-1468A707DEBD}"/>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1" name="フローチャート: 判断 140">
          <a:extLst>
            <a:ext uri="{FF2B5EF4-FFF2-40B4-BE49-F238E27FC236}">
              <a16:creationId xmlns:a16="http://schemas.microsoft.com/office/drawing/2014/main" xmlns="" id="{017E759E-20FC-446C-8A06-C2B9E1CE68AD}"/>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2" name="フローチャート: 判断 141">
          <a:extLst>
            <a:ext uri="{FF2B5EF4-FFF2-40B4-BE49-F238E27FC236}">
              <a16:creationId xmlns:a16="http://schemas.microsoft.com/office/drawing/2014/main" xmlns="" id="{6A83F1C2-1F37-48F0-81EE-C43848A05156}"/>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3" name="フローチャート: 判断 142">
          <a:extLst>
            <a:ext uri="{FF2B5EF4-FFF2-40B4-BE49-F238E27FC236}">
              <a16:creationId xmlns:a16="http://schemas.microsoft.com/office/drawing/2014/main" xmlns="" id="{6F43F916-82D0-4561-828B-5E57E19BD25B}"/>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F95DCFA1-D2BB-44F4-A8CD-453B80A578A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36E40BEF-F13A-4EE8-B49C-2D81F4EF1D5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43994FB1-A7DE-4207-BD13-CAD039397B2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xmlns="" id="{2BB6DF80-4C0C-4599-AEE7-44A2AF11A75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0DD38286-FE44-4563-A952-180B31E2CC2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124759</xdr:rowOff>
    </xdr:from>
    <xdr:ext cx="469744" cy="259045"/>
    <xdr:sp macro="" textlink="">
      <xdr:nvSpPr>
        <xdr:cNvPr id="149" name="n_1aveValue債務償還比率">
          <a:extLst>
            <a:ext uri="{FF2B5EF4-FFF2-40B4-BE49-F238E27FC236}">
              <a16:creationId xmlns:a16="http://schemas.microsoft.com/office/drawing/2014/main" xmlns="" id="{244E7CF4-B425-4BA2-8B0A-41ED2E04ABCB}"/>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0" name="n_2aveValue債務償還比率">
          <a:extLst>
            <a:ext uri="{FF2B5EF4-FFF2-40B4-BE49-F238E27FC236}">
              <a16:creationId xmlns:a16="http://schemas.microsoft.com/office/drawing/2014/main" xmlns="" id="{75EFA45F-D3E2-4CEC-800C-C2F74FFF45F9}"/>
            </a:ext>
          </a:extLst>
        </xdr:cNvPr>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1" name="n_3aveValue債務償還比率">
          <a:extLst>
            <a:ext uri="{FF2B5EF4-FFF2-40B4-BE49-F238E27FC236}">
              <a16:creationId xmlns:a16="http://schemas.microsoft.com/office/drawing/2014/main" xmlns="" id="{E360BD35-E0AB-47EF-B8EF-BA690A6FC44E}"/>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2" name="n_4aveValue債務償還比率">
          <a:extLst>
            <a:ext uri="{FF2B5EF4-FFF2-40B4-BE49-F238E27FC236}">
              <a16:creationId xmlns:a16="http://schemas.microsoft.com/office/drawing/2014/main" xmlns="" id="{F7F1906A-C98E-4227-B3B2-88F09F794BE2}"/>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xmlns="" id="{1C62C2A0-9630-48F9-92A9-D64BEC44E87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xmlns="" id="{F68D8057-6923-4BCB-89D6-BC76022E479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xmlns="" id="{0866C9C4-266A-4264-B702-EB88B24C762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xmlns="" id="{F5B953E0-98AA-42E0-8AAF-87C408BDF89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xmlns="" id="{3F0575A4-73D8-402F-9F58-5282ECDAC8D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xmlns="" id="{03D167EE-EB6E-4897-A388-2616CCD2E81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793F2C3-74B4-43DD-B73E-FF7D99EA3ED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0C3F4CB-26BE-4626-8838-6F76970F99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20657BF-C727-40A8-97E4-D4ABAB1EE7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FDBDA6E-4165-4016-9F4B-90BEDBC9A8C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FFA925E-7E21-4C52-9B9D-8DBF151D175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15E51BF-F495-4287-8B84-E31C656C43B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4635E71-537A-49A6-9790-8AC875D293E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64FB9F1-5618-4A20-AD18-FE112111A9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39ABA50-5007-4B83-A2FF-4B84B9996D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3B625E4-6F0F-478F-88AE-77B8CC65B98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
2,904
71.24
2,280,657
2,201,365
73,754
1,591,026
754,922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7FED75A-A5AB-476B-BC9E-4B15726FDE8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B7E425E-4383-41CB-B4CA-3692EC2A3CB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2283BCD-DD7D-43AC-8872-0B6B0F89B21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D4F1FD7-2694-486D-B437-A5095DFA1F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F7763DF-522A-4B6C-8114-6DBD9C01EC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97850D52-5DD5-45C5-996A-368C0290215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72AF85A-18F9-4163-8A58-88F55CA3B6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D5D15C6-508A-4873-88F2-F770CF66DD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D4AE770-C693-490A-95C7-FD00125A6C7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CF88543-4053-4080-AC8B-D328C5CF96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867FDC3-95C8-4910-AAC5-20A202767D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0BE3AEE-809A-4EB7-95CF-E78C157083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3BACF56-130E-457E-9791-E895EC799A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50DAEFA-677C-445C-9C48-3F558769D3C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8B6E83F-9CCF-4C3B-92BB-6EE5DE97FF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62C9A38-F3C7-4411-83A5-F0D36D10F7C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A0024FC-7A05-4DA2-9AA2-E47181465DF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6C2BB3B-6DA2-411A-8B41-081CDE239F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AF65748-F750-49CC-8D37-93E9ACFB49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6A39C0A-86CE-428C-BEB6-7079CA8D745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5DA4FCD9-5BE3-4291-A185-ED6CE2D76A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817E2F9-C1EC-46E4-ADF9-358343BD24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AB413800-6914-4C55-AB8F-9D7BA0C3FA2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713BD39-141C-4124-A6CF-B620063222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41AE002-C8C2-48DA-A1D6-EC6B834843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B5A0664-6DAB-49BD-84C0-A886E7C89E8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134682B-5EF7-4342-89BF-519F8FED13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EE9D493B-6851-4C74-A68F-4A832AD9A6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AAA1063B-E8A4-44E5-BF4D-E9305455B05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374874CB-4E9D-4EA0-AEAC-6BB5A2CFCD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F1072F65-6C9F-4469-A7CB-BFE521EB5E0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34F7458-AC69-4746-B70E-2630D667B28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F02AD6CC-775C-4B73-91AB-AC23298E725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355A13F8-A33F-4D77-A03B-6088190059C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D6272885-B321-44EB-AB16-2B01B69AF8F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C93B50C-0B19-4D05-AB36-871C446BB62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BBFAE827-6009-4135-B6AA-561D4511EAF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8490CB14-ADEE-420C-ADF4-F4F8315AC8F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27E8F3FB-DD93-4C15-96E2-64D1BFF78AA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42281DF4-1D83-4168-86B0-A1DDA570CCB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3535A51F-6A39-45E8-8CB0-4D13BB45F62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C9A5B454-63A9-405E-8D30-36882D58BA2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77355746-9547-4770-8BF4-06276CDB66D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4B2B8BFC-0D81-4B2C-84E1-BBB060AD536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D36A29F2-CA29-41D5-8C94-59271F1803B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xmlns="" id="{60DB1E93-F9E3-4E4B-ABDB-98264340272D}"/>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D7683620-CFC7-4C09-91A4-93B62C4902C8}"/>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xmlns="" id="{B1A062A1-89A9-41A2-B47C-0E2BC33BF51A}"/>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1568BCC6-6F2A-41A0-863D-81C7957E48D2}"/>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xmlns="" id="{E556F1F9-34FC-450C-A2D8-16BC95E79483}"/>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39B05AF3-95B4-4BDD-84A8-5EAF8AB9BBEC}"/>
            </a:ext>
          </a:extLst>
        </xdr:cNvPr>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xmlns="" id="{FD0AA8B8-E8CC-4F01-A6A6-CCDDCBEE4B7C}"/>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xmlns="" id="{1F188A1F-BFBA-42AA-AE86-E5D7BDC655B6}"/>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xmlns="" id="{802CF7E2-059B-4EF4-A405-ABA631C806AB}"/>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xmlns="" id="{C1F2DBEE-93BE-4509-8B37-464113BAFAFD}"/>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xmlns="" id="{016CF49B-F57D-4370-8491-D2E88E0F8C50}"/>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DEED0397-577F-4F07-80DF-45A08CA6F0C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7A1FB69-470F-4C0E-B304-AE94FB18362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F343266-E0A8-483B-8F97-71DBAFFF253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1BB12903-C903-40AC-A53C-E785CE07711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98A5A790-9873-4979-A917-38211A00AD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a:extLst>
            <a:ext uri="{FF2B5EF4-FFF2-40B4-BE49-F238E27FC236}">
              <a16:creationId xmlns:a16="http://schemas.microsoft.com/office/drawing/2014/main" xmlns="" id="{1B58AD20-1002-44FF-9EA6-16D2FB2E452F}"/>
            </a:ext>
          </a:extLst>
        </xdr:cNvPr>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863BD867-F8C8-4A02-A0AB-E7FFD54C2350}"/>
            </a:ext>
          </a:extLst>
        </xdr:cNvPr>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5" name="楕円 74">
          <a:extLst>
            <a:ext uri="{FF2B5EF4-FFF2-40B4-BE49-F238E27FC236}">
              <a16:creationId xmlns:a16="http://schemas.microsoft.com/office/drawing/2014/main" xmlns="" id="{FBC652A9-9549-45F6-BAA0-6B1081F0CCB0}"/>
            </a:ext>
          </a:extLst>
        </xdr:cNvPr>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70485</xdr:rowOff>
    </xdr:from>
    <xdr:to>
      <xdr:col>24</xdr:col>
      <xdr:colOff>63500</xdr:colOff>
      <xdr:row>38</xdr:row>
      <xdr:rowOff>97155</xdr:rowOff>
    </xdr:to>
    <xdr:cxnSp macro="">
      <xdr:nvCxnSpPr>
        <xdr:cNvPr id="76" name="直線コネクタ 75">
          <a:extLst>
            <a:ext uri="{FF2B5EF4-FFF2-40B4-BE49-F238E27FC236}">
              <a16:creationId xmlns:a16="http://schemas.microsoft.com/office/drawing/2014/main" xmlns="" id="{EB0F1F0D-90FE-4ABA-B703-119EF05609D3}"/>
            </a:ext>
          </a:extLst>
        </xdr:cNvPr>
        <xdr:cNvCxnSpPr/>
      </xdr:nvCxnSpPr>
      <xdr:spPr>
        <a:xfrm>
          <a:off x="3797300" y="65855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7" name="楕円 76">
          <a:extLst>
            <a:ext uri="{FF2B5EF4-FFF2-40B4-BE49-F238E27FC236}">
              <a16:creationId xmlns:a16="http://schemas.microsoft.com/office/drawing/2014/main" xmlns="" id="{3BD55923-520B-436C-9A1A-8E0C41FF79E2}"/>
            </a:ext>
          </a:extLst>
        </xdr:cNvPr>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70485</xdr:rowOff>
    </xdr:to>
    <xdr:cxnSp macro="">
      <xdr:nvCxnSpPr>
        <xdr:cNvPr id="78" name="直線コネクタ 77">
          <a:extLst>
            <a:ext uri="{FF2B5EF4-FFF2-40B4-BE49-F238E27FC236}">
              <a16:creationId xmlns:a16="http://schemas.microsoft.com/office/drawing/2014/main" xmlns="" id="{32142FCF-CFEE-4744-9F96-40AF8791D927}"/>
            </a:ext>
          </a:extLst>
        </xdr:cNvPr>
        <xdr:cNvCxnSpPr/>
      </xdr:nvCxnSpPr>
      <xdr:spPr>
        <a:xfrm>
          <a:off x="2908300" y="65455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55880</xdr:rowOff>
    </xdr:from>
    <xdr:to>
      <xdr:col>10</xdr:col>
      <xdr:colOff>165100</xdr:colOff>
      <xdr:row>37</xdr:row>
      <xdr:rowOff>157480</xdr:rowOff>
    </xdr:to>
    <xdr:sp macro="" textlink="">
      <xdr:nvSpPr>
        <xdr:cNvPr id="79" name="楕円 78">
          <a:extLst>
            <a:ext uri="{FF2B5EF4-FFF2-40B4-BE49-F238E27FC236}">
              <a16:creationId xmlns:a16="http://schemas.microsoft.com/office/drawing/2014/main" xmlns="" id="{44CB8D7C-85B7-4CB1-80A6-91DB26ED37E3}"/>
            </a:ext>
          </a:extLst>
        </xdr:cNvPr>
        <xdr:cNvSpPr/>
      </xdr:nvSpPr>
      <xdr:spPr>
        <a:xfrm>
          <a:off x="1968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106680</xdr:rowOff>
    </xdr:from>
    <xdr:to>
      <xdr:col>15</xdr:col>
      <xdr:colOff>50800</xdr:colOff>
      <xdr:row>38</xdr:row>
      <xdr:rowOff>30480</xdr:rowOff>
    </xdr:to>
    <xdr:cxnSp macro="">
      <xdr:nvCxnSpPr>
        <xdr:cNvPr id="80" name="直線コネクタ 79">
          <a:extLst>
            <a:ext uri="{FF2B5EF4-FFF2-40B4-BE49-F238E27FC236}">
              <a16:creationId xmlns:a16="http://schemas.microsoft.com/office/drawing/2014/main" xmlns="" id="{72660CDD-4087-4365-B89E-481BD32E96F7}"/>
            </a:ext>
          </a:extLst>
        </xdr:cNvPr>
        <xdr:cNvCxnSpPr/>
      </xdr:nvCxnSpPr>
      <xdr:spPr>
        <a:xfrm>
          <a:off x="2019300" y="64503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1" name="n_1aveValue【道路】&#10;有形固定資産減価償却率">
          <a:extLst>
            <a:ext uri="{FF2B5EF4-FFF2-40B4-BE49-F238E27FC236}">
              <a16:creationId xmlns:a16="http://schemas.microsoft.com/office/drawing/2014/main" xmlns="" id="{93C7DD3A-E2B4-41A5-8EC5-7A75E88B6FD4}"/>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2" name="n_2aveValue【道路】&#10;有形固定資産減価償却率">
          <a:extLst>
            <a:ext uri="{FF2B5EF4-FFF2-40B4-BE49-F238E27FC236}">
              <a16:creationId xmlns:a16="http://schemas.microsoft.com/office/drawing/2014/main" xmlns="" id="{A96373A6-1993-46B2-BC63-36DC78F30B53}"/>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3" name="n_3aveValue【道路】&#10;有形固定資産減価償却率">
          <a:extLst>
            <a:ext uri="{FF2B5EF4-FFF2-40B4-BE49-F238E27FC236}">
              <a16:creationId xmlns:a16="http://schemas.microsoft.com/office/drawing/2014/main" xmlns="" id="{A2735D3A-244A-4436-BAA5-B1F2DAF64D10}"/>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4" name="n_4aveValue【道路】&#10;有形固定資産減価償却率">
          <a:extLst>
            <a:ext uri="{FF2B5EF4-FFF2-40B4-BE49-F238E27FC236}">
              <a16:creationId xmlns:a16="http://schemas.microsoft.com/office/drawing/2014/main" xmlns="" id="{2A07DC62-6364-44D8-97D9-A7B097E76E97}"/>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112412</xdr:rowOff>
    </xdr:from>
    <xdr:ext cx="405111" cy="259045"/>
    <xdr:sp macro="" textlink="">
      <xdr:nvSpPr>
        <xdr:cNvPr id="85" name="n_1mainValue【道路】&#10;有形固定資産減価償却率">
          <a:extLst>
            <a:ext uri="{FF2B5EF4-FFF2-40B4-BE49-F238E27FC236}">
              <a16:creationId xmlns:a16="http://schemas.microsoft.com/office/drawing/2014/main" xmlns="" id="{B1FDEC21-1635-4135-BEF7-0DB2FC81DC37}"/>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6" name="n_2mainValue【道路】&#10;有形固定資産減価償却率">
          <a:extLst>
            <a:ext uri="{FF2B5EF4-FFF2-40B4-BE49-F238E27FC236}">
              <a16:creationId xmlns:a16="http://schemas.microsoft.com/office/drawing/2014/main" xmlns="" id="{D99CC179-E93E-4607-B06F-B6198ADF27E1}"/>
            </a:ext>
          </a:extLst>
        </xdr:cNvPr>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2557</xdr:rowOff>
    </xdr:from>
    <xdr:ext cx="405111" cy="259045"/>
    <xdr:sp macro="" textlink="">
      <xdr:nvSpPr>
        <xdr:cNvPr id="87" name="n_3mainValue【道路】&#10;有形固定資産減価償却率">
          <a:extLst>
            <a:ext uri="{FF2B5EF4-FFF2-40B4-BE49-F238E27FC236}">
              <a16:creationId xmlns:a16="http://schemas.microsoft.com/office/drawing/2014/main" xmlns="" id="{887F9945-628F-4E7C-8B60-35D065522772}"/>
            </a:ext>
          </a:extLst>
        </xdr:cNvPr>
        <xdr:cNvSpPr txBox="1"/>
      </xdr:nvSpPr>
      <xdr:spPr>
        <a:xfrm>
          <a:off x="1816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xmlns="" id="{BD301792-302F-49BD-9049-E7B050E9719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xmlns="" id="{62034416-3F99-4E26-B251-CA7CCB4CC46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xmlns="" id="{9410ADA7-7260-431B-AA19-8B723E9E071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xmlns="" id="{0052DA59-FEA1-49C8-9B32-9E0BD616B20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xmlns="" id="{72B4F249-04E6-4518-9A42-F1D34E70C2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xmlns="" id="{6D042D13-0208-4658-BB1A-67EE90E98D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xmlns="" id="{B137AADE-460F-43BC-9579-DD443AE2134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xmlns="" id="{4A4EAD96-E39A-4313-93A8-4DC6AE1F459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xmlns="" id="{B7A31087-056A-4D9A-A5E2-93AF3F2660C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xmlns="" id="{8ACBF142-DDC0-497C-A7A5-87251F3C7B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xmlns="" id="{9A84C826-948B-4A6B-9FB0-E19CAAB7759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xmlns="" id="{5242984B-5F6C-47B1-BD8F-6E463FAF631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xmlns="" id="{4C412CAF-57EE-4CB0-96A0-ACC1E45A3FD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xmlns="" id="{8A072A13-A9F6-4F78-B003-241018D0D7E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xmlns="" id="{97E69C58-68DF-459C-864D-663CDC8A097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xmlns="" id="{2509ED8E-882A-4400-A146-2611B8E542FA}"/>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xmlns="" id="{87258207-4458-42E9-9ABE-A44579CB8E9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xmlns="" id="{313A12FD-3363-4FAF-94A8-33730148DC21}"/>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CA017EA5-7714-451C-BB06-2F6A71091AD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xmlns="" id="{482EFCB3-C60B-4EC8-9E6F-33EFB269080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CEC88570-B13D-46DC-BCED-5997E0779B2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a:extLst>
            <a:ext uri="{FF2B5EF4-FFF2-40B4-BE49-F238E27FC236}">
              <a16:creationId xmlns:a16="http://schemas.microsoft.com/office/drawing/2014/main" xmlns="" id="{9FF682EF-7DE7-4C80-9BAB-9A8D6382B60E}"/>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a:extLst>
            <a:ext uri="{FF2B5EF4-FFF2-40B4-BE49-F238E27FC236}">
              <a16:creationId xmlns:a16="http://schemas.microsoft.com/office/drawing/2014/main" xmlns="" id="{C9A884F4-90AE-4723-81B2-98FC352FBB1D}"/>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a:extLst>
            <a:ext uri="{FF2B5EF4-FFF2-40B4-BE49-F238E27FC236}">
              <a16:creationId xmlns:a16="http://schemas.microsoft.com/office/drawing/2014/main" xmlns="" id="{2C6E139D-6C65-48A6-808E-770913EF5422}"/>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a:extLst>
            <a:ext uri="{FF2B5EF4-FFF2-40B4-BE49-F238E27FC236}">
              <a16:creationId xmlns:a16="http://schemas.microsoft.com/office/drawing/2014/main" xmlns="" id="{02EC03DF-7686-4DAE-9E4A-4C7A019371F9}"/>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a:extLst>
            <a:ext uri="{FF2B5EF4-FFF2-40B4-BE49-F238E27FC236}">
              <a16:creationId xmlns:a16="http://schemas.microsoft.com/office/drawing/2014/main" xmlns="" id="{C690592E-4BB6-4993-90A0-46D9C72F7B61}"/>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4" name="【道路】&#10;一人当たり延長平均値テキスト">
          <a:extLst>
            <a:ext uri="{FF2B5EF4-FFF2-40B4-BE49-F238E27FC236}">
              <a16:creationId xmlns:a16="http://schemas.microsoft.com/office/drawing/2014/main" xmlns="" id="{A7B3017A-D0D9-4025-B244-95C86DCBEFD9}"/>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a:extLst>
            <a:ext uri="{FF2B5EF4-FFF2-40B4-BE49-F238E27FC236}">
              <a16:creationId xmlns:a16="http://schemas.microsoft.com/office/drawing/2014/main" xmlns="" id="{F4CC1FE8-E703-42D6-B1FD-9303E451D42C}"/>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a:extLst>
            <a:ext uri="{FF2B5EF4-FFF2-40B4-BE49-F238E27FC236}">
              <a16:creationId xmlns:a16="http://schemas.microsoft.com/office/drawing/2014/main" xmlns="" id="{6B5D1123-091C-4071-82BE-6C98E944E182}"/>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a:extLst>
            <a:ext uri="{FF2B5EF4-FFF2-40B4-BE49-F238E27FC236}">
              <a16:creationId xmlns:a16="http://schemas.microsoft.com/office/drawing/2014/main" xmlns="" id="{1A500ACD-53C6-4085-8452-D9298332F964}"/>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a:extLst>
            <a:ext uri="{FF2B5EF4-FFF2-40B4-BE49-F238E27FC236}">
              <a16:creationId xmlns:a16="http://schemas.microsoft.com/office/drawing/2014/main" xmlns="" id="{A825028C-3FFD-42A8-BA9D-251E5B2C359E}"/>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9" name="フローチャート: 判断 118">
          <a:extLst>
            <a:ext uri="{FF2B5EF4-FFF2-40B4-BE49-F238E27FC236}">
              <a16:creationId xmlns:a16="http://schemas.microsoft.com/office/drawing/2014/main" xmlns="" id="{A1453097-7FD7-4F8C-8BC6-3569766DF02D}"/>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43512B2A-CF3A-453D-879F-12153BB149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91A11347-B923-484F-9E7D-2E0A61FE0E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A1C9DEB9-8528-4A41-9905-A276DC8AE6D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9595BB00-9F55-4448-A670-489DAD9D070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9FA20AB3-5CBC-4571-B413-41BD7568BE4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80861</xdr:rowOff>
    </xdr:from>
    <xdr:to>
      <xdr:col>55</xdr:col>
      <xdr:colOff>50800</xdr:colOff>
      <xdr:row>42</xdr:row>
      <xdr:rowOff>11011</xdr:rowOff>
    </xdr:to>
    <xdr:sp macro="" textlink="">
      <xdr:nvSpPr>
        <xdr:cNvPr id="125" name="楕円 124">
          <a:extLst>
            <a:ext uri="{FF2B5EF4-FFF2-40B4-BE49-F238E27FC236}">
              <a16:creationId xmlns:a16="http://schemas.microsoft.com/office/drawing/2014/main" xmlns="" id="{8C6B1DFB-C007-424B-97AC-7DDAAE4FA64A}"/>
            </a:ext>
          </a:extLst>
        </xdr:cNvPr>
        <xdr:cNvSpPr/>
      </xdr:nvSpPr>
      <xdr:spPr>
        <a:xfrm>
          <a:off x="10426700" y="71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167238</xdr:rowOff>
    </xdr:from>
    <xdr:ext cx="469744" cy="259045"/>
    <xdr:sp macro="" textlink="">
      <xdr:nvSpPr>
        <xdr:cNvPr id="126" name="【道路】&#10;一人当たり延長該当値テキスト">
          <a:extLst>
            <a:ext uri="{FF2B5EF4-FFF2-40B4-BE49-F238E27FC236}">
              <a16:creationId xmlns:a16="http://schemas.microsoft.com/office/drawing/2014/main" xmlns="" id="{F639616B-F996-4160-A07C-721382A8C086}"/>
            </a:ext>
          </a:extLst>
        </xdr:cNvPr>
        <xdr:cNvSpPr txBox="1"/>
      </xdr:nvSpPr>
      <xdr:spPr>
        <a:xfrm>
          <a:off x="10515600" y="702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80886</xdr:rowOff>
    </xdr:from>
    <xdr:to>
      <xdr:col>50</xdr:col>
      <xdr:colOff>165100</xdr:colOff>
      <xdr:row>42</xdr:row>
      <xdr:rowOff>11036</xdr:rowOff>
    </xdr:to>
    <xdr:sp macro="" textlink="">
      <xdr:nvSpPr>
        <xdr:cNvPr id="127" name="楕円 126">
          <a:extLst>
            <a:ext uri="{FF2B5EF4-FFF2-40B4-BE49-F238E27FC236}">
              <a16:creationId xmlns:a16="http://schemas.microsoft.com/office/drawing/2014/main" xmlns="" id="{50A96EC3-C59B-4DC7-B888-725CCFAF1861}"/>
            </a:ext>
          </a:extLst>
        </xdr:cNvPr>
        <xdr:cNvSpPr/>
      </xdr:nvSpPr>
      <xdr:spPr>
        <a:xfrm>
          <a:off x="9588500" y="71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131661</xdr:rowOff>
    </xdr:from>
    <xdr:to>
      <xdr:col>55</xdr:col>
      <xdr:colOff>0</xdr:colOff>
      <xdr:row>41</xdr:row>
      <xdr:rowOff>131686</xdr:rowOff>
    </xdr:to>
    <xdr:cxnSp macro="">
      <xdr:nvCxnSpPr>
        <xdr:cNvPr id="128" name="直線コネクタ 127">
          <a:extLst>
            <a:ext uri="{FF2B5EF4-FFF2-40B4-BE49-F238E27FC236}">
              <a16:creationId xmlns:a16="http://schemas.microsoft.com/office/drawing/2014/main" xmlns="" id="{A3BE8430-BC8A-423A-9DA5-1E07213A516F}"/>
            </a:ext>
          </a:extLst>
        </xdr:cNvPr>
        <xdr:cNvCxnSpPr/>
      </xdr:nvCxnSpPr>
      <xdr:spPr>
        <a:xfrm flipV="1">
          <a:off x="9639300" y="7161111"/>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80886</xdr:rowOff>
    </xdr:from>
    <xdr:to>
      <xdr:col>46</xdr:col>
      <xdr:colOff>38100</xdr:colOff>
      <xdr:row>42</xdr:row>
      <xdr:rowOff>11036</xdr:rowOff>
    </xdr:to>
    <xdr:sp macro="" textlink="">
      <xdr:nvSpPr>
        <xdr:cNvPr id="129" name="楕円 128">
          <a:extLst>
            <a:ext uri="{FF2B5EF4-FFF2-40B4-BE49-F238E27FC236}">
              <a16:creationId xmlns:a16="http://schemas.microsoft.com/office/drawing/2014/main" xmlns="" id="{C3239A91-9C5F-46D8-B8C2-CF07B2B0C443}"/>
            </a:ext>
          </a:extLst>
        </xdr:cNvPr>
        <xdr:cNvSpPr/>
      </xdr:nvSpPr>
      <xdr:spPr>
        <a:xfrm>
          <a:off x="8699500" y="71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131686</xdr:rowOff>
    </xdr:from>
    <xdr:to>
      <xdr:col>50</xdr:col>
      <xdr:colOff>114300</xdr:colOff>
      <xdr:row>41</xdr:row>
      <xdr:rowOff>131686</xdr:rowOff>
    </xdr:to>
    <xdr:cxnSp macro="">
      <xdr:nvCxnSpPr>
        <xdr:cNvPr id="130" name="直線コネクタ 129">
          <a:extLst>
            <a:ext uri="{FF2B5EF4-FFF2-40B4-BE49-F238E27FC236}">
              <a16:creationId xmlns:a16="http://schemas.microsoft.com/office/drawing/2014/main" xmlns="" id="{88A5E2E6-8F6D-4408-ABCC-7B41BBE092CD}"/>
            </a:ext>
          </a:extLst>
        </xdr:cNvPr>
        <xdr:cNvCxnSpPr/>
      </xdr:nvCxnSpPr>
      <xdr:spPr>
        <a:xfrm>
          <a:off x="8750300" y="7161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71468</xdr:rowOff>
    </xdr:from>
    <xdr:to>
      <xdr:col>41</xdr:col>
      <xdr:colOff>101600</xdr:colOff>
      <xdr:row>42</xdr:row>
      <xdr:rowOff>1618</xdr:rowOff>
    </xdr:to>
    <xdr:sp macro="" textlink="">
      <xdr:nvSpPr>
        <xdr:cNvPr id="131" name="楕円 130">
          <a:extLst>
            <a:ext uri="{FF2B5EF4-FFF2-40B4-BE49-F238E27FC236}">
              <a16:creationId xmlns:a16="http://schemas.microsoft.com/office/drawing/2014/main" xmlns="" id="{F7823F35-C637-4E61-AC01-829EA15A5421}"/>
            </a:ext>
          </a:extLst>
        </xdr:cNvPr>
        <xdr:cNvSpPr/>
      </xdr:nvSpPr>
      <xdr:spPr>
        <a:xfrm>
          <a:off x="7810500" y="710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122268</xdr:rowOff>
    </xdr:from>
    <xdr:to>
      <xdr:col>45</xdr:col>
      <xdr:colOff>177800</xdr:colOff>
      <xdr:row>41</xdr:row>
      <xdr:rowOff>131686</xdr:rowOff>
    </xdr:to>
    <xdr:cxnSp macro="">
      <xdr:nvCxnSpPr>
        <xdr:cNvPr id="132" name="直線コネクタ 131">
          <a:extLst>
            <a:ext uri="{FF2B5EF4-FFF2-40B4-BE49-F238E27FC236}">
              <a16:creationId xmlns:a16="http://schemas.microsoft.com/office/drawing/2014/main" xmlns="" id="{BCFC7FB4-910A-4546-870D-B84A9A58C9F7}"/>
            </a:ext>
          </a:extLst>
        </xdr:cNvPr>
        <xdr:cNvCxnSpPr/>
      </xdr:nvCxnSpPr>
      <xdr:spPr>
        <a:xfrm>
          <a:off x="7861300" y="7151718"/>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3" name="n_1aveValue【道路】&#10;一人当たり延長">
          <a:extLst>
            <a:ext uri="{FF2B5EF4-FFF2-40B4-BE49-F238E27FC236}">
              <a16:creationId xmlns:a16="http://schemas.microsoft.com/office/drawing/2014/main" xmlns="" id="{2ADFFB7D-BFE0-4D06-8E25-CC5A41AF9985}"/>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4" name="n_2aveValue【道路】&#10;一人当たり延長">
          <a:extLst>
            <a:ext uri="{FF2B5EF4-FFF2-40B4-BE49-F238E27FC236}">
              <a16:creationId xmlns:a16="http://schemas.microsoft.com/office/drawing/2014/main" xmlns="" id="{B39A2558-803A-4DEC-B9A1-EB571CBE5A2E}"/>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5" name="n_3aveValue【道路】&#10;一人当たり延長">
          <a:extLst>
            <a:ext uri="{FF2B5EF4-FFF2-40B4-BE49-F238E27FC236}">
              <a16:creationId xmlns:a16="http://schemas.microsoft.com/office/drawing/2014/main" xmlns="" id="{EC510D46-F4F3-42E0-A4CD-27992DB7B0C4}"/>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6" name="n_4aveValue【道路】&#10;一人当たり延長">
          <a:extLst>
            <a:ext uri="{FF2B5EF4-FFF2-40B4-BE49-F238E27FC236}">
              <a16:creationId xmlns:a16="http://schemas.microsoft.com/office/drawing/2014/main" xmlns="" id="{B377AC63-5642-497D-BCEB-66341988B01A}"/>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2163</xdr:rowOff>
    </xdr:from>
    <xdr:ext cx="469744" cy="259045"/>
    <xdr:sp macro="" textlink="">
      <xdr:nvSpPr>
        <xdr:cNvPr id="137" name="n_1mainValue【道路】&#10;一人当たり延長">
          <a:extLst>
            <a:ext uri="{FF2B5EF4-FFF2-40B4-BE49-F238E27FC236}">
              <a16:creationId xmlns:a16="http://schemas.microsoft.com/office/drawing/2014/main" xmlns="" id="{DDC2329A-1CCB-41F6-94D7-AA4DBA24D29B}"/>
            </a:ext>
          </a:extLst>
        </xdr:cNvPr>
        <xdr:cNvSpPr txBox="1"/>
      </xdr:nvSpPr>
      <xdr:spPr>
        <a:xfrm>
          <a:off x="9391727" y="72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2163</xdr:rowOff>
    </xdr:from>
    <xdr:ext cx="469744" cy="259045"/>
    <xdr:sp macro="" textlink="">
      <xdr:nvSpPr>
        <xdr:cNvPr id="138" name="n_2mainValue【道路】&#10;一人当たり延長">
          <a:extLst>
            <a:ext uri="{FF2B5EF4-FFF2-40B4-BE49-F238E27FC236}">
              <a16:creationId xmlns:a16="http://schemas.microsoft.com/office/drawing/2014/main" xmlns="" id="{A88FF026-C8D2-4B5C-8377-8C7E43AA5328}"/>
            </a:ext>
          </a:extLst>
        </xdr:cNvPr>
        <xdr:cNvSpPr txBox="1"/>
      </xdr:nvSpPr>
      <xdr:spPr>
        <a:xfrm>
          <a:off x="8515427" y="72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164195</xdr:rowOff>
    </xdr:from>
    <xdr:ext cx="469744" cy="259045"/>
    <xdr:sp macro="" textlink="">
      <xdr:nvSpPr>
        <xdr:cNvPr id="139" name="n_3mainValue【道路】&#10;一人当たり延長">
          <a:extLst>
            <a:ext uri="{FF2B5EF4-FFF2-40B4-BE49-F238E27FC236}">
              <a16:creationId xmlns:a16="http://schemas.microsoft.com/office/drawing/2014/main" xmlns="" id="{F89B0360-6447-4AE5-977D-8100C0BF23AB}"/>
            </a:ext>
          </a:extLst>
        </xdr:cNvPr>
        <xdr:cNvSpPr txBox="1"/>
      </xdr:nvSpPr>
      <xdr:spPr>
        <a:xfrm>
          <a:off x="7626427" y="719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xmlns="" id="{A0985549-5171-4515-9228-526502FA9E9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xmlns="" id="{DA085454-0533-41BF-8F00-30C974683B9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xmlns="" id="{F0C08462-DB46-4A00-89EA-01488316C9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xmlns="" id="{CF47A7B7-C663-439F-BAB4-17C4FFC8F0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xmlns="" id="{2115CA5E-78F5-458C-BC5A-8EAB11E7C3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xmlns="" id="{B9104F59-2533-4DEF-B863-D73D30A281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xmlns="" id="{F908D827-A109-45FF-839B-45F4AF4844E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xmlns="" id="{72018DFD-4B3F-4D4F-9FF9-C871BFB581D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xmlns="" id="{6FE1AB8A-E781-4979-B3AA-2796CF6A638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xmlns="" id="{02F0D37E-47ED-4513-BA1B-B72B8EABF3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xmlns="" id="{3F2756AA-82BC-416F-814F-1F216AE7F1D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xmlns="" id="{056AEFB2-AF91-46E3-A4BE-29640926D82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xmlns="" id="{0A70F12B-AB41-49E9-B445-1E494C493D4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xmlns="" id="{EA01AD6C-652E-4A91-AB56-23F2A42BC25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xmlns="" id="{2E9ADADA-B5C1-4D14-9BD4-0B8739ECDE7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xmlns="" id="{117BB14C-C163-45DE-BE92-DC53FAEE237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xmlns="" id="{D320D13F-57E7-42C2-8478-29BA64384C5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xmlns="" id="{0BDAC4BE-A978-459A-B5E2-68FC6166B56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xmlns="" id="{712E5AE9-A46E-4303-8268-669BE1DCE92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xmlns="" id="{2F4D4D56-2F20-48F7-AC79-92012750BA8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xmlns="" id="{671E8F8E-FDB6-49A5-A228-D925156DDA7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xmlns="" id="{A12829BD-DA0B-4601-B798-7975C79FAFA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xmlns="" id="{3E7DA0FD-21E2-49C3-AB38-92EEBE96306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xmlns="" id="{D847F19C-15DD-415F-9419-8F82285C0F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xmlns="" id="{CD23EEF8-1A2F-41EE-946A-8000C87BABA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a:extLst>
            <a:ext uri="{FF2B5EF4-FFF2-40B4-BE49-F238E27FC236}">
              <a16:creationId xmlns:a16="http://schemas.microsoft.com/office/drawing/2014/main" xmlns="" id="{1F4B116A-1E30-492B-A65B-FAFA3BBC8A7B}"/>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xmlns="" id="{B64D8BFF-E766-4894-A953-407CF89F1C4F}"/>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a:extLst>
            <a:ext uri="{FF2B5EF4-FFF2-40B4-BE49-F238E27FC236}">
              <a16:creationId xmlns:a16="http://schemas.microsoft.com/office/drawing/2014/main" xmlns="" id="{CEA28272-6874-477E-8480-803A6BDC71FD}"/>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xmlns="" id="{478ECF91-F8A0-46E9-8D19-98B5D41090A8}"/>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a:extLst>
            <a:ext uri="{FF2B5EF4-FFF2-40B4-BE49-F238E27FC236}">
              <a16:creationId xmlns:a16="http://schemas.microsoft.com/office/drawing/2014/main" xmlns="" id="{88F46FDB-62A9-45C2-AC79-B829021E4ED7}"/>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xmlns="" id="{B1084508-EEB0-4412-BAEB-BE7320DFA71D}"/>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a:extLst>
            <a:ext uri="{FF2B5EF4-FFF2-40B4-BE49-F238E27FC236}">
              <a16:creationId xmlns:a16="http://schemas.microsoft.com/office/drawing/2014/main" xmlns="" id="{2B7166C0-F932-4E53-B51E-DA1502AF02A0}"/>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a:extLst>
            <a:ext uri="{FF2B5EF4-FFF2-40B4-BE49-F238E27FC236}">
              <a16:creationId xmlns:a16="http://schemas.microsoft.com/office/drawing/2014/main" xmlns="" id="{F9EAB95C-BFC1-48E7-9F5F-25CE1EB5F42D}"/>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a:extLst>
            <a:ext uri="{FF2B5EF4-FFF2-40B4-BE49-F238E27FC236}">
              <a16:creationId xmlns:a16="http://schemas.microsoft.com/office/drawing/2014/main" xmlns="" id="{2A5F3B6F-7723-4653-9DDE-46F14F32E5AF}"/>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a:extLst>
            <a:ext uri="{FF2B5EF4-FFF2-40B4-BE49-F238E27FC236}">
              <a16:creationId xmlns:a16="http://schemas.microsoft.com/office/drawing/2014/main" xmlns="" id="{955CB9CD-A980-4627-9791-A5158491B429}"/>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a:extLst>
            <a:ext uri="{FF2B5EF4-FFF2-40B4-BE49-F238E27FC236}">
              <a16:creationId xmlns:a16="http://schemas.microsoft.com/office/drawing/2014/main" xmlns="" id="{ED527415-3929-4BD3-87BA-CB7118A4940E}"/>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FD749578-4456-417A-A09F-8F0ADD9C7AE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81179F94-7140-4C79-B378-AEF0E9E7E4C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0158E328-BF7C-4283-A816-154FA9CAF5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20D73402-DB8F-4EE5-80A5-723CEC2EC13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83AFD071-B3B3-4C38-833B-EC5CF094AF8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81" name="楕円 180">
          <a:extLst>
            <a:ext uri="{FF2B5EF4-FFF2-40B4-BE49-F238E27FC236}">
              <a16:creationId xmlns:a16="http://schemas.microsoft.com/office/drawing/2014/main" xmlns="" id="{864F6905-2ED7-4272-B6A7-7AEDE3BAFB47}"/>
            </a:ext>
          </a:extLst>
        </xdr:cNvPr>
        <xdr:cNvSpPr/>
      </xdr:nvSpPr>
      <xdr:spPr>
        <a:xfrm>
          <a:off x="45847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22696</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xmlns="" id="{F9D154F7-091C-40B8-8BBA-080FD13C524E}"/>
            </a:ext>
          </a:extLst>
        </xdr:cNvPr>
        <xdr:cNvSpPr txBox="1"/>
      </xdr:nvSpPr>
      <xdr:spPr>
        <a:xfrm>
          <a:off x="4673600" y="996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151674</xdr:rowOff>
    </xdr:from>
    <xdr:to>
      <xdr:col>20</xdr:col>
      <xdr:colOff>38100</xdr:colOff>
      <xdr:row>59</xdr:row>
      <xdr:rowOff>81824</xdr:rowOff>
    </xdr:to>
    <xdr:sp macro="" textlink="">
      <xdr:nvSpPr>
        <xdr:cNvPr id="183" name="楕円 182">
          <a:extLst>
            <a:ext uri="{FF2B5EF4-FFF2-40B4-BE49-F238E27FC236}">
              <a16:creationId xmlns:a16="http://schemas.microsoft.com/office/drawing/2014/main" xmlns="" id="{EA97183F-EDA7-491B-97C2-A5FB62DD120D}"/>
            </a:ext>
          </a:extLst>
        </xdr:cNvPr>
        <xdr:cNvSpPr/>
      </xdr:nvSpPr>
      <xdr:spPr>
        <a:xfrm>
          <a:off x="3746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59</xdr:row>
      <xdr:rowOff>50619</xdr:rowOff>
    </xdr:to>
    <xdr:cxnSp macro="">
      <xdr:nvCxnSpPr>
        <xdr:cNvPr id="184" name="直線コネクタ 183">
          <a:extLst>
            <a:ext uri="{FF2B5EF4-FFF2-40B4-BE49-F238E27FC236}">
              <a16:creationId xmlns:a16="http://schemas.microsoft.com/office/drawing/2014/main" xmlns="" id="{A453D00C-CB61-4A8D-8633-2ED41D99A5BC}"/>
            </a:ext>
          </a:extLst>
        </xdr:cNvPr>
        <xdr:cNvCxnSpPr/>
      </xdr:nvCxnSpPr>
      <xdr:spPr>
        <a:xfrm>
          <a:off x="3797300" y="101465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127181</xdr:rowOff>
    </xdr:from>
    <xdr:to>
      <xdr:col>15</xdr:col>
      <xdr:colOff>101600</xdr:colOff>
      <xdr:row>59</xdr:row>
      <xdr:rowOff>57331</xdr:rowOff>
    </xdr:to>
    <xdr:sp macro="" textlink="">
      <xdr:nvSpPr>
        <xdr:cNvPr id="185" name="楕円 184">
          <a:extLst>
            <a:ext uri="{FF2B5EF4-FFF2-40B4-BE49-F238E27FC236}">
              <a16:creationId xmlns:a16="http://schemas.microsoft.com/office/drawing/2014/main" xmlns="" id="{4F41FC30-81B8-4302-9943-B30404187F93}"/>
            </a:ext>
          </a:extLst>
        </xdr:cNvPr>
        <xdr:cNvSpPr/>
      </xdr:nvSpPr>
      <xdr:spPr>
        <a:xfrm>
          <a:off x="2857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xdr:rowOff>
    </xdr:from>
    <xdr:to>
      <xdr:col>19</xdr:col>
      <xdr:colOff>177800</xdr:colOff>
      <xdr:row>59</xdr:row>
      <xdr:rowOff>31024</xdr:rowOff>
    </xdr:to>
    <xdr:cxnSp macro="">
      <xdr:nvCxnSpPr>
        <xdr:cNvPr id="186" name="直線コネクタ 185">
          <a:extLst>
            <a:ext uri="{FF2B5EF4-FFF2-40B4-BE49-F238E27FC236}">
              <a16:creationId xmlns:a16="http://schemas.microsoft.com/office/drawing/2014/main" xmlns="" id="{EEF65E03-DD3B-48FD-A5AA-0247840AB44B}"/>
            </a:ext>
          </a:extLst>
        </xdr:cNvPr>
        <xdr:cNvCxnSpPr/>
      </xdr:nvCxnSpPr>
      <xdr:spPr>
        <a:xfrm>
          <a:off x="2908300" y="101220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58601</xdr:rowOff>
    </xdr:from>
    <xdr:to>
      <xdr:col>10</xdr:col>
      <xdr:colOff>165100</xdr:colOff>
      <xdr:row>58</xdr:row>
      <xdr:rowOff>160201</xdr:rowOff>
    </xdr:to>
    <xdr:sp macro="" textlink="">
      <xdr:nvSpPr>
        <xdr:cNvPr id="187" name="楕円 186">
          <a:extLst>
            <a:ext uri="{FF2B5EF4-FFF2-40B4-BE49-F238E27FC236}">
              <a16:creationId xmlns:a16="http://schemas.microsoft.com/office/drawing/2014/main" xmlns="" id="{C6F1A531-9E19-4870-B6BC-A7A753709A97}"/>
            </a:ext>
          </a:extLst>
        </xdr:cNvPr>
        <xdr:cNvSpPr/>
      </xdr:nvSpPr>
      <xdr:spPr>
        <a:xfrm>
          <a:off x="1968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109401</xdr:rowOff>
    </xdr:from>
    <xdr:to>
      <xdr:col>15</xdr:col>
      <xdr:colOff>50800</xdr:colOff>
      <xdr:row>59</xdr:row>
      <xdr:rowOff>6531</xdr:rowOff>
    </xdr:to>
    <xdr:cxnSp macro="">
      <xdr:nvCxnSpPr>
        <xdr:cNvPr id="188" name="直線コネクタ 187">
          <a:extLst>
            <a:ext uri="{FF2B5EF4-FFF2-40B4-BE49-F238E27FC236}">
              <a16:creationId xmlns:a16="http://schemas.microsoft.com/office/drawing/2014/main" xmlns="" id="{07F1320D-0002-4A4B-951A-CDA58AFF06C1}"/>
            </a:ext>
          </a:extLst>
        </xdr:cNvPr>
        <xdr:cNvCxnSpPr/>
      </xdr:nvCxnSpPr>
      <xdr:spPr>
        <a:xfrm>
          <a:off x="2019300" y="1005350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xmlns="" id="{75BF7568-1729-4408-BDAA-0F7AEA8778D0}"/>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xmlns="" id="{F6F8D322-EF71-4DD8-8171-9E216A3A9262}"/>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xmlns="" id="{EC2D25B4-8A36-4B56-A584-8FEC94623F04}"/>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xmlns="" id="{3437D148-5B0F-4B12-ACB5-638D89817B36}"/>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98351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xmlns="" id="{92EF930B-9B6C-4D58-BD6D-40094C395158}"/>
            </a:ext>
          </a:extLst>
        </xdr:cNvPr>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xmlns="" id="{A7867429-B833-41E7-BF49-C6E6F3AAFF71}"/>
            </a:ext>
          </a:extLst>
        </xdr:cNvPr>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5278</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xmlns="" id="{BFC093E1-EA37-4FE9-9A1A-763C33643A42}"/>
            </a:ext>
          </a:extLst>
        </xdr:cNvPr>
        <xdr:cNvSpPr txBox="1"/>
      </xdr:nvSpPr>
      <xdr:spPr>
        <a:xfrm>
          <a:off x="1816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xmlns="" id="{943CA49E-0C5E-4A26-AAE0-2F7D36FA37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xmlns="" id="{D3667D30-CFC1-4E6F-B4F8-37125C1595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xmlns="" id="{22B6C5E9-48D3-40BE-83BA-51C7FA1827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xmlns="" id="{FF5B5AEB-1ADA-4025-A84C-588AFFA51F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xmlns="" id="{2CE99E75-FD3B-47ED-98A0-4BCBE61FC5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xmlns="" id="{D9B90B9D-0A85-4D09-9A0B-B6C0D02E700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xmlns="" id="{F9842FA9-01EA-4D84-86CB-EC42EF070C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xmlns="" id="{785A4F7D-8E5A-4960-9D16-00B5377C81C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xmlns="" id="{61669543-E017-4C68-A118-A1C9665C27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xmlns="" id="{C5E83503-6E0A-407C-AB04-AEA186AE32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xmlns="" id="{E112626D-AA06-4CAE-9212-322D99E0AA6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xmlns="" id="{43856F41-FB84-468F-9D36-2DC8D67B509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xmlns="" id="{42FACFB5-70C9-48C5-852F-58C8B3F950D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xmlns="" id="{2DFD26F5-08A4-497D-B9F4-E0C62D52E065}"/>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xmlns="" id="{E0B49A52-2497-4411-9D23-B7432014CD1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xmlns="" id="{165933E3-A29E-4E6F-A927-51612731A67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xmlns="" id="{B26C0B6E-1C50-4581-8647-60A7BA871C0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xmlns="" id="{FAD4BF1E-B2EF-462A-9FE4-2C1F1AF4A5E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xmlns="" id="{9001A9A8-7F22-45A0-A557-CCDA71AE2F0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xmlns="" id="{F149E66E-8099-4811-BFBC-480C74872E23}"/>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xmlns="" id="{461383A3-F7A6-47EC-836E-8E8DED3F05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xmlns="" id="{FAB64EBF-257F-4506-AFCA-4F46E8128BA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xmlns="" id="{9289826F-6B81-4979-A41C-B864BF4B45C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a:extLst>
            <a:ext uri="{FF2B5EF4-FFF2-40B4-BE49-F238E27FC236}">
              <a16:creationId xmlns:a16="http://schemas.microsoft.com/office/drawing/2014/main" xmlns="" id="{8A29ABB0-4A9A-4592-885E-39775EB5A94B}"/>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xmlns="" id="{62AF0833-7262-46A0-A5EA-FF3306CE6D55}"/>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a:extLst>
            <a:ext uri="{FF2B5EF4-FFF2-40B4-BE49-F238E27FC236}">
              <a16:creationId xmlns:a16="http://schemas.microsoft.com/office/drawing/2014/main" xmlns="" id="{019482E5-D4B1-430D-892D-22964A4F2BCD}"/>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xmlns="" id="{ECAA0BB3-A0D5-4B6E-833C-8B88D2291402}"/>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a:extLst>
            <a:ext uri="{FF2B5EF4-FFF2-40B4-BE49-F238E27FC236}">
              <a16:creationId xmlns:a16="http://schemas.microsoft.com/office/drawing/2014/main" xmlns="" id="{37718FC1-038A-4411-9BED-7C09487FA7DE}"/>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xmlns="" id="{B4C44356-C230-4447-A8E3-49578DC08F3E}"/>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a:extLst>
            <a:ext uri="{FF2B5EF4-FFF2-40B4-BE49-F238E27FC236}">
              <a16:creationId xmlns:a16="http://schemas.microsoft.com/office/drawing/2014/main" xmlns="" id="{E070B386-A14E-408E-BE98-7B3510DB1BB4}"/>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a:extLst>
            <a:ext uri="{FF2B5EF4-FFF2-40B4-BE49-F238E27FC236}">
              <a16:creationId xmlns:a16="http://schemas.microsoft.com/office/drawing/2014/main" xmlns="" id="{D0D9FD72-BAF7-4C1F-93FF-AD8437A700B6}"/>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a:extLst>
            <a:ext uri="{FF2B5EF4-FFF2-40B4-BE49-F238E27FC236}">
              <a16:creationId xmlns:a16="http://schemas.microsoft.com/office/drawing/2014/main" xmlns="" id="{D955342E-2A2B-49E0-97B0-592B49011CB5}"/>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a:extLst>
            <a:ext uri="{FF2B5EF4-FFF2-40B4-BE49-F238E27FC236}">
              <a16:creationId xmlns:a16="http://schemas.microsoft.com/office/drawing/2014/main" xmlns="" id="{94E1310C-1221-4B4C-A22F-4FA6EC099484}"/>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9" name="フローチャート: 判断 228">
          <a:extLst>
            <a:ext uri="{FF2B5EF4-FFF2-40B4-BE49-F238E27FC236}">
              <a16:creationId xmlns:a16="http://schemas.microsoft.com/office/drawing/2014/main" xmlns="" id="{E5517C83-47D2-4974-9D9D-F65C68ECDB66}"/>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59FBE5EC-E97D-41F4-A29D-CE760DDF377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34B0B0F6-9A6D-49F9-9E3E-892AC3911A4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3E62D56A-07AF-4B95-95BA-B2749F2AFD2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882499C5-00F2-4F93-9FD9-1CC0F1797A0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DB25A2D9-A0B1-45D4-9B23-D554245315D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96889</xdr:rowOff>
    </xdr:from>
    <xdr:to>
      <xdr:col>55</xdr:col>
      <xdr:colOff>50800</xdr:colOff>
      <xdr:row>64</xdr:row>
      <xdr:rowOff>27039</xdr:rowOff>
    </xdr:to>
    <xdr:sp macro="" textlink="">
      <xdr:nvSpPr>
        <xdr:cNvPr id="235" name="楕円 234">
          <a:extLst>
            <a:ext uri="{FF2B5EF4-FFF2-40B4-BE49-F238E27FC236}">
              <a16:creationId xmlns:a16="http://schemas.microsoft.com/office/drawing/2014/main" xmlns="" id="{561B38DC-F42B-40EF-853F-4509FC01267A}"/>
            </a:ext>
          </a:extLst>
        </xdr:cNvPr>
        <xdr:cNvSpPr/>
      </xdr:nvSpPr>
      <xdr:spPr>
        <a:xfrm>
          <a:off x="10426700" y="108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11816</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xmlns="" id="{10E39FCC-95D9-47AA-B7CB-ABCBD1580AB0}"/>
            </a:ext>
          </a:extLst>
        </xdr:cNvPr>
        <xdr:cNvSpPr txBox="1"/>
      </xdr:nvSpPr>
      <xdr:spPr>
        <a:xfrm>
          <a:off x="10515600" y="1081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99522</xdr:rowOff>
    </xdr:from>
    <xdr:to>
      <xdr:col>50</xdr:col>
      <xdr:colOff>165100</xdr:colOff>
      <xdr:row>64</xdr:row>
      <xdr:rowOff>29672</xdr:rowOff>
    </xdr:to>
    <xdr:sp macro="" textlink="">
      <xdr:nvSpPr>
        <xdr:cNvPr id="237" name="楕円 236">
          <a:extLst>
            <a:ext uri="{FF2B5EF4-FFF2-40B4-BE49-F238E27FC236}">
              <a16:creationId xmlns:a16="http://schemas.microsoft.com/office/drawing/2014/main" xmlns="" id="{9EC4E7E2-7696-420F-985E-0F8E9AA4E6DD}"/>
            </a:ext>
          </a:extLst>
        </xdr:cNvPr>
        <xdr:cNvSpPr/>
      </xdr:nvSpPr>
      <xdr:spPr>
        <a:xfrm>
          <a:off x="9588500" y="109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147689</xdr:rowOff>
    </xdr:from>
    <xdr:to>
      <xdr:col>55</xdr:col>
      <xdr:colOff>0</xdr:colOff>
      <xdr:row>63</xdr:row>
      <xdr:rowOff>150322</xdr:rowOff>
    </xdr:to>
    <xdr:cxnSp macro="">
      <xdr:nvCxnSpPr>
        <xdr:cNvPr id="238" name="直線コネクタ 237">
          <a:extLst>
            <a:ext uri="{FF2B5EF4-FFF2-40B4-BE49-F238E27FC236}">
              <a16:creationId xmlns:a16="http://schemas.microsoft.com/office/drawing/2014/main" xmlns="" id="{21A7B008-371C-4520-B2B7-7C8BF6A620B9}"/>
            </a:ext>
          </a:extLst>
        </xdr:cNvPr>
        <xdr:cNvCxnSpPr/>
      </xdr:nvCxnSpPr>
      <xdr:spPr>
        <a:xfrm flipV="1">
          <a:off x="9639300" y="10949039"/>
          <a:ext cx="8382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99802</xdr:rowOff>
    </xdr:from>
    <xdr:to>
      <xdr:col>46</xdr:col>
      <xdr:colOff>38100</xdr:colOff>
      <xdr:row>64</xdr:row>
      <xdr:rowOff>29952</xdr:rowOff>
    </xdr:to>
    <xdr:sp macro="" textlink="">
      <xdr:nvSpPr>
        <xdr:cNvPr id="239" name="楕円 238">
          <a:extLst>
            <a:ext uri="{FF2B5EF4-FFF2-40B4-BE49-F238E27FC236}">
              <a16:creationId xmlns:a16="http://schemas.microsoft.com/office/drawing/2014/main" xmlns="" id="{0F1FC98D-FA02-4808-AC0A-CCDFA464B53C}"/>
            </a:ext>
          </a:extLst>
        </xdr:cNvPr>
        <xdr:cNvSpPr/>
      </xdr:nvSpPr>
      <xdr:spPr>
        <a:xfrm>
          <a:off x="8699500" y="1090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150322</xdr:rowOff>
    </xdr:from>
    <xdr:to>
      <xdr:col>50</xdr:col>
      <xdr:colOff>114300</xdr:colOff>
      <xdr:row>63</xdr:row>
      <xdr:rowOff>150602</xdr:rowOff>
    </xdr:to>
    <xdr:cxnSp macro="">
      <xdr:nvCxnSpPr>
        <xdr:cNvPr id="240" name="直線コネクタ 239">
          <a:extLst>
            <a:ext uri="{FF2B5EF4-FFF2-40B4-BE49-F238E27FC236}">
              <a16:creationId xmlns:a16="http://schemas.microsoft.com/office/drawing/2014/main" xmlns="" id="{BBDF7AD0-E6BD-44CE-A5E5-EDF480B4C8A5}"/>
            </a:ext>
          </a:extLst>
        </xdr:cNvPr>
        <xdr:cNvCxnSpPr/>
      </xdr:nvCxnSpPr>
      <xdr:spPr>
        <a:xfrm flipV="1">
          <a:off x="8750300" y="10951672"/>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102505</xdr:rowOff>
    </xdr:from>
    <xdr:to>
      <xdr:col>41</xdr:col>
      <xdr:colOff>101600</xdr:colOff>
      <xdr:row>64</xdr:row>
      <xdr:rowOff>32655</xdr:rowOff>
    </xdr:to>
    <xdr:sp macro="" textlink="">
      <xdr:nvSpPr>
        <xdr:cNvPr id="241" name="楕円 240">
          <a:extLst>
            <a:ext uri="{FF2B5EF4-FFF2-40B4-BE49-F238E27FC236}">
              <a16:creationId xmlns:a16="http://schemas.microsoft.com/office/drawing/2014/main" xmlns="" id="{3C40FF5E-B7F9-4E61-80EA-20E2041201EA}"/>
            </a:ext>
          </a:extLst>
        </xdr:cNvPr>
        <xdr:cNvSpPr/>
      </xdr:nvSpPr>
      <xdr:spPr>
        <a:xfrm>
          <a:off x="7810500" y="109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150602</xdr:rowOff>
    </xdr:from>
    <xdr:to>
      <xdr:col>45</xdr:col>
      <xdr:colOff>177800</xdr:colOff>
      <xdr:row>63</xdr:row>
      <xdr:rowOff>153305</xdr:rowOff>
    </xdr:to>
    <xdr:cxnSp macro="">
      <xdr:nvCxnSpPr>
        <xdr:cNvPr id="242" name="直線コネクタ 241">
          <a:extLst>
            <a:ext uri="{FF2B5EF4-FFF2-40B4-BE49-F238E27FC236}">
              <a16:creationId xmlns:a16="http://schemas.microsoft.com/office/drawing/2014/main" xmlns="" id="{487492F9-1349-4E10-AB10-22B7F0F248E7}"/>
            </a:ext>
          </a:extLst>
        </xdr:cNvPr>
        <xdr:cNvCxnSpPr/>
      </xdr:nvCxnSpPr>
      <xdr:spPr>
        <a:xfrm flipV="1">
          <a:off x="7861300" y="10951952"/>
          <a:ext cx="889000" cy="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xmlns="" id="{26B16C78-B6D3-4AC9-A33C-C7446E1345E5}"/>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xmlns="" id="{0C813639-1304-4A20-94EF-585545E6CD00}"/>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xmlns="" id="{40678390-287F-4C89-AB36-FB26C8701DF6}"/>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xmlns="" id="{103FD9BA-B99E-4A9E-9B0F-7D208ECD1A1B}"/>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20799</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xmlns="" id="{9D95EF37-493D-4DC3-B7E2-3629EFA03453}"/>
            </a:ext>
          </a:extLst>
        </xdr:cNvPr>
        <xdr:cNvSpPr txBox="1"/>
      </xdr:nvSpPr>
      <xdr:spPr>
        <a:xfrm>
          <a:off x="9327095" y="1099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21079</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xmlns="" id="{0E79D513-7CC1-4AF9-BD8B-9295168D887D}"/>
            </a:ext>
          </a:extLst>
        </xdr:cNvPr>
        <xdr:cNvSpPr txBox="1"/>
      </xdr:nvSpPr>
      <xdr:spPr>
        <a:xfrm>
          <a:off x="8450795" y="109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23782</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xmlns="" id="{815C5557-891B-4E51-A5F3-F27AF121D10A}"/>
            </a:ext>
          </a:extLst>
        </xdr:cNvPr>
        <xdr:cNvSpPr txBox="1"/>
      </xdr:nvSpPr>
      <xdr:spPr>
        <a:xfrm>
          <a:off x="7561795" y="1099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xmlns="" id="{8A5A5F14-0AD3-4060-80AE-6191FDEF0E8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xmlns="" id="{DA33C6C7-8DB5-4D0B-A584-AC26BFD6CC8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xmlns="" id="{785906CA-6CF1-4987-AACC-E0FB0DF9077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xmlns="" id="{27F1563C-9562-495D-B5D3-FDB06901F92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xmlns="" id="{79150D34-EFA3-4910-8F48-1A38337686B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xmlns="" id="{4AC173EF-E969-4BAF-AEA9-395B9B4BBD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xmlns="" id="{51A4BFA5-ABC3-42C2-8306-4FC201B71C7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xmlns="" id="{5F22E91F-25F1-4983-BE7F-1BA6C6D209B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xmlns="" id="{B717C59B-1135-4FDC-8771-61F06DA3864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xmlns="" id="{85F48F0B-C064-4C71-9DEA-402B1A24B3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xmlns="" id="{4E04E754-0E27-45AA-9655-5788A0E4999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xmlns="" id="{8758EB46-8CC3-46CE-830E-F30206CBA9C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xmlns="" id="{BFF223E5-8110-4EDE-92A8-F54709DB402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xmlns="" id="{71DDDD5F-FEE5-4E0D-B241-369093E54A8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xmlns="" id="{4DB711D4-3393-41BD-AC30-2AB49C017CC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xmlns="" id="{DCF1E98C-3D23-4351-9847-8D75B71F005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xmlns="" id="{8BA18460-6CEE-490E-A498-808BB03AB3D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xmlns="" id="{E8A71EC7-18A6-4723-9BB4-F8722013B71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xmlns="" id="{FD6AD317-AAC6-460D-9A6E-F3C28BF2009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xmlns="" id="{625C5268-BD00-41B6-B2E9-B79CBAAF65F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xmlns="" id="{0FD1D92C-846B-4C61-8A6E-D72BD865A0F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xmlns="" id="{6CDAB1A8-299E-4DD7-B433-1952DC254A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xmlns="" id="{A0DD61A3-4B3B-461E-A8D4-134EF7F9D53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xmlns="" id="{228DB1CB-DC7C-4FDB-AB30-AF30BA1B0B7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a:extLst>
            <a:ext uri="{FF2B5EF4-FFF2-40B4-BE49-F238E27FC236}">
              <a16:creationId xmlns:a16="http://schemas.microsoft.com/office/drawing/2014/main" xmlns="" id="{5AF042F5-13F5-46CD-ADE8-71D36D16C5CA}"/>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a:extLst>
            <a:ext uri="{FF2B5EF4-FFF2-40B4-BE49-F238E27FC236}">
              <a16:creationId xmlns:a16="http://schemas.microsoft.com/office/drawing/2014/main" xmlns="" id="{F4B5828C-8169-44B9-8315-63685DE7628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a:extLst>
            <a:ext uri="{FF2B5EF4-FFF2-40B4-BE49-F238E27FC236}">
              <a16:creationId xmlns:a16="http://schemas.microsoft.com/office/drawing/2014/main" xmlns="" id="{0814DD64-9126-4166-A5B0-B6DE6E6AE01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a:extLst>
            <a:ext uri="{FF2B5EF4-FFF2-40B4-BE49-F238E27FC236}">
              <a16:creationId xmlns:a16="http://schemas.microsoft.com/office/drawing/2014/main" xmlns="" id="{919EF1CF-09AD-4B3A-991D-DA67041496DC}"/>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a:extLst>
            <a:ext uri="{FF2B5EF4-FFF2-40B4-BE49-F238E27FC236}">
              <a16:creationId xmlns:a16="http://schemas.microsoft.com/office/drawing/2014/main" xmlns="" id="{3FAE07A5-DDEC-43F8-8407-A5D1D15B6618}"/>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79" name="【公営住宅】&#10;有形固定資産減価償却率平均値テキスト">
          <a:extLst>
            <a:ext uri="{FF2B5EF4-FFF2-40B4-BE49-F238E27FC236}">
              <a16:creationId xmlns:a16="http://schemas.microsoft.com/office/drawing/2014/main" xmlns="" id="{EF6CA98B-FF5D-4752-8E0A-B97F6BAF6D1A}"/>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a:extLst>
            <a:ext uri="{FF2B5EF4-FFF2-40B4-BE49-F238E27FC236}">
              <a16:creationId xmlns:a16="http://schemas.microsoft.com/office/drawing/2014/main" xmlns="" id="{4DC70B88-4912-4920-BC05-1E28186BE1B9}"/>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a:extLst>
            <a:ext uri="{FF2B5EF4-FFF2-40B4-BE49-F238E27FC236}">
              <a16:creationId xmlns:a16="http://schemas.microsoft.com/office/drawing/2014/main" xmlns="" id="{7085F5F8-0ABD-4009-8DA8-FD5A29BF1785}"/>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a:extLst>
            <a:ext uri="{FF2B5EF4-FFF2-40B4-BE49-F238E27FC236}">
              <a16:creationId xmlns:a16="http://schemas.microsoft.com/office/drawing/2014/main" xmlns="" id="{4A49C35B-34EF-44AF-B68D-EB3B54AA7506}"/>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a:extLst>
            <a:ext uri="{FF2B5EF4-FFF2-40B4-BE49-F238E27FC236}">
              <a16:creationId xmlns:a16="http://schemas.microsoft.com/office/drawing/2014/main" xmlns="" id="{ED5FF8DB-C81F-4A7F-B978-EB9C10A7FEC1}"/>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4" name="フローチャート: 判断 283">
          <a:extLst>
            <a:ext uri="{FF2B5EF4-FFF2-40B4-BE49-F238E27FC236}">
              <a16:creationId xmlns:a16="http://schemas.microsoft.com/office/drawing/2014/main" xmlns="" id="{4AC3FECA-87E5-4F6C-999C-6A4431899581}"/>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041C68D1-5099-43EC-9EE1-D6209488DB8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8A1F2B02-658B-4DDC-84E9-E78EFEDB8F5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9288BB1E-282C-4C5D-8BEF-A1315FA5392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16BE4946-6F40-43C8-97DC-94323DE685D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0693F6F6-E7F8-488B-B916-540DA2BE3D5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93980</xdr:rowOff>
    </xdr:from>
    <xdr:to>
      <xdr:col>24</xdr:col>
      <xdr:colOff>114300</xdr:colOff>
      <xdr:row>78</xdr:row>
      <xdr:rowOff>24130</xdr:rowOff>
    </xdr:to>
    <xdr:sp macro="" textlink="">
      <xdr:nvSpPr>
        <xdr:cNvPr id="290" name="楕円 289">
          <a:extLst>
            <a:ext uri="{FF2B5EF4-FFF2-40B4-BE49-F238E27FC236}">
              <a16:creationId xmlns:a16="http://schemas.microsoft.com/office/drawing/2014/main" xmlns="" id="{D4BF59E0-B643-4D57-BACF-42A18D419C6B}"/>
            </a:ext>
          </a:extLst>
        </xdr:cNvPr>
        <xdr:cNvSpPr/>
      </xdr:nvSpPr>
      <xdr:spPr>
        <a:xfrm>
          <a:off x="45847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47007</xdr:rowOff>
    </xdr:from>
    <xdr:ext cx="405111" cy="259045"/>
    <xdr:sp macro="" textlink="">
      <xdr:nvSpPr>
        <xdr:cNvPr id="291" name="【公営住宅】&#10;有形固定資産減価償却率該当値テキスト">
          <a:extLst>
            <a:ext uri="{FF2B5EF4-FFF2-40B4-BE49-F238E27FC236}">
              <a16:creationId xmlns:a16="http://schemas.microsoft.com/office/drawing/2014/main" xmlns="" id="{B7E5CB3E-079D-4C73-8A9C-5970A9D817E4}"/>
            </a:ext>
          </a:extLst>
        </xdr:cNvPr>
        <xdr:cNvSpPr txBox="1"/>
      </xdr:nvSpPr>
      <xdr:spPr>
        <a:xfrm>
          <a:off x="4673600" y="1324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38736</xdr:rowOff>
    </xdr:from>
    <xdr:to>
      <xdr:col>20</xdr:col>
      <xdr:colOff>38100</xdr:colOff>
      <xdr:row>77</xdr:row>
      <xdr:rowOff>140336</xdr:rowOff>
    </xdr:to>
    <xdr:sp macro="" textlink="">
      <xdr:nvSpPr>
        <xdr:cNvPr id="292" name="楕円 291">
          <a:extLst>
            <a:ext uri="{FF2B5EF4-FFF2-40B4-BE49-F238E27FC236}">
              <a16:creationId xmlns:a16="http://schemas.microsoft.com/office/drawing/2014/main" xmlns="" id="{80A63610-306B-4BBF-8AC7-CE9A6D2289A6}"/>
            </a:ext>
          </a:extLst>
        </xdr:cNvPr>
        <xdr:cNvSpPr/>
      </xdr:nvSpPr>
      <xdr:spPr>
        <a:xfrm>
          <a:off x="3746500" y="132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89536</xdr:rowOff>
    </xdr:from>
    <xdr:to>
      <xdr:col>24</xdr:col>
      <xdr:colOff>63500</xdr:colOff>
      <xdr:row>77</xdr:row>
      <xdr:rowOff>144780</xdr:rowOff>
    </xdr:to>
    <xdr:cxnSp macro="">
      <xdr:nvCxnSpPr>
        <xdr:cNvPr id="293" name="直線コネクタ 292">
          <a:extLst>
            <a:ext uri="{FF2B5EF4-FFF2-40B4-BE49-F238E27FC236}">
              <a16:creationId xmlns:a16="http://schemas.microsoft.com/office/drawing/2014/main" xmlns="" id="{EB0E69B5-B347-476A-8EC5-D815B1B36516}"/>
            </a:ext>
          </a:extLst>
        </xdr:cNvPr>
        <xdr:cNvCxnSpPr/>
      </xdr:nvCxnSpPr>
      <xdr:spPr>
        <a:xfrm>
          <a:off x="3797300" y="13291186"/>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6350</xdr:rowOff>
    </xdr:from>
    <xdr:to>
      <xdr:col>15</xdr:col>
      <xdr:colOff>101600</xdr:colOff>
      <xdr:row>77</xdr:row>
      <xdr:rowOff>107950</xdr:rowOff>
    </xdr:to>
    <xdr:sp macro="" textlink="">
      <xdr:nvSpPr>
        <xdr:cNvPr id="294" name="楕円 293">
          <a:extLst>
            <a:ext uri="{FF2B5EF4-FFF2-40B4-BE49-F238E27FC236}">
              <a16:creationId xmlns:a16="http://schemas.microsoft.com/office/drawing/2014/main" xmlns="" id="{FDDDAB41-D2AB-4087-856C-16CCB3E8B0F7}"/>
            </a:ext>
          </a:extLst>
        </xdr:cNvPr>
        <xdr:cNvSpPr/>
      </xdr:nvSpPr>
      <xdr:spPr>
        <a:xfrm>
          <a:off x="2857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57150</xdr:rowOff>
    </xdr:from>
    <xdr:to>
      <xdr:col>19</xdr:col>
      <xdr:colOff>177800</xdr:colOff>
      <xdr:row>77</xdr:row>
      <xdr:rowOff>89536</xdr:rowOff>
    </xdr:to>
    <xdr:cxnSp macro="">
      <xdr:nvCxnSpPr>
        <xdr:cNvPr id="295" name="直線コネクタ 294">
          <a:extLst>
            <a:ext uri="{FF2B5EF4-FFF2-40B4-BE49-F238E27FC236}">
              <a16:creationId xmlns:a16="http://schemas.microsoft.com/office/drawing/2014/main" xmlns="" id="{480B6CF4-BFBD-4E1F-8B64-602DE2EBA901}"/>
            </a:ext>
          </a:extLst>
        </xdr:cNvPr>
        <xdr:cNvCxnSpPr/>
      </xdr:nvCxnSpPr>
      <xdr:spPr>
        <a:xfrm>
          <a:off x="2908300" y="132588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88264</xdr:rowOff>
    </xdr:from>
    <xdr:to>
      <xdr:col>10</xdr:col>
      <xdr:colOff>165100</xdr:colOff>
      <xdr:row>79</xdr:row>
      <xdr:rowOff>18414</xdr:rowOff>
    </xdr:to>
    <xdr:sp macro="" textlink="">
      <xdr:nvSpPr>
        <xdr:cNvPr id="296" name="楕円 295">
          <a:extLst>
            <a:ext uri="{FF2B5EF4-FFF2-40B4-BE49-F238E27FC236}">
              <a16:creationId xmlns:a16="http://schemas.microsoft.com/office/drawing/2014/main" xmlns="" id="{C4B4E330-F099-4AF4-AFD2-2446FAC25633}"/>
            </a:ext>
          </a:extLst>
        </xdr:cNvPr>
        <xdr:cNvSpPr/>
      </xdr:nvSpPr>
      <xdr:spPr>
        <a:xfrm>
          <a:off x="1968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57150</xdr:rowOff>
    </xdr:from>
    <xdr:to>
      <xdr:col>15</xdr:col>
      <xdr:colOff>50800</xdr:colOff>
      <xdr:row>78</xdr:row>
      <xdr:rowOff>139064</xdr:rowOff>
    </xdr:to>
    <xdr:cxnSp macro="">
      <xdr:nvCxnSpPr>
        <xdr:cNvPr id="297" name="直線コネクタ 296">
          <a:extLst>
            <a:ext uri="{FF2B5EF4-FFF2-40B4-BE49-F238E27FC236}">
              <a16:creationId xmlns:a16="http://schemas.microsoft.com/office/drawing/2014/main" xmlns="" id="{2848FE6F-4B3C-498D-9ED6-D6BA547A59AD}"/>
            </a:ext>
          </a:extLst>
        </xdr:cNvPr>
        <xdr:cNvCxnSpPr/>
      </xdr:nvCxnSpPr>
      <xdr:spPr>
        <a:xfrm flipV="1">
          <a:off x="2019300" y="13258800"/>
          <a:ext cx="8890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98" name="n_1aveValue【公営住宅】&#10;有形固定資産減価償却率">
          <a:extLst>
            <a:ext uri="{FF2B5EF4-FFF2-40B4-BE49-F238E27FC236}">
              <a16:creationId xmlns:a16="http://schemas.microsoft.com/office/drawing/2014/main" xmlns="" id="{CA235ABE-A2D2-4E1D-AF28-6A4AA21A299C}"/>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99" name="n_2aveValue【公営住宅】&#10;有形固定資産減価償却率">
          <a:extLst>
            <a:ext uri="{FF2B5EF4-FFF2-40B4-BE49-F238E27FC236}">
              <a16:creationId xmlns:a16="http://schemas.microsoft.com/office/drawing/2014/main" xmlns="" id="{14276F54-3752-463A-A574-444931BC4F25}"/>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00" name="n_3aveValue【公営住宅】&#10;有形固定資産減価償却率">
          <a:extLst>
            <a:ext uri="{FF2B5EF4-FFF2-40B4-BE49-F238E27FC236}">
              <a16:creationId xmlns:a16="http://schemas.microsoft.com/office/drawing/2014/main" xmlns="" id="{93954A37-B62A-47FD-ACE8-F6A91A1B7978}"/>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1" name="n_4aveValue【公営住宅】&#10;有形固定資産減価償却率">
          <a:extLst>
            <a:ext uri="{FF2B5EF4-FFF2-40B4-BE49-F238E27FC236}">
              <a16:creationId xmlns:a16="http://schemas.microsoft.com/office/drawing/2014/main" xmlns="" id="{C3BFA496-64C6-484F-A7BB-E5A32BE6AE0A}"/>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156863</xdr:rowOff>
    </xdr:from>
    <xdr:ext cx="405111" cy="259045"/>
    <xdr:sp macro="" textlink="">
      <xdr:nvSpPr>
        <xdr:cNvPr id="302" name="n_1mainValue【公営住宅】&#10;有形固定資産減価償却率">
          <a:extLst>
            <a:ext uri="{FF2B5EF4-FFF2-40B4-BE49-F238E27FC236}">
              <a16:creationId xmlns:a16="http://schemas.microsoft.com/office/drawing/2014/main" xmlns="" id="{3EB1269C-4DA1-483B-A2C7-F3CEE9D491BC}"/>
            </a:ext>
          </a:extLst>
        </xdr:cNvPr>
        <xdr:cNvSpPr txBox="1"/>
      </xdr:nvSpPr>
      <xdr:spPr>
        <a:xfrm>
          <a:off x="3582044" y="1301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124477</xdr:rowOff>
    </xdr:from>
    <xdr:ext cx="405111" cy="259045"/>
    <xdr:sp macro="" textlink="">
      <xdr:nvSpPr>
        <xdr:cNvPr id="303" name="n_2mainValue【公営住宅】&#10;有形固定資産減価償却率">
          <a:extLst>
            <a:ext uri="{FF2B5EF4-FFF2-40B4-BE49-F238E27FC236}">
              <a16:creationId xmlns:a16="http://schemas.microsoft.com/office/drawing/2014/main" xmlns="" id="{1F115D69-EB54-4CA3-B473-40E1C322713F}"/>
            </a:ext>
          </a:extLst>
        </xdr:cNvPr>
        <xdr:cNvSpPr txBox="1"/>
      </xdr:nvSpPr>
      <xdr:spPr>
        <a:xfrm>
          <a:off x="270574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34941</xdr:rowOff>
    </xdr:from>
    <xdr:ext cx="405111" cy="259045"/>
    <xdr:sp macro="" textlink="">
      <xdr:nvSpPr>
        <xdr:cNvPr id="304" name="n_3mainValue【公営住宅】&#10;有形固定資産減価償却率">
          <a:extLst>
            <a:ext uri="{FF2B5EF4-FFF2-40B4-BE49-F238E27FC236}">
              <a16:creationId xmlns:a16="http://schemas.microsoft.com/office/drawing/2014/main" xmlns="" id="{6206B141-4357-4945-A665-39B22D07EEBC}"/>
            </a:ext>
          </a:extLst>
        </xdr:cNvPr>
        <xdr:cNvSpPr txBox="1"/>
      </xdr:nvSpPr>
      <xdr:spPr>
        <a:xfrm>
          <a:off x="1816744" y="132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xmlns="" id="{A96C2441-B85C-470C-AF60-0B1F1E5299D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xmlns="" id="{5AF09B8F-891E-4502-A493-55F91EF98A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xmlns="" id="{69823371-0968-4738-B9C9-4138A73709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xmlns="" id="{066AE5C8-1BE8-4463-B854-A164DBC691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xmlns="" id="{2C30381C-2173-4C94-9A8D-F49324E3255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xmlns="" id="{51216938-E69A-422E-90B5-00957183D7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xmlns="" id="{C79933ED-1270-4676-B4FC-F7B2E0BE037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xmlns="" id="{F23AC67B-5FAA-46AD-91FC-620E2E7ABDC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xmlns="" id="{70295E3C-F286-4FEB-94FF-35672233265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xmlns="" id="{5310D779-A823-44F4-906E-3F425F7EEC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xmlns="" id="{4D5B5C66-27F6-4BB2-B652-84465E825D8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xmlns="" id="{9B2F27A8-2967-4B21-BC95-E67E165D4FF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xmlns="" id="{2C497143-3698-4140-ABE7-7608AADD003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a:extLst>
            <a:ext uri="{FF2B5EF4-FFF2-40B4-BE49-F238E27FC236}">
              <a16:creationId xmlns:a16="http://schemas.microsoft.com/office/drawing/2014/main" xmlns="" id="{A14244E2-C3EB-4F15-B3DF-0D27DAA65FEF}"/>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xmlns="" id="{BC56527C-940B-4192-A293-292E116FFB9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a:extLst>
            <a:ext uri="{FF2B5EF4-FFF2-40B4-BE49-F238E27FC236}">
              <a16:creationId xmlns:a16="http://schemas.microsoft.com/office/drawing/2014/main" xmlns="" id="{4CD3551F-C716-4D06-8859-2193E2912236}"/>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xmlns="" id="{7DB18B8E-B5AE-4DF4-959F-60D99EEF6C8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a:extLst>
            <a:ext uri="{FF2B5EF4-FFF2-40B4-BE49-F238E27FC236}">
              <a16:creationId xmlns:a16="http://schemas.microsoft.com/office/drawing/2014/main" xmlns="" id="{91C82ABB-67D3-4937-BAF3-AB6715806B59}"/>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xmlns="" id="{FB939689-C610-4EF1-98ED-830DA974232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a:extLst>
            <a:ext uri="{FF2B5EF4-FFF2-40B4-BE49-F238E27FC236}">
              <a16:creationId xmlns:a16="http://schemas.microsoft.com/office/drawing/2014/main" xmlns="" id="{93E67525-9585-4F3B-9177-E66D3A7EB4D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xmlns="" id="{362A48AC-C0E3-4548-9F8B-6AC2FF07060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a:extLst>
            <a:ext uri="{FF2B5EF4-FFF2-40B4-BE49-F238E27FC236}">
              <a16:creationId xmlns:a16="http://schemas.microsoft.com/office/drawing/2014/main" xmlns="" id="{BAF3D69E-42CA-49A3-B17C-990A509D03E7}"/>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a:extLst>
            <a:ext uri="{FF2B5EF4-FFF2-40B4-BE49-F238E27FC236}">
              <a16:creationId xmlns:a16="http://schemas.microsoft.com/office/drawing/2014/main" xmlns="" id="{F8EB6063-ADD2-48ED-B588-4CF604CB28AD}"/>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a:extLst>
            <a:ext uri="{FF2B5EF4-FFF2-40B4-BE49-F238E27FC236}">
              <a16:creationId xmlns:a16="http://schemas.microsoft.com/office/drawing/2014/main" xmlns="" id="{10D59C59-D28F-4659-91A5-F8A264C12665}"/>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a:extLst>
            <a:ext uri="{FF2B5EF4-FFF2-40B4-BE49-F238E27FC236}">
              <a16:creationId xmlns:a16="http://schemas.microsoft.com/office/drawing/2014/main" xmlns="" id="{185B6284-3304-4467-807A-A6F19F7A9D5F}"/>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a:extLst>
            <a:ext uri="{FF2B5EF4-FFF2-40B4-BE49-F238E27FC236}">
              <a16:creationId xmlns:a16="http://schemas.microsoft.com/office/drawing/2014/main" xmlns="" id="{9C8B497C-BD46-4E01-A879-BF53331CA680}"/>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31" name="【公営住宅】&#10;一人当たり面積平均値テキスト">
          <a:extLst>
            <a:ext uri="{FF2B5EF4-FFF2-40B4-BE49-F238E27FC236}">
              <a16:creationId xmlns:a16="http://schemas.microsoft.com/office/drawing/2014/main" xmlns="" id="{81DA31F6-C1A9-42BE-B20C-4166335C8E65}"/>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a:extLst>
            <a:ext uri="{FF2B5EF4-FFF2-40B4-BE49-F238E27FC236}">
              <a16:creationId xmlns:a16="http://schemas.microsoft.com/office/drawing/2014/main" xmlns="" id="{942E995E-2774-4350-8173-5701DDDB24E7}"/>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a:extLst>
            <a:ext uri="{FF2B5EF4-FFF2-40B4-BE49-F238E27FC236}">
              <a16:creationId xmlns:a16="http://schemas.microsoft.com/office/drawing/2014/main" xmlns="" id="{EE55472B-C1C2-465D-B799-ADC94CFCEF24}"/>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a:extLst>
            <a:ext uri="{FF2B5EF4-FFF2-40B4-BE49-F238E27FC236}">
              <a16:creationId xmlns:a16="http://schemas.microsoft.com/office/drawing/2014/main" xmlns="" id="{5DDE09E9-65EA-4720-B41E-82841DC4F3AE}"/>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a:extLst>
            <a:ext uri="{FF2B5EF4-FFF2-40B4-BE49-F238E27FC236}">
              <a16:creationId xmlns:a16="http://schemas.microsoft.com/office/drawing/2014/main" xmlns="" id="{6F2CED8B-8D5E-4A90-9BD5-3BB113249552}"/>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36" name="フローチャート: 判断 335">
          <a:extLst>
            <a:ext uri="{FF2B5EF4-FFF2-40B4-BE49-F238E27FC236}">
              <a16:creationId xmlns:a16="http://schemas.microsoft.com/office/drawing/2014/main" xmlns="" id="{310F5ADE-FAF1-4CB1-AFB2-AB2C65B4790D}"/>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xmlns="" id="{D75FB983-CB38-435B-A812-0046A2B998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xmlns="" id="{EBE5383B-E875-4470-B887-A2A732E828D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xmlns="" id="{AA53FA6A-22C4-40C4-AA17-7E2A85660C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xmlns="" id="{EB099D12-FA6B-48FD-A509-9A677A5C0B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xmlns="" id="{BF121B35-41CD-4E25-9EA4-741BA8BB973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133513</xdr:rowOff>
    </xdr:from>
    <xdr:to>
      <xdr:col>55</xdr:col>
      <xdr:colOff>50800</xdr:colOff>
      <xdr:row>86</xdr:row>
      <xdr:rowOff>63663</xdr:rowOff>
    </xdr:to>
    <xdr:sp macro="" textlink="">
      <xdr:nvSpPr>
        <xdr:cNvPr id="342" name="楕円 341">
          <a:extLst>
            <a:ext uri="{FF2B5EF4-FFF2-40B4-BE49-F238E27FC236}">
              <a16:creationId xmlns:a16="http://schemas.microsoft.com/office/drawing/2014/main" xmlns="" id="{13546FC0-6DEF-43D9-848A-024D9D5B9E9F}"/>
            </a:ext>
          </a:extLst>
        </xdr:cNvPr>
        <xdr:cNvSpPr/>
      </xdr:nvSpPr>
      <xdr:spPr>
        <a:xfrm>
          <a:off x="10426700" y="1470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48440</xdr:rowOff>
    </xdr:from>
    <xdr:ext cx="469744" cy="259045"/>
    <xdr:sp macro="" textlink="">
      <xdr:nvSpPr>
        <xdr:cNvPr id="343" name="【公営住宅】&#10;一人当たり面積該当値テキスト">
          <a:extLst>
            <a:ext uri="{FF2B5EF4-FFF2-40B4-BE49-F238E27FC236}">
              <a16:creationId xmlns:a16="http://schemas.microsoft.com/office/drawing/2014/main" xmlns="" id="{82097F4D-BA46-4759-8711-AAC99389AD97}"/>
            </a:ext>
          </a:extLst>
        </xdr:cNvPr>
        <xdr:cNvSpPr txBox="1"/>
      </xdr:nvSpPr>
      <xdr:spPr>
        <a:xfrm>
          <a:off x="10515600" y="1462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133879</xdr:rowOff>
    </xdr:from>
    <xdr:to>
      <xdr:col>50</xdr:col>
      <xdr:colOff>165100</xdr:colOff>
      <xdr:row>86</xdr:row>
      <xdr:rowOff>64029</xdr:rowOff>
    </xdr:to>
    <xdr:sp macro="" textlink="">
      <xdr:nvSpPr>
        <xdr:cNvPr id="344" name="楕円 343">
          <a:extLst>
            <a:ext uri="{FF2B5EF4-FFF2-40B4-BE49-F238E27FC236}">
              <a16:creationId xmlns:a16="http://schemas.microsoft.com/office/drawing/2014/main" xmlns="" id="{1B478CC4-6248-436C-A687-15F49A28D8B6}"/>
            </a:ext>
          </a:extLst>
        </xdr:cNvPr>
        <xdr:cNvSpPr/>
      </xdr:nvSpPr>
      <xdr:spPr>
        <a:xfrm>
          <a:off x="9588500" y="147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12863</xdr:rowOff>
    </xdr:from>
    <xdr:to>
      <xdr:col>55</xdr:col>
      <xdr:colOff>0</xdr:colOff>
      <xdr:row>86</xdr:row>
      <xdr:rowOff>13229</xdr:rowOff>
    </xdr:to>
    <xdr:cxnSp macro="">
      <xdr:nvCxnSpPr>
        <xdr:cNvPr id="345" name="直線コネクタ 344">
          <a:extLst>
            <a:ext uri="{FF2B5EF4-FFF2-40B4-BE49-F238E27FC236}">
              <a16:creationId xmlns:a16="http://schemas.microsoft.com/office/drawing/2014/main" xmlns="" id="{24604703-EEF5-4C54-B971-C3988711854B}"/>
            </a:ext>
          </a:extLst>
        </xdr:cNvPr>
        <xdr:cNvCxnSpPr/>
      </xdr:nvCxnSpPr>
      <xdr:spPr>
        <a:xfrm flipV="1">
          <a:off x="9639300" y="1475756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133879</xdr:rowOff>
    </xdr:from>
    <xdr:to>
      <xdr:col>46</xdr:col>
      <xdr:colOff>38100</xdr:colOff>
      <xdr:row>86</xdr:row>
      <xdr:rowOff>64029</xdr:rowOff>
    </xdr:to>
    <xdr:sp macro="" textlink="">
      <xdr:nvSpPr>
        <xdr:cNvPr id="346" name="楕円 345">
          <a:extLst>
            <a:ext uri="{FF2B5EF4-FFF2-40B4-BE49-F238E27FC236}">
              <a16:creationId xmlns:a16="http://schemas.microsoft.com/office/drawing/2014/main" xmlns="" id="{BCAF5228-FFBB-4D0F-A68E-7C89730AFDEC}"/>
            </a:ext>
          </a:extLst>
        </xdr:cNvPr>
        <xdr:cNvSpPr/>
      </xdr:nvSpPr>
      <xdr:spPr>
        <a:xfrm>
          <a:off x="8699500" y="147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13229</xdr:rowOff>
    </xdr:from>
    <xdr:to>
      <xdr:col>50</xdr:col>
      <xdr:colOff>114300</xdr:colOff>
      <xdr:row>86</xdr:row>
      <xdr:rowOff>13229</xdr:rowOff>
    </xdr:to>
    <xdr:cxnSp macro="">
      <xdr:nvCxnSpPr>
        <xdr:cNvPr id="347" name="直線コネクタ 346">
          <a:extLst>
            <a:ext uri="{FF2B5EF4-FFF2-40B4-BE49-F238E27FC236}">
              <a16:creationId xmlns:a16="http://schemas.microsoft.com/office/drawing/2014/main" xmlns="" id="{EBA43CD1-7849-47A6-80D3-07A8C655CE13}"/>
            </a:ext>
          </a:extLst>
        </xdr:cNvPr>
        <xdr:cNvCxnSpPr/>
      </xdr:nvCxnSpPr>
      <xdr:spPr>
        <a:xfrm>
          <a:off x="8750300" y="1475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146405</xdr:rowOff>
    </xdr:from>
    <xdr:to>
      <xdr:col>41</xdr:col>
      <xdr:colOff>101600</xdr:colOff>
      <xdr:row>86</xdr:row>
      <xdr:rowOff>76555</xdr:rowOff>
    </xdr:to>
    <xdr:sp macro="" textlink="">
      <xdr:nvSpPr>
        <xdr:cNvPr id="348" name="楕円 347">
          <a:extLst>
            <a:ext uri="{FF2B5EF4-FFF2-40B4-BE49-F238E27FC236}">
              <a16:creationId xmlns:a16="http://schemas.microsoft.com/office/drawing/2014/main" xmlns="" id="{5C78CCE0-D3C4-4717-A142-9372B011DFB6}"/>
            </a:ext>
          </a:extLst>
        </xdr:cNvPr>
        <xdr:cNvSpPr/>
      </xdr:nvSpPr>
      <xdr:spPr>
        <a:xfrm>
          <a:off x="7810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13229</xdr:rowOff>
    </xdr:from>
    <xdr:to>
      <xdr:col>45</xdr:col>
      <xdr:colOff>177800</xdr:colOff>
      <xdr:row>86</xdr:row>
      <xdr:rowOff>25755</xdr:rowOff>
    </xdr:to>
    <xdr:cxnSp macro="">
      <xdr:nvCxnSpPr>
        <xdr:cNvPr id="349" name="直線コネクタ 348">
          <a:extLst>
            <a:ext uri="{FF2B5EF4-FFF2-40B4-BE49-F238E27FC236}">
              <a16:creationId xmlns:a16="http://schemas.microsoft.com/office/drawing/2014/main" xmlns="" id="{2A5E97FF-7485-44D2-822D-22CA83358245}"/>
            </a:ext>
          </a:extLst>
        </xdr:cNvPr>
        <xdr:cNvCxnSpPr/>
      </xdr:nvCxnSpPr>
      <xdr:spPr>
        <a:xfrm flipV="1">
          <a:off x="7861300" y="14757929"/>
          <a:ext cx="889000"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50" name="n_1aveValue【公営住宅】&#10;一人当たり面積">
          <a:extLst>
            <a:ext uri="{FF2B5EF4-FFF2-40B4-BE49-F238E27FC236}">
              <a16:creationId xmlns:a16="http://schemas.microsoft.com/office/drawing/2014/main" xmlns="" id="{41D3B2CD-DE82-46F3-8840-3653E243CB27}"/>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51" name="n_2aveValue【公営住宅】&#10;一人当たり面積">
          <a:extLst>
            <a:ext uri="{FF2B5EF4-FFF2-40B4-BE49-F238E27FC236}">
              <a16:creationId xmlns:a16="http://schemas.microsoft.com/office/drawing/2014/main" xmlns="" id="{98B0AF9C-5861-4DD5-9109-BDC52E5E122B}"/>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52" name="n_3aveValue【公営住宅】&#10;一人当たり面積">
          <a:extLst>
            <a:ext uri="{FF2B5EF4-FFF2-40B4-BE49-F238E27FC236}">
              <a16:creationId xmlns:a16="http://schemas.microsoft.com/office/drawing/2014/main" xmlns="" id="{FA160207-F598-4E99-99E8-B581463B7CC0}"/>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53" name="n_4aveValue【公営住宅】&#10;一人当たり面積">
          <a:extLst>
            <a:ext uri="{FF2B5EF4-FFF2-40B4-BE49-F238E27FC236}">
              <a16:creationId xmlns:a16="http://schemas.microsoft.com/office/drawing/2014/main" xmlns="" id="{25F7CB38-FB04-4548-92C9-C31E9902A698}"/>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55156</xdr:rowOff>
    </xdr:from>
    <xdr:ext cx="469744" cy="259045"/>
    <xdr:sp macro="" textlink="">
      <xdr:nvSpPr>
        <xdr:cNvPr id="354" name="n_1mainValue【公営住宅】&#10;一人当たり面積">
          <a:extLst>
            <a:ext uri="{FF2B5EF4-FFF2-40B4-BE49-F238E27FC236}">
              <a16:creationId xmlns:a16="http://schemas.microsoft.com/office/drawing/2014/main" xmlns="" id="{0C2646DE-92B2-4BF6-9B14-07D0DBAF697E}"/>
            </a:ext>
          </a:extLst>
        </xdr:cNvPr>
        <xdr:cNvSpPr txBox="1"/>
      </xdr:nvSpPr>
      <xdr:spPr>
        <a:xfrm>
          <a:off x="9391727" y="1479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55156</xdr:rowOff>
    </xdr:from>
    <xdr:ext cx="469744" cy="259045"/>
    <xdr:sp macro="" textlink="">
      <xdr:nvSpPr>
        <xdr:cNvPr id="355" name="n_2mainValue【公営住宅】&#10;一人当たり面積">
          <a:extLst>
            <a:ext uri="{FF2B5EF4-FFF2-40B4-BE49-F238E27FC236}">
              <a16:creationId xmlns:a16="http://schemas.microsoft.com/office/drawing/2014/main" xmlns="" id="{4D94305F-F18E-46D1-97C4-9FE76D29AD61}"/>
            </a:ext>
          </a:extLst>
        </xdr:cNvPr>
        <xdr:cNvSpPr txBox="1"/>
      </xdr:nvSpPr>
      <xdr:spPr>
        <a:xfrm>
          <a:off x="8515427" y="1479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67682</xdr:rowOff>
    </xdr:from>
    <xdr:ext cx="469744" cy="259045"/>
    <xdr:sp macro="" textlink="">
      <xdr:nvSpPr>
        <xdr:cNvPr id="356" name="n_3mainValue【公営住宅】&#10;一人当たり面積">
          <a:extLst>
            <a:ext uri="{FF2B5EF4-FFF2-40B4-BE49-F238E27FC236}">
              <a16:creationId xmlns:a16="http://schemas.microsoft.com/office/drawing/2014/main" xmlns="" id="{BB7B8DF1-C7E7-450A-8EBB-006D8F0B50E2}"/>
            </a:ext>
          </a:extLst>
        </xdr:cNvPr>
        <xdr:cNvSpPr txBox="1"/>
      </xdr:nvSpPr>
      <xdr:spPr>
        <a:xfrm>
          <a:off x="7626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xmlns="" id="{4B4EDFC2-34F2-45BF-83E5-45C8CF56F3B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xmlns="" id="{C25E4930-7F9F-418C-A477-DAB607009C7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xmlns="" id="{569EA537-4691-457A-B1A5-73B19A1863A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xmlns="" id="{DF20E37D-AD32-40B1-A404-CE5562212D1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xmlns="" id="{8E4737CD-32F5-4D2D-ABF0-6EAE1BD691A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xmlns="" id="{965DCBF3-051D-47DB-8678-1031070612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xmlns="" id="{BB0A7D26-DEF7-433C-8427-2308621F339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xmlns="" id="{7A9CFBD4-2645-4B52-8A3D-251B0150728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xmlns="" id="{24BCB4CB-FBFE-4056-B0F3-3900242088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xmlns="" id="{44E807A8-9B6D-40F7-9331-28C18F0145E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xmlns="" id="{E42EE6CC-593A-4FB5-AF42-050FF5C7BA3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xmlns="" id="{E5D335D6-D1C6-42CF-9C71-D7B0F531F0B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xmlns="" id="{6BDD14F8-C82B-488D-A821-30E628B705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xmlns="" id="{8A239444-5E42-4E10-BFC4-437B8A6C30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xmlns="" id="{67B46115-E95B-44DA-ABB2-62A5D85A815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xmlns="" id="{F5DC2D50-CECF-4A96-9E93-A6DADCAA89A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xmlns="" id="{858269AF-6E8C-41AB-BC15-1ADEC3625E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xmlns="" id="{C86DC2D8-939C-4EF4-BAAB-1CE6AB5D35D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xmlns="" id="{4944822B-686C-479E-90F6-174DCAF52D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xmlns="" id="{38D21470-DF91-477B-BCA4-BCE05F6D68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xmlns="" id="{48333451-C1C0-468E-9AE1-4385EB6553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xmlns="" id="{F2479A67-A3CF-4DED-B1BE-577B13EC3B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xmlns="" id="{B05D7D3A-C03A-4457-8B9C-1A40A08C24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xmlns="" id="{E363CC78-4B54-429C-82D8-DA7CA0746A2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xmlns="" id="{BDFADFF8-BA62-4349-BB23-147AE69ACA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xmlns="" id="{054A9C93-65B0-413E-A93F-9F021A7921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xmlns="" id="{E4177C9C-29FD-405B-9467-8ED1A217619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a:extLst>
            <a:ext uri="{FF2B5EF4-FFF2-40B4-BE49-F238E27FC236}">
              <a16:creationId xmlns:a16="http://schemas.microsoft.com/office/drawing/2014/main" xmlns="" id="{AEB571C2-8CBC-466B-9318-B414DCF5058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a:extLst>
            <a:ext uri="{FF2B5EF4-FFF2-40B4-BE49-F238E27FC236}">
              <a16:creationId xmlns:a16="http://schemas.microsoft.com/office/drawing/2014/main" xmlns="" id="{66BB5123-7D9E-41B1-B53C-7471AF92FB9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a:extLst>
            <a:ext uri="{FF2B5EF4-FFF2-40B4-BE49-F238E27FC236}">
              <a16:creationId xmlns:a16="http://schemas.microsoft.com/office/drawing/2014/main" xmlns="" id="{C51461D2-09BB-4A1E-9590-EBD23EB3AE1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a:extLst>
            <a:ext uri="{FF2B5EF4-FFF2-40B4-BE49-F238E27FC236}">
              <a16:creationId xmlns:a16="http://schemas.microsoft.com/office/drawing/2014/main" xmlns="" id="{63A24182-48F2-4581-A106-AF69CE2CB34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a:extLst>
            <a:ext uri="{FF2B5EF4-FFF2-40B4-BE49-F238E27FC236}">
              <a16:creationId xmlns:a16="http://schemas.microsoft.com/office/drawing/2014/main" xmlns="" id="{75FABABC-1AEE-4520-98F5-FA319CE18D9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a:extLst>
            <a:ext uri="{FF2B5EF4-FFF2-40B4-BE49-F238E27FC236}">
              <a16:creationId xmlns:a16="http://schemas.microsoft.com/office/drawing/2014/main" xmlns="" id="{1B94FBDD-0BDE-4D9F-9589-E68F562BF7E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a:extLst>
            <a:ext uri="{FF2B5EF4-FFF2-40B4-BE49-F238E27FC236}">
              <a16:creationId xmlns:a16="http://schemas.microsoft.com/office/drawing/2014/main" xmlns="" id="{B3EAB0E0-89DF-4A85-BD7B-3988FD0FADA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a:extLst>
            <a:ext uri="{FF2B5EF4-FFF2-40B4-BE49-F238E27FC236}">
              <a16:creationId xmlns:a16="http://schemas.microsoft.com/office/drawing/2014/main" xmlns="" id="{A793CC51-D269-4CAF-9F59-3F92479487C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a:extLst>
            <a:ext uri="{FF2B5EF4-FFF2-40B4-BE49-F238E27FC236}">
              <a16:creationId xmlns:a16="http://schemas.microsoft.com/office/drawing/2014/main" xmlns="" id="{0AD69870-8E9E-4B01-BAD7-0DD43307D6C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a:extLst>
            <a:ext uri="{FF2B5EF4-FFF2-40B4-BE49-F238E27FC236}">
              <a16:creationId xmlns:a16="http://schemas.microsoft.com/office/drawing/2014/main" xmlns="" id="{F4CC70B5-1CD4-461B-AD85-0418F54495D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a:extLst>
            <a:ext uri="{FF2B5EF4-FFF2-40B4-BE49-F238E27FC236}">
              <a16:creationId xmlns:a16="http://schemas.microsoft.com/office/drawing/2014/main" xmlns="" id="{574B123A-4677-4F82-B246-5C74FE1D340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a:extLst>
            <a:ext uri="{FF2B5EF4-FFF2-40B4-BE49-F238E27FC236}">
              <a16:creationId xmlns:a16="http://schemas.microsoft.com/office/drawing/2014/main" xmlns="" id="{E0FD6674-5764-493C-97C5-184DFB2D9C3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xmlns="" id="{12620232-DDE0-4646-9B46-7E20FDB50F3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a:extLst>
            <a:ext uri="{FF2B5EF4-FFF2-40B4-BE49-F238E27FC236}">
              <a16:creationId xmlns:a16="http://schemas.microsoft.com/office/drawing/2014/main" xmlns="" id="{AC30EAE2-79DF-4386-A033-8A81C496A27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98" name="直線コネクタ 397">
          <a:extLst>
            <a:ext uri="{FF2B5EF4-FFF2-40B4-BE49-F238E27FC236}">
              <a16:creationId xmlns:a16="http://schemas.microsoft.com/office/drawing/2014/main" xmlns="" id="{D954DD8E-479A-4AAD-A09C-D3E94D297FE2}"/>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認定こども園・幼稚園・保育所】&#10;有形固定資産減価償却率最小値テキスト">
          <a:extLst>
            <a:ext uri="{FF2B5EF4-FFF2-40B4-BE49-F238E27FC236}">
              <a16:creationId xmlns:a16="http://schemas.microsoft.com/office/drawing/2014/main" xmlns="" id="{E23BBE54-3E7D-4398-96D1-EC83DF875D1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a:extLst>
            <a:ext uri="{FF2B5EF4-FFF2-40B4-BE49-F238E27FC236}">
              <a16:creationId xmlns:a16="http://schemas.microsoft.com/office/drawing/2014/main" xmlns="" id="{23B05A88-4DE5-40B3-9A9E-248F43A2247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01" name="【認定こども園・幼稚園・保育所】&#10;有形固定資産減価償却率最大値テキスト">
          <a:extLst>
            <a:ext uri="{FF2B5EF4-FFF2-40B4-BE49-F238E27FC236}">
              <a16:creationId xmlns:a16="http://schemas.microsoft.com/office/drawing/2014/main" xmlns="" id="{F807A8B9-9721-4DEE-8990-2DCA327C7DE1}"/>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02" name="直線コネクタ 401">
          <a:extLst>
            <a:ext uri="{FF2B5EF4-FFF2-40B4-BE49-F238E27FC236}">
              <a16:creationId xmlns:a16="http://schemas.microsoft.com/office/drawing/2014/main" xmlns="" id="{67D5C0D8-B8DA-4118-8128-FCC2E1024A33}"/>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03" name="【認定こども園・幼稚園・保育所】&#10;有形固定資産減価償却率平均値テキスト">
          <a:extLst>
            <a:ext uri="{FF2B5EF4-FFF2-40B4-BE49-F238E27FC236}">
              <a16:creationId xmlns:a16="http://schemas.microsoft.com/office/drawing/2014/main" xmlns="" id="{4DB7861E-9769-4846-8192-36B8B149EAAF}"/>
            </a:ext>
          </a:extLst>
        </xdr:cNvPr>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04" name="フローチャート: 判断 403">
          <a:extLst>
            <a:ext uri="{FF2B5EF4-FFF2-40B4-BE49-F238E27FC236}">
              <a16:creationId xmlns:a16="http://schemas.microsoft.com/office/drawing/2014/main" xmlns="" id="{ABDFFD98-4B61-49B6-9A58-0D79E06DD79F}"/>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05" name="フローチャート: 判断 404">
          <a:extLst>
            <a:ext uri="{FF2B5EF4-FFF2-40B4-BE49-F238E27FC236}">
              <a16:creationId xmlns:a16="http://schemas.microsoft.com/office/drawing/2014/main" xmlns="" id="{C64D96B2-3071-48DB-A491-6B080B2D2EE8}"/>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06" name="フローチャート: 判断 405">
          <a:extLst>
            <a:ext uri="{FF2B5EF4-FFF2-40B4-BE49-F238E27FC236}">
              <a16:creationId xmlns:a16="http://schemas.microsoft.com/office/drawing/2014/main" xmlns="" id="{329E4BCB-049A-4EF0-B768-7367A7F7C0F7}"/>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07" name="フローチャート: 判断 406">
          <a:extLst>
            <a:ext uri="{FF2B5EF4-FFF2-40B4-BE49-F238E27FC236}">
              <a16:creationId xmlns:a16="http://schemas.microsoft.com/office/drawing/2014/main" xmlns="" id="{56BE2305-CBB9-4B92-A258-AAEEF15B22AB}"/>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08" name="フローチャート: 判断 407">
          <a:extLst>
            <a:ext uri="{FF2B5EF4-FFF2-40B4-BE49-F238E27FC236}">
              <a16:creationId xmlns:a16="http://schemas.microsoft.com/office/drawing/2014/main" xmlns="" id="{848DFA7E-04DF-4EA9-8C2F-B1C9705C31EB}"/>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xmlns="" id="{198C8D1C-C90F-4042-9F75-69C0E80A1A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xmlns="" id="{47A70F1F-2808-4E38-A900-A68DAF347FE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xmlns="" id="{0E2962C0-A6F2-43EB-B2B2-A253FC297F6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xmlns="" id="{5588EE48-5CEB-402C-A2DC-76C085F0045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xmlns="" id="{C413BF6A-5D61-434F-8A80-7868E58F89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414" name="楕円 413">
          <a:extLst>
            <a:ext uri="{FF2B5EF4-FFF2-40B4-BE49-F238E27FC236}">
              <a16:creationId xmlns:a16="http://schemas.microsoft.com/office/drawing/2014/main" xmlns="" id="{F39D1580-454E-4EDD-9DB6-117576B9866E}"/>
            </a:ext>
          </a:extLst>
        </xdr:cNvPr>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415" name="【認定こども園・幼稚園・保育所】&#10;有形固定資産減価償却率該当値テキスト">
          <a:extLst>
            <a:ext uri="{FF2B5EF4-FFF2-40B4-BE49-F238E27FC236}">
              <a16:creationId xmlns:a16="http://schemas.microsoft.com/office/drawing/2014/main" xmlns="" id="{A5CC4365-71B2-41AC-9750-D797AAAD7C37}"/>
            </a:ext>
          </a:extLst>
        </xdr:cNvPr>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xdr:rowOff>
    </xdr:from>
    <xdr:to>
      <xdr:col>81</xdr:col>
      <xdr:colOff>101600</xdr:colOff>
      <xdr:row>39</xdr:row>
      <xdr:rowOff>102507</xdr:rowOff>
    </xdr:to>
    <xdr:sp macro="" textlink="">
      <xdr:nvSpPr>
        <xdr:cNvPr id="416" name="楕円 415">
          <a:extLst>
            <a:ext uri="{FF2B5EF4-FFF2-40B4-BE49-F238E27FC236}">
              <a16:creationId xmlns:a16="http://schemas.microsoft.com/office/drawing/2014/main" xmlns="" id="{EB4BCAF3-30F4-47DB-8885-B17C7922871C}"/>
            </a:ext>
          </a:extLst>
        </xdr:cNvPr>
        <xdr:cNvSpPr/>
      </xdr:nvSpPr>
      <xdr:spPr>
        <a:xfrm>
          <a:off x="1543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51707</xdr:rowOff>
    </xdr:from>
    <xdr:to>
      <xdr:col>85</xdr:col>
      <xdr:colOff>127000</xdr:colOff>
      <xdr:row>39</xdr:row>
      <xdr:rowOff>87630</xdr:rowOff>
    </xdr:to>
    <xdr:cxnSp macro="">
      <xdr:nvCxnSpPr>
        <xdr:cNvPr id="417" name="直線コネクタ 416">
          <a:extLst>
            <a:ext uri="{FF2B5EF4-FFF2-40B4-BE49-F238E27FC236}">
              <a16:creationId xmlns:a16="http://schemas.microsoft.com/office/drawing/2014/main" xmlns="" id="{3E6CE0F3-8482-4F85-B2B6-8126DD8D97AC}"/>
            </a:ext>
          </a:extLst>
        </xdr:cNvPr>
        <xdr:cNvCxnSpPr/>
      </xdr:nvCxnSpPr>
      <xdr:spPr>
        <a:xfrm>
          <a:off x="15481300" y="67382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136434</xdr:rowOff>
    </xdr:from>
    <xdr:to>
      <xdr:col>76</xdr:col>
      <xdr:colOff>165100</xdr:colOff>
      <xdr:row>39</xdr:row>
      <xdr:rowOff>66584</xdr:rowOff>
    </xdr:to>
    <xdr:sp macro="" textlink="">
      <xdr:nvSpPr>
        <xdr:cNvPr id="418" name="楕円 417">
          <a:extLst>
            <a:ext uri="{FF2B5EF4-FFF2-40B4-BE49-F238E27FC236}">
              <a16:creationId xmlns:a16="http://schemas.microsoft.com/office/drawing/2014/main" xmlns="" id="{6ED7A309-52A2-40DE-8CE5-30CD04BFB4EF}"/>
            </a:ext>
          </a:extLst>
        </xdr:cNvPr>
        <xdr:cNvSpPr/>
      </xdr:nvSpPr>
      <xdr:spPr>
        <a:xfrm>
          <a:off x="14541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15784</xdr:rowOff>
    </xdr:from>
    <xdr:to>
      <xdr:col>81</xdr:col>
      <xdr:colOff>50800</xdr:colOff>
      <xdr:row>39</xdr:row>
      <xdr:rowOff>51707</xdr:rowOff>
    </xdr:to>
    <xdr:cxnSp macro="">
      <xdr:nvCxnSpPr>
        <xdr:cNvPr id="419" name="直線コネクタ 418">
          <a:extLst>
            <a:ext uri="{FF2B5EF4-FFF2-40B4-BE49-F238E27FC236}">
              <a16:creationId xmlns:a16="http://schemas.microsoft.com/office/drawing/2014/main" xmlns="" id="{73A7FD0D-948D-4ECA-8F43-D5496F39CC7B}"/>
            </a:ext>
          </a:extLst>
        </xdr:cNvPr>
        <xdr:cNvCxnSpPr/>
      </xdr:nvCxnSpPr>
      <xdr:spPr>
        <a:xfrm>
          <a:off x="14592300" y="670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41728</xdr:rowOff>
    </xdr:from>
    <xdr:to>
      <xdr:col>72</xdr:col>
      <xdr:colOff>38100</xdr:colOff>
      <xdr:row>38</xdr:row>
      <xdr:rowOff>143328</xdr:rowOff>
    </xdr:to>
    <xdr:sp macro="" textlink="">
      <xdr:nvSpPr>
        <xdr:cNvPr id="420" name="楕円 419">
          <a:extLst>
            <a:ext uri="{FF2B5EF4-FFF2-40B4-BE49-F238E27FC236}">
              <a16:creationId xmlns:a16="http://schemas.microsoft.com/office/drawing/2014/main" xmlns="" id="{0492663D-AA7E-4ACC-A1F6-CE308F5751AA}"/>
            </a:ext>
          </a:extLst>
        </xdr:cNvPr>
        <xdr:cNvSpPr/>
      </xdr:nvSpPr>
      <xdr:spPr>
        <a:xfrm>
          <a:off x="13652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92528</xdr:rowOff>
    </xdr:from>
    <xdr:to>
      <xdr:col>76</xdr:col>
      <xdr:colOff>114300</xdr:colOff>
      <xdr:row>39</xdr:row>
      <xdr:rowOff>15784</xdr:rowOff>
    </xdr:to>
    <xdr:cxnSp macro="">
      <xdr:nvCxnSpPr>
        <xdr:cNvPr id="421" name="直線コネクタ 420">
          <a:extLst>
            <a:ext uri="{FF2B5EF4-FFF2-40B4-BE49-F238E27FC236}">
              <a16:creationId xmlns:a16="http://schemas.microsoft.com/office/drawing/2014/main" xmlns="" id="{86CAA279-652B-4836-95CB-1A1E178B1FF6}"/>
            </a:ext>
          </a:extLst>
        </xdr:cNvPr>
        <xdr:cNvCxnSpPr/>
      </xdr:nvCxnSpPr>
      <xdr:spPr>
        <a:xfrm>
          <a:off x="13703300" y="660762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22" name="n_1aveValue【認定こども園・幼稚園・保育所】&#10;有形固定資産減価償却率">
          <a:extLst>
            <a:ext uri="{FF2B5EF4-FFF2-40B4-BE49-F238E27FC236}">
              <a16:creationId xmlns:a16="http://schemas.microsoft.com/office/drawing/2014/main" xmlns="" id="{14F38983-BEB2-4BE0-955F-4E5BC515C9C6}"/>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23" name="n_2aveValue【認定こども園・幼稚園・保育所】&#10;有形固定資産減価償却率">
          <a:extLst>
            <a:ext uri="{FF2B5EF4-FFF2-40B4-BE49-F238E27FC236}">
              <a16:creationId xmlns:a16="http://schemas.microsoft.com/office/drawing/2014/main" xmlns="" id="{EBE9C2DD-9428-4C2B-A13E-15073EB4FBA6}"/>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24" name="n_3aveValue【認定こども園・幼稚園・保育所】&#10;有形固定資産減価償却率">
          <a:extLst>
            <a:ext uri="{FF2B5EF4-FFF2-40B4-BE49-F238E27FC236}">
              <a16:creationId xmlns:a16="http://schemas.microsoft.com/office/drawing/2014/main" xmlns="" id="{C7DEC8AD-EA65-4762-832E-F4D53B7428A2}"/>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25" name="n_4aveValue【認定こども園・幼稚園・保育所】&#10;有形固定資産減価償却率">
          <a:extLst>
            <a:ext uri="{FF2B5EF4-FFF2-40B4-BE49-F238E27FC236}">
              <a16:creationId xmlns:a16="http://schemas.microsoft.com/office/drawing/2014/main" xmlns="" id="{791143EF-90DF-445B-933A-DFC35F4C3B7F}"/>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93634</xdr:rowOff>
    </xdr:from>
    <xdr:ext cx="405111" cy="259045"/>
    <xdr:sp macro="" textlink="">
      <xdr:nvSpPr>
        <xdr:cNvPr id="426" name="n_1mainValue【認定こども園・幼稚園・保育所】&#10;有形固定資産減価償却率">
          <a:extLst>
            <a:ext uri="{FF2B5EF4-FFF2-40B4-BE49-F238E27FC236}">
              <a16:creationId xmlns:a16="http://schemas.microsoft.com/office/drawing/2014/main" xmlns="" id="{73841A63-DFC9-4F99-B2C3-A454277A3B9B}"/>
            </a:ext>
          </a:extLst>
        </xdr:cNvPr>
        <xdr:cNvSpPr txBox="1"/>
      </xdr:nvSpPr>
      <xdr:spPr>
        <a:xfrm>
          <a:off x="15266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57711</xdr:rowOff>
    </xdr:from>
    <xdr:ext cx="405111" cy="259045"/>
    <xdr:sp macro="" textlink="">
      <xdr:nvSpPr>
        <xdr:cNvPr id="427" name="n_2mainValue【認定こども園・幼稚園・保育所】&#10;有形固定資産減価償却率">
          <a:extLst>
            <a:ext uri="{FF2B5EF4-FFF2-40B4-BE49-F238E27FC236}">
              <a16:creationId xmlns:a16="http://schemas.microsoft.com/office/drawing/2014/main" xmlns="" id="{3EBAC4A1-913F-4F15-9498-231DCDD83FE7}"/>
            </a:ext>
          </a:extLst>
        </xdr:cNvPr>
        <xdr:cNvSpPr txBox="1"/>
      </xdr:nvSpPr>
      <xdr:spPr>
        <a:xfrm>
          <a:off x="14389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134455</xdr:rowOff>
    </xdr:from>
    <xdr:ext cx="405111" cy="259045"/>
    <xdr:sp macro="" textlink="">
      <xdr:nvSpPr>
        <xdr:cNvPr id="428" name="n_3mainValue【認定こども園・幼稚園・保育所】&#10;有形固定資産減価償却率">
          <a:extLst>
            <a:ext uri="{FF2B5EF4-FFF2-40B4-BE49-F238E27FC236}">
              <a16:creationId xmlns:a16="http://schemas.microsoft.com/office/drawing/2014/main" xmlns="" id="{6721A2DB-CB6D-46B9-8DE9-21144D26734D}"/>
            </a:ext>
          </a:extLst>
        </xdr:cNvPr>
        <xdr:cNvSpPr txBox="1"/>
      </xdr:nvSpPr>
      <xdr:spPr>
        <a:xfrm>
          <a:off x="13500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xmlns="" id="{4375943E-0552-404F-BF61-64F518C619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xmlns="" id="{AABA91DD-3A75-40C5-87A8-C1C7AE65B18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xmlns="" id="{11024146-6CEB-4795-BEA8-256555B5A8F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xmlns="" id="{ECAD6D97-244B-4D71-BD56-B34C16C490A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xmlns="" id="{9BDEB40E-3FA6-4DBA-A8E9-C49620A2690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xmlns="" id="{07D4B408-1A27-4E73-8FC6-CEE550CEA60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xmlns="" id="{5B99AD66-7D61-4B06-BC79-0B1B40B780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xmlns="" id="{A7317D79-F059-49B2-8550-7D3A676AE0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xmlns="" id="{2945F88D-C919-425C-80BF-47E62843C4E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xmlns="" id="{EC08BC69-1CE0-49D5-A699-5CC8F2C22D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a:extLst>
            <a:ext uri="{FF2B5EF4-FFF2-40B4-BE49-F238E27FC236}">
              <a16:creationId xmlns:a16="http://schemas.microsoft.com/office/drawing/2014/main" xmlns="" id="{6346371A-C0AD-4BF3-A6D2-00B0611723A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0" name="テキスト ボックス 439">
          <a:extLst>
            <a:ext uri="{FF2B5EF4-FFF2-40B4-BE49-F238E27FC236}">
              <a16:creationId xmlns:a16="http://schemas.microsoft.com/office/drawing/2014/main" xmlns="" id="{9F2E17D1-7116-462B-968C-C5AE5CE5815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a:extLst>
            <a:ext uri="{FF2B5EF4-FFF2-40B4-BE49-F238E27FC236}">
              <a16:creationId xmlns:a16="http://schemas.microsoft.com/office/drawing/2014/main" xmlns="" id="{43F6006D-3366-4460-88C3-D3E6CB121A2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2" name="テキスト ボックス 441">
          <a:extLst>
            <a:ext uri="{FF2B5EF4-FFF2-40B4-BE49-F238E27FC236}">
              <a16:creationId xmlns:a16="http://schemas.microsoft.com/office/drawing/2014/main" xmlns="" id="{8CE62940-D1DE-413B-92B3-9F6BF004A05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a:extLst>
            <a:ext uri="{FF2B5EF4-FFF2-40B4-BE49-F238E27FC236}">
              <a16:creationId xmlns:a16="http://schemas.microsoft.com/office/drawing/2014/main" xmlns="" id="{C22CD843-FC1B-4026-A5AD-E114958AA3A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4" name="テキスト ボックス 443">
          <a:extLst>
            <a:ext uri="{FF2B5EF4-FFF2-40B4-BE49-F238E27FC236}">
              <a16:creationId xmlns:a16="http://schemas.microsoft.com/office/drawing/2014/main" xmlns="" id="{A7E5123F-3073-407B-BDD2-5A794C4BA56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a:extLst>
            <a:ext uri="{FF2B5EF4-FFF2-40B4-BE49-F238E27FC236}">
              <a16:creationId xmlns:a16="http://schemas.microsoft.com/office/drawing/2014/main" xmlns="" id="{E08B66F9-3E4E-4603-88F1-A3E11CDAC86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6" name="テキスト ボックス 445">
          <a:extLst>
            <a:ext uri="{FF2B5EF4-FFF2-40B4-BE49-F238E27FC236}">
              <a16:creationId xmlns:a16="http://schemas.microsoft.com/office/drawing/2014/main" xmlns="" id="{94E88E27-13C3-41FE-A093-443DA9F345D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a:extLst>
            <a:ext uri="{FF2B5EF4-FFF2-40B4-BE49-F238E27FC236}">
              <a16:creationId xmlns:a16="http://schemas.microsoft.com/office/drawing/2014/main" xmlns="" id="{7EDC4667-2404-4D4C-A773-6DFE475D7EF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8" name="テキスト ボックス 447">
          <a:extLst>
            <a:ext uri="{FF2B5EF4-FFF2-40B4-BE49-F238E27FC236}">
              <a16:creationId xmlns:a16="http://schemas.microsoft.com/office/drawing/2014/main" xmlns="" id="{D3CD5CF9-2892-47C4-A02F-B0EA12AA65D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a:extLst>
            <a:ext uri="{FF2B5EF4-FFF2-40B4-BE49-F238E27FC236}">
              <a16:creationId xmlns:a16="http://schemas.microsoft.com/office/drawing/2014/main" xmlns="" id="{0A7022E2-08E6-4649-B65A-16A57286797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0" name="テキスト ボックス 449">
          <a:extLst>
            <a:ext uri="{FF2B5EF4-FFF2-40B4-BE49-F238E27FC236}">
              <a16:creationId xmlns:a16="http://schemas.microsoft.com/office/drawing/2014/main" xmlns="" id="{2AF5AA80-F4DE-4EF1-8E06-D6D3B0BD98E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xmlns="" id="{546CCC91-AD8F-4414-917F-7FEFE2278F2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xmlns="" id="{82B1352A-EC0A-4566-9DCC-D872388436F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xmlns="" id="{2DBBC229-ABCA-4614-9447-41088A7DD55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54" name="直線コネクタ 453">
          <a:extLst>
            <a:ext uri="{FF2B5EF4-FFF2-40B4-BE49-F238E27FC236}">
              <a16:creationId xmlns:a16="http://schemas.microsoft.com/office/drawing/2014/main" xmlns="" id="{7EF508E4-0227-4401-80F2-3C75F483D2DE}"/>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xmlns="" id="{F3A9A74D-B95D-41F9-AB22-7557FF96C183}"/>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56" name="直線コネクタ 455">
          <a:extLst>
            <a:ext uri="{FF2B5EF4-FFF2-40B4-BE49-F238E27FC236}">
              <a16:creationId xmlns:a16="http://schemas.microsoft.com/office/drawing/2014/main" xmlns="" id="{60048304-7499-46EB-9F17-907BDC9DE432}"/>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xmlns="" id="{6101D5AC-46FB-478C-994A-EEFA54C594CC}"/>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58" name="直線コネクタ 457">
          <a:extLst>
            <a:ext uri="{FF2B5EF4-FFF2-40B4-BE49-F238E27FC236}">
              <a16:creationId xmlns:a16="http://schemas.microsoft.com/office/drawing/2014/main" xmlns="" id="{114B4298-3069-46D9-BAD1-7D551B40363A}"/>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xmlns="" id="{20079D28-7C0A-4963-BD70-BE8F4D769431}"/>
            </a:ext>
          </a:extLst>
        </xdr:cNvPr>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60" name="フローチャート: 判断 459">
          <a:extLst>
            <a:ext uri="{FF2B5EF4-FFF2-40B4-BE49-F238E27FC236}">
              <a16:creationId xmlns:a16="http://schemas.microsoft.com/office/drawing/2014/main" xmlns="" id="{FE372826-C746-4EF2-B7C5-9C36FEC157F0}"/>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61" name="フローチャート: 判断 460">
          <a:extLst>
            <a:ext uri="{FF2B5EF4-FFF2-40B4-BE49-F238E27FC236}">
              <a16:creationId xmlns:a16="http://schemas.microsoft.com/office/drawing/2014/main" xmlns="" id="{ECBCAFA9-C3A9-4CAB-9EA2-73E6B9B2A944}"/>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62" name="フローチャート: 判断 461">
          <a:extLst>
            <a:ext uri="{FF2B5EF4-FFF2-40B4-BE49-F238E27FC236}">
              <a16:creationId xmlns:a16="http://schemas.microsoft.com/office/drawing/2014/main" xmlns="" id="{8D743CAA-AD09-4799-AF18-E85769748214}"/>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63" name="フローチャート: 判断 462">
          <a:extLst>
            <a:ext uri="{FF2B5EF4-FFF2-40B4-BE49-F238E27FC236}">
              <a16:creationId xmlns:a16="http://schemas.microsoft.com/office/drawing/2014/main" xmlns="" id="{BDBCC32B-A2D7-4ADC-B822-3DA4E0BA9DB7}"/>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64" name="フローチャート: 判断 463">
          <a:extLst>
            <a:ext uri="{FF2B5EF4-FFF2-40B4-BE49-F238E27FC236}">
              <a16:creationId xmlns:a16="http://schemas.microsoft.com/office/drawing/2014/main" xmlns="" id="{377B193D-C657-43B4-A650-76BE4D5E4C2C}"/>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FF5D4C29-1F68-4E88-BB36-0CE7E777AE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A43EC615-8A25-4F88-B45B-195D1A6D8E5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04E4CE55-CE14-491E-AFEF-FB808B9B6B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1D35D78D-DFA7-4BF4-BE76-131C73FDC9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xmlns="" id="{086B0AAE-13D2-4593-A064-C27850351E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83094</xdr:rowOff>
    </xdr:from>
    <xdr:to>
      <xdr:col>116</xdr:col>
      <xdr:colOff>114300</xdr:colOff>
      <xdr:row>41</xdr:row>
      <xdr:rowOff>13244</xdr:rowOff>
    </xdr:to>
    <xdr:sp macro="" textlink="">
      <xdr:nvSpPr>
        <xdr:cNvPr id="470" name="楕円 469">
          <a:extLst>
            <a:ext uri="{FF2B5EF4-FFF2-40B4-BE49-F238E27FC236}">
              <a16:creationId xmlns:a16="http://schemas.microsoft.com/office/drawing/2014/main" xmlns="" id="{80C4C437-0E4F-4D67-8FA0-605379623732}"/>
            </a:ext>
          </a:extLst>
        </xdr:cNvPr>
        <xdr:cNvSpPr/>
      </xdr:nvSpPr>
      <xdr:spPr>
        <a:xfrm>
          <a:off x="221107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61521</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xmlns="" id="{A0F4B1C3-4484-4903-9ECB-92A2F4ECDD90}"/>
            </a:ext>
          </a:extLst>
        </xdr:cNvPr>
        <xdr:cNvSpPr txBox="1"/>
      </xdr:nvSpPr>
      <xdr:spPr>
        <a:xfrm>
          <a:off x="22199600" y="691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87449</xdr:rowOff>
    </xdr:from>
    <xdr:to>
      <xdr:col>112</xdr:col>
      <xdr:colOff>38100</xdr:colOff>
      <xdr:row>41</xdr:row>
      <xdr:rowOff>17599</xdr:rowOff>
    </xdr:to>
    <xdr:sp macro="" textlink="">
      <xdr:nvSpPr>
        <xdr:cNvPr id="472" name="楕円 471">
          <a:extLst>
            <a:ext uri="{FF2B5EF4-FFF2-40B4-BE49-F238E27FC236}">
              <a16:creationId xmlns:a16="http://schemas.microsoft.com/office/drawing/2014/main" xmlns="" id="{46F2F124-8DFC-4A49-B8BB-6B7CA778AD10}"/>
            </a:ext>
          </a:extLst>
        </xdr:cNvPr>
        <xdr:cNvSpPr/>
      </xdr:nvSpPr>
      <xdr:spPr>
        <a:xfrm>
          <a:off x="21272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133894</xdr:rowOff>
    </xdr:from>
    <xdr:to>
      <xdr:col>116</xdr:col>
      <xdr:colOff>63500</xdr:colOff>
      <xdr:row>40</xdr:row>
      <xdr:rowOff>138249</xdr:rowOff>
    </xdr:to>
    <xdr:cxnSp macro="">
      <xdr:nvCxnSpPr>
        <xdr:cNvPr id="473" name="直線コネクタ 472">
          <a:extLst>
            <a:ext uri="{FF2B5EF4-FFF2-40B4-BE49-F238E27FC236}">
              <a16:creationId xmlns:a16="http://schemas.microsoft.com/office/drawing/2014/main" xmlns="" id="{AF93953E-49F5-4682-9F1D-D678902FCE60}"/>
            </a:ext>
          </a:extLst>
        </xdr:cNvPr>
        <xdr:cNvCxnSpPr/>
      </xdr:nvCxnSpPr>
      <xdr:spPr>
        <a:xfrm flipV="1">
          <a:off x="21323300" y="699189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87449</xdr:rowOff>
    </xdr:from>
    <xdr:to>
      <xdr:col>107</xdr:col>
      <xdr:colOff>101600</xdr:colOff>
      <xdr:row>41</xdr:row>
      <xdr:rowOff>17599</xdr:rowOff>
    </xdr:to>
    <xdr:sp macro="" textlink="">
      <xdr:nvSpPr>
        <xdr:cNvPr id="474" name="楕円 473">
          <a:extLst>
            <a:ext uri="{FF2B5EF4-FFF2-40B4-BE49-F238E27FC236}">
              <a16:creationId xmlns:a16="http://schemas.microsoft.com/office/drawing/2014/main" xmlns="" id="{C37BAEF7-9C0E-4F80-B55A-A82081910600}"/>
            </a:ext>
          </a:extLst>
        </xdr:cNvPr>
        <xdr:cNvSpPr/>
      </xdr:nvSpPr>
      <xdr:spPr>
        <a:xfrm>
          <a:off x="20383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138249</xdr:rowOff>
    </xdr:from>
    <xdr:to>
      <xdr:col>111</xdr:col>
      <xdr:colOff>177800</xdr:colOff>
      <xdr:row>40</xdr:row>
      <xdr:rowOff>138249</xdr:rowOff>
    </xdr:to>
    <xdr:cxnSp macro="">
      <xdr:nvCxnSpPr>
        <xdr:cNvPr id="475" name="直線コネクタ 474">
          <a:extLst>
            <a:ext uri="{FF2B5EF4-FFF2-40B4-BE49-F238E27FC236}">
              <a16:creationId xmlns:a16="http://schemas.microsoft.com/office/drawing/2014/main" xmlns="" id="{A1CD8DC1-0C65-475D-A6AF-2D4131597263}"/>
            </a:ext>
          </a:extLst>
        </xdr:cNvPr>
        <xdr:cNvCxnSpPr/>
      </xdr:nvCxnSpPr>
      <xdr:spPr>
        <a:xfrm>
          <a:off x="20434300" y="69962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92891</xdr:rowOff>
    </xdr:from>
    <xdr:to>
      <xdr:col>102</xdr:col>
      <xdr:colOff>165100</xdr:colOff>
      <xdr:row>41</xdr:row>
      <xdr:rowOff>23041</xdr:rowOff>
    </xdr:to>
    <xdr:sp macro="" textlink="">
      <xdr:nvSpPr>
        <xdr:cNvPr id="476" name="楕円 475">
          <a:extLst>
            <a:ext uri="{FF2B5EF4-FFF2-40B4-BE49-F238E27FC236}">
              <a16:creationId xmlns:a16="http://schemas.microsoft.com/office/drawing/2014/main" xmlns="" id="{D02155C9-3B5B-4F9D-BD4E-B506C0AB3D8D}"/>
            </a:ext>
          </a:extLst>
        </xdr:cNvPr>
        <xdr:cNvSpPr/>
      </xdr:nvSpPr>
      <xdr:spPr>
        <a:xfrm>
          <a:off x="19494500" y="69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138249</xdr:rowOff>
    </xdr:from>
    <xdr:to>
      <xdr:col>107</xdr:col>
      <xdr:colOff>50800</xdr:colOff>
      <xdr:row>40</xdr:row>
      <xdr:rowOff>143691</xdr:rowOff>
    </xdr:to>
    <xdr:cxnSp macro="">
      <xdr:nvCxnSpPr>
        <xdr:cNvPr id="477" name="直線コネクタ 476">
          <a:extLst>
            <a:ext uri="{FF2B5EF4-FFF2-40B4-BE49-F238E27FC236}">
              <a16:creationId xmlns:a16="http://schemas.microsoft.com/office/drawing/2014/main" xmlns="" id="{0954B61F-ABE9-49BE-9919-07977BF59582}"/>
            </a:ext>
          </a:extLst>
        </xdr:cNvPr>
        <xdr:cNvCxnSpPr/>
      </xdr:nvCxnSpPr>
      <xdr:spPr>
        <a:xfrm flipV="1">
          <a:off x="19545300" y="6996249"/>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xmlns="" id="{482AD107-021B-4137-A54E-34B2B7E9E0A8}"/>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xmlns="" id="{0CCD4AE7-783B-4717-AF39-AD46A5C6C8F1}"/>
            </a:ext>
          </a:extLst>
        </xdr:cNvPr>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xmlns="" id="{903FC2BC-F30C-4A04-8944-D171592D7E3D}"/>
            </a:ext>
          </a:extLst>
        </xdr:cNvPr>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xmlns="" id="{6E2AF12C-4D8B-497C-8023-69A7576DDADD}"/>
            </a:ext>
          </a:extLst>
        </xdr:cNvPr>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8726</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xmlns="" id="{826D0E85-AA2E-40DC-B450-DABE0F58F9EE}"/>
            </a:ext>
          </a:extLst>
        </xdr:cNvPr>
        <xdr:cNvSpPr txBox="1"/>
      </xdr:nvSpPr>
      <xdr:spPr>
        <a:xfrm>
          <a:off x="21075727" y="703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8726</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xmlns="" id="{139A371B-A4F2-45BF-A089-D9893CEA8797}"/>
            </a:ext>
          </a:extLst>
        </xdr:cNvPr>
        <xdr:cNvSpPr txBox="1"/>
      </xdr:nvSpPr>
      <xdr:spPr>
        <a:xfrm>
          <a:off x="20199427" y="703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14168</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xmlns="" id="{ED3F0427-8E84-4484-9F63-FBDF359854E1}"/>
            </a:ext>
          </a:extLst>
        </xdr:cNvPr>
        <xdr:cNvSpPr txBox="1"/>
      </xdr:nvSpPr>
      <xdr:spPr>
        <a:xfrm>
          <a:off x="19310427" y="70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xmlns="" id="{782DB369-BDAE-4630-974D-4EA52A9EA7B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xmlns="" id="{08C6D7DE-092D-4398-A757-A86CB93AF8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xmlns="" id="{F76C7124-023D-4619-9875-46CE68BB00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xmlns="" id="{76C26B3B-7203-4F1C-8E38-A4F9615D3BD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xmlns="" id="{35B80BC1-B9E6-427B-B031-E19BD8DAE0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xmlns="" id="{1AD37425-37DC-4816-B40C-ABBA66EC3F3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xmlns="" id="{4814A70E-3694-4354-AD1A-12C2E3A550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xmlns="" id="{27AF37A6-4A5A-4FD6-9DA5-BA1D691FB7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xmlns="" id="{653CB493-80E7-4A28-9466-BD09A9323D2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xmlns="" id="{4ABB5EF6-39AB-42E9-BE35-7496B368C0E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xmlns="" id="{A3B6B6A1-A30E-4A27-9398-BC1812CAFAC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a:extLst>
            <a:ext uri="{FF2B5EF4-FFF2-40B4-BE49-F238E27FC236}">
              <a16:creationId xmlns:a16="http://schemas.microsoft.com/office/drawing/2014/main" xmlns="" id="{31C47DC5-ECB0-4CE0-814C-FA5C341C881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7" name="テキスト ボックス 496">
          <a:extLst>
            <a:ext uri="{FF2B5EF4-FFF2-40B4-BE49-F238E27FC236}">
              <a16:creationId xmlns:a16="http://schemas.microsoft.com/office/drawing/2014/main" xmlns="" id="{F6B88033-D0C0-4893-A945-956F7B1319B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a:extLst>
            <a:ext uri="{FF2B5EF4-FFF2-40B4-BE49-F238E27FC236}">
              <a16:creationId xmlns:a16="http://schemas.microsoft.com/office/drawing/2014/main" xmlns="" id="{EF857C53-8CB2-4592-AA3B-486C5EB6204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a:extLst>
            <a:ext uri="{FF2B5EF4-FFF2-40B4-BE49-F238E27FC236}">
              <a16:creationId xmlns:a16="http://schemas.microsoft.com/office/drawing/2014/main" xmlns="" id="{4A8B964B-49D2-4DF1-9E9A-EB674847962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a:extLst>
            <a:ext uri="{FF2B5EF4-FFF2-40B4-BE49-F238E27FC236}">
              <a16:creationId xmlns:a16="http://schemas.microsoft.com/office/drawing/2014/main" xmlns="" id="{A134260E-0BD2-4715-BEB8-8B4F6F2D250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a:extLst>
            <a:ext uri="{FF2B5EF4-FFF2-40B4-BE49-F238E27FC236}">
              <a16:creationId xmlns:a16="http://schemas.microsoft.com/office/drawing/2014/main" xmlns="" id="{0B761525-A39C-4852-A2D9-B325F69DADE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a:extLst>
            <a:ext uri="{FF2B5EF4-FFF2-40B4-BE49-F238E27FC236}">
              <a16:creationId xmlns:a16="http://schemas.microsoft.com/office/drawing/2014/main" xmlns="" id="{1FC132B9-FE1D-487A-AF76-4C07F5270EF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a:extLst>
            <a:ext uri="{FF2B5EF4-FFF2-40B4-BE49-F238E27FC236}">
              <a16:creationId xmlns:a16="http://schemas.microsoft.com/office/drawing/2014/main" xmlns="" id="{235BCEE2-F24D-48D6-A0A1-245AC5BF1F4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a:extLst>
            <a:ext uri="{FF2B5EF4-FFF2-40B4-BE49-F238E27FC236}">
              <a16:creationId xmlns:a16="http://schemas.microsoft.com/office/drawing/2014/main" xmlns="" id="{1BE8794F-F562-4DF4-B4A9-0BEBD237626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a:extLst>
            <a:ext uri="{FF2B5EF4-FFF2-40B4-BE49-F238E27FC236}">
              <a16:creationId xmlns:a16="http://schemas.microsoft.com/office/drawing/2014/main" xmlns="" id="{3C69216B-D73D-493D-B940-8AA875D243B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xmlns="" id="{C1C04AAC-86E0-442E-8903-0EC88742C5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7" name="テキスト ボックス 506">
          <a:extLst>
            <a:ext uri="{FF2B5EF4-FFF2-40B4-BE49-F238E27FC236}">
              <a16:creationId xmlns:a16="http://schemas.microsoft.com/office/drawing/2014/main" xmlns="" id="{D34CCCFC-1EC6-46E8-AF05-3F05A928F6E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xmlns="" id="{33689243-FAEF-4404-86D0-976E99DF4D5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09" name="直線コネクタ 508">
          <a:extLst>
            <a:ext uri="{FF2B5EF4-FFF2-40B4-BE49-F238E27FC236}">
              <a16:creationId xmlns:a16="http://schemas.microsoft.com/office/drawing/2014/main" xmlns="" id="{5F90B809-E842-45F9-A034-62674817CE57}"/>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10" name="【学校施設】&#10;有形固定資産減価償却率最小値テキスト">
          <a:extLst>
            <a:ext uri="{FF2B5EF4-FFF2-40B4-BE49-F238E27FC236}">
              <a16:creationId xmlns:a16="http://schemas.microsoft.com/office/drawing/2014/main" xmlns="" id="{C705876C-0412-4148-AF8C-8CA4B82A3D07}"/>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11" name="直線コネクタ 510">
          <a:extLst>
            <a:ext uri="{FF2B5EF4-FFF2-40B4-BE49-F238E27FC236}">
              <a16:creationId xmlns:a16="http://schemas.microsoft.com/office/drawing/2014/main" xmlns="" id="{BD87B942-0A50-4196-996F-E62EC8CA3099}"/>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12" name="【学校施設】&#10;有形固定資産減価償却率最大値テキスト">
          <a:extLst>
            <a:ext uri="{FF2B5EF4-FFF2-40B4-BE49-F238E27FC236}">
              <a16:creationId xmlns:a16="http://schemas.microsoft.com/office/drawing/2014/main" xmlns="" id="{4D5C9B8F-7BAC-4F32-AB24-2D826056E1B6}"/>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13" name="直線コネクタ 512">
          <a:extLst>
            <a:ext uri="{FF2B5EF4-FFF2-40B4-BE49-F238E27FC236}">
              <a16:creationId xmlns:a16="http://schemas.microsoft.com/office/drawing/2014/main" xmlns="" id="{51F66324-D214-4698-B854-4CD2325B1197}"/>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14" name="【学校施設】&#10;有形固定資産減価償却率平均値テキスト">
          <a:extLst>
            <a:ext uri="{FF2B5EF4-FFF2-40B4-BE49-F238E27FC236}">
              <a16:creationId xmlns:a16="http://schemas.microsoft.com/office/drawing/2014/main" xmlns="" id="{8AFB88A7-D476-4DCF-A203-656E1DEDAABC}"/>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5" name="フローチャート: 判断 514">
          <a:extLst>
            <a:ext uri="{FF2B5EF4-FFF2-40B4-BE49-F238E27FC236}">
              <a16:creationId xmlns:a16="http://schemas.microsoft.com/office/drawing/2014/main" xmlns="" id="{7FA56C26-1005-4008-A3F8-05CF1883570E}"/>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6" name="フローチャート: 判断 515">
          <a:extLst>
            <a:ext uri="{FF2B5EF4-FFF2-40B4-BE49-F238E27FC236}">
              <a16:creationId xmlns:a16="http://schemas.microsoft.com/office/drawing/2014/main" xmlns="" id="{71E90CA7-3B32-4772-A830-5966364E3F61}"/>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17" name="フローチャート: 判断 516">
          <a:extLst>
            <a:ext uri="{FF2B5EF4-FFF2-40B4-BE49-F238E27FC236}">
              <a16:creationId xmlns:a16="http://schemas.microsoft.com/office/drawing/2014/main" xmlns="" id="{618E7CFD-B5E2-416D-B0C2-5DADC3C60691}"/>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8" name="フローチャート: 判断 517">
          <a:extLst>
            <a:ext uri="{FF2B5EF4-FFF2-40B4-BE49-F238E27FC236}">
              <a16:creationId xmlns:a16="http://schemas.microsoft.com/office/drawing/2014/main" xmlns="" id="{79534E16-F041-409D-8F59-E906427612B9}"/>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19" name="フローチャート: 判断 518">
          <a:extLst>
            <a:ext uri="{FF2B5EF4-FFF2-40B4-BE49-F238E27FC236}">
              <a16:creationId xmlns:a16="http://schemas.microsoft.com/office/drawing/2014/main" xmlns="" id="{3F48648C-8C6C-496B-8794-958DE6FE73D3}"/>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xmlns="" id="{70E94FE8-79AE-40CC-A198-DC69041E14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xmlns="" id="{8E110D83-9663-4BB0-A82F-9AF32B69B9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xmlns="" id="{5D8EDC70-7D60-4C86-8F01-04D7C6EA40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CE17846E-F31F-438A-A39D-89D039C2009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xmlns="" id="{2AE95024-1B23-4CAB-8A11-C221F9F5F17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166370</xdr:rowOff>
    </xdr:from>
    <xdr:to>
      <xdr:col>85</xdr:col>
      <xdr:colOff>177800</xdr:colOff>
      <xdr:row>63</xdr:row>
      <xdr:rowOff>96520</xdr:rowOff>
    </xdr:to>
    <xdr:sp macro="" textlink="">
      <xdr:nvSpPr>
        <xdr:cNvPr id="525" name="楕円 524">
          <a:extLst>
            <a:ext uri="{FF2B5EF4-FFF2-40B4-BE49-F238E27FC236}">
              <a16:creationId xmlns:a16="http://schemas.microsoft.com/office/drawing/2014/main" xmlns="" id="{F68FCAE1-3692-41EF-B2A0-8F06DAF7035C}"/>
            </a:ext>
          </a:extLst>
        </xdr:cNvPr>
        <xdr:cNvSpPr/>
      </xdr:nvSpPr>
      <xdr:spPr>
        <a:xfrm>
          <a:off x="16268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144797</xdr:rowOff>
    </xdr:from>
    <xdr:ext cx="405111" cy="259045"/>
    <xdr:sp macro="" textlink="">
      <xdr:nvSpPr>
        <xdr:cNvPr id="526" name="【学校施設】&#10;有形固定資産減価償却率該当値テキスト">
          <a:extLst>
            <a:ext uri="{FF2B5EF4-FFF2-40B4-BE49-F238E27FC236}">
              <a16:creationId xmlns:a16="http://schemas.microsoft.com/office/drawing/2014/main" xmlns="" id="{FEA2165A-6730-4837-A89E-DFAA86489A28}"/>
            </a:ext>
          </a:extLst>
        </xdr:cNvPr>
        <xdr:cNvSpPr txBox="1"/>
      </xdr:nvSpPr>
      <xdr:spPr>
        <a:xfrm>
          <a:off x="16357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154940</xdr:rowOff>
    </xdr:from>
    <xdr:to>
      <xdr:col>81</xdr:col>
      <xdr:colOff>101600</xdr:colOff>
      <xdr:row>63</xdr:row>
      <xdr:rowOff>85090</xdr:rowOff>
    </xdr:to>
    <xdr:sp macro="" textlink="">
      <xdr:nvSpPr>
        <xdr:cNvPr id="527" name="楕円 526">
          <a:extLst>
            <a:ext uri="{FF2B5EF4-FFF2-40B4-BE49-F238E27FC236}">
              <a16:creationId xmlns:a16="http://schemas.microsoft.com/office/drawing/2014/main" xmlns="" id="{7169CD79-B676-4B3A-B2D5-50609C5FFD44}"/>
            </a:ext>
          </a:extLst>
        </xdr:cNvPr>
        <xdr:cNvSpPr/>
      </xdr:nvSpPr>
      <xdr:spPr>
        <a:xfrm>
          <a:off x="1543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34290</xdr:rowOff>
    </xdr:from>
    <xdr:to>
      <xdr:col>85</xdr:col>
      <xdr:colOff>127000</xdr:colOff>
      <xdr:row>63</xdr:row>
      <xdr:rowOff>45720</xdr:rowOff>
    </xdr:to>
    <xdr:cxnSp macro="">
      <xdr:nvCxnSpPr>
        <xdr:cNvPr id="528" name="直線コネクタ 527">
          <a:extLst>
            <a:ext uri="{FF2B5EF4-FFF2-40B4-BE49-F238E27FC236}">
              <a16:creationId xmlns:a16="http://schemas.microsoft.com/office/drawing/2014/main" xmlns="" id="{9272089B-E476-4F13-960D-CB91A324DCD8}"/>
            </a:ext>
          </a:extLst>
        </xdr:cNvPr>
        <xdr:cNvCxnSpPr/>
      </xdr:nvCxnSpPr>
      <xdr:spPr>
        <a:xfrm>
          <a:off x="15481300" y="108356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122555</xdr:rowOff>
    </xdr:from>
    <xdr:to>
      <xdr:col>76</xdr:col>
      <xdr:colOff>165100</xdr:colOff>
      <xdr:row>63</xdr:row>
      <xdr:rowOff>52705</xdr:rowOff>
    </xdr:to>
    <xdr:sp macro="" textlink="">
      <xdr:nvSpPr>
        <xdr:cNvPr id="529" name="楕円 528">
          <a:extLst>
            <a:ext uri="{FF2B5EF4-FFF2-40B4-BE49-F238E27FC236}">
              <a16:creationId xmlns:a16="http://schemas.microsoft.com/office/drawing/2014/main" xmlns="" id="{B8D95BD5-0BED-468D-BE43-2F5B7228012E}"/>
            </a:ext>
          </a:extLst>
        </xdr:cNvPr>
        <xdr:cNvSpPr/>
      </xdr:nvSpPr>
      <xdr:spPr>
        <a:xfrm>
          <a:off x="14541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xdr:rowOff>
    </xdr:from>
    <xdr:to>
      <xdr:col>81</xdr:col>
      <xdr:colOff>50800</xdr:colOff>
      <xdr:row>63</xdr:row>
      <xdr:rowOff>34290</xdr:rowOff>
    </xdr:to>
    <xdr:cxnSp macro="">
      <xdr:nvCxnSpPr>
        <xdr:cNvPr id="530" name="直線コネクタ 529">
          <a:extLst>
            <a:ext uri="{FF2B5EF4-FFF2-40B4-BE49-F238E27FC236}">
              <a16:creationId xmlns:a16="http://schemas.microsoft.com/office/drawing/2014/main" xmlns="" id="{A6C49B95-B25B-47AC-97D5-E575EBE159FF}"/>
            </a:ext>
          </a:extLst>
        </xdr:cNvPr>
        <xdr:cNvCxnSpPr/>
      </xdr:nvCxnSpPr>
      <xdr:spPr>
        <a:xfrm>
          <a:off x="14592300" y="108032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23495</xdr:rowOff>
    </xdr:from>
    <xdr:to>
      <xdr:col>72</xdr:col>
      <xdr:colOff>38100</xdr:colOff>
      <xdr:row>61</xdr:row>
      <xdr:rowOff>125095</xdr:rowOff>
    </xdr:to>
    <xdr:sp macro="" textlink="">
      <xdr:nvSpPr>
        <xdr:cNvPr id="531" name="楕円 530">
          <a:extLst>
            <a:ext uri="{FF2B5EF4-FFF2-40B4-BE49-F238E27FC236}">
              <a16:creationId xmlns:a16="http://schemas.microsoft.com/office/drawing/2014/main" xmlns="" id="{F39D9EA8-A8CC-41E0-AA16-EB50DE148F6C}"/>
            </a:ext>
          </a:extLst>
        </xdr:cNvPr>
        <xdr:cNvSpPr/>
      </xdr:nvSpPr>
      <xdr:spPr>
        <a:xfrm>
          <a:off x="13652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74295</xdr:rowOff>
    </xdr:from>
    <xdr:to>
      <xdr:col>76</xdr:col>
      <xdr:colOff>114300</xdr:colOff>
      <xdr:row>63</xdr:row>
      <xdr:rowOff>1905</xdr:rowOff>
    </xdr:to>
    <xdr:cxnSp macro="">
      <xdr:nvCxnSpPr>
        <xdr:cNvPr id="532" name="直線コネクタ 531">
          <a:extLst>
            <a:ext uri="{FF2B5EF4-FFF2-40B4-BE49-F238E27FC236}">
              <a16:creationId xmlns:a16="http://schemas.microsoft.com/office/drawing/2014/main" xmlns="" id="{839EB9C0-47EA-442F-B327-B65B0161C328}"/>
            </a:ext>
          </a:extLst>
        </xdr:cNvPr>
        <xdr:cNvCxnSpPr/>
      </xdr:nvCxnSpPr>
      <xdr:spPr>
        <a:xfrm>
          <a:off x="13703300" y="10532745"/>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33" name="n_1aveValue【学校施設】&#10;有形固定資産減価償却率">
          <a:extLst>
            <a:ext uri="{FF2B5EF4-FFF2-40B4-BE49-F238E27FC236}">
              <a16:creationId xmlns:a16="http://schemas.microsoft.com/office/drawing/2014/main" xmlns="" id="{740281F4-E96C-4199-BB69-790A3E18D6F0}"/>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34" name="n_2aveValue【学校施設】&#10;有形固定資産減価償却率">
          <a:extLst>
            <a:ext uri="{FF2B5EF4-FFF2-40B4-BE49-F238E27FC236}">
              <a16:creationId xmlns:a16="http://schemas.microsoft.com/office/drawing/2014/main" xmlns="" id="{91CC2430-A541-4722-AC30-D062C008C515}"/>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35" name="n_3aveValue【学校施設】&#10;有形固定資産減価償却率">
          <a:extLst>
            <a:ext uri="{FF2B5EF4-FFF2-40B4-BE49-F238E27FC236}">
              <a16:creationId xmlns:a16="http://schemas.microsoft.com/office/drawing/2014/main" xmlns="" id="{195F8D7D-354A-4E65-B010-BCA414501EF3}"/>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36" name="n_4aveValue【学校施設】&#10;有形固定資産減価償却率">
          <a:extLst>
            <a:ext uri="{FF2B5EF4-FFF2-40B4-BE49-F238E27FC236}">
              <a16:creationId xmlns:a16="http://schemas.microsoft.com/office/drawing/2014/main" xmlns="" id="{3679A17D-F8DB-44EE-B39D-5C14E8B157E2}"/>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76217</xdr:rowOff>
    </xdr:from>
    <xdr:ext cx="405111" cy="259045"/>
    <xdr:sp macro="" textlink="">
      <xdr:nvSpPr>
        <xdr:cNvPr id="537" name="n_1mainValue【学校施設】&#10;有形固定資産減価償却率">
          <a:extLst>
            <a:ext uri="{FF2B5EF4-FFF2-40B4-BE49-F238E27FC236}">
              <a16:creationId xmlns:a16="http://schemas.microsoft.com/office/drawing/2014/main" xmlns="" id="{351B54FA-B25F-47C1-B12C-81A868FEEB94}"/>
            </a:ext>
          </a:extLst>
        </xdr:cNvPr>
        <xdr:cNvSpPr txBox="1"/>
      </xdr:nvSpPr>
      <xdr:spPr>
        <a:xfrm>
          <a:off x="15266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43832</xdr:rowOff>
    </xdr:from>
    <xdr:ext cx="405111" cy="259045"/>
    <xdr:sp macro="" textlink="">
      <xdr:nvSpPr>
        <xdr:cNvPr id="538" name="n_2mainValue【学校施設】&#10;有形固定資産減価償却率">
          <a:extLst>
            <a:ext uri="{FF2B5EF4-FFF2-40B4-BE49-F238E27FC236}">
              <a16:creationId xmlns:a16="http://schemas.microsoft.com/office/drawing/2014/main" xmlns="" id="{EAF6B9A2-0994-4EDD-9CFD-726422D7E3BE}"/>
            </a:ext>
          </a:extLst>
        </xdr:cNvPr>
        <xdr:cNvSpPr txBox="1"/>
      </xdr:nvSpPr>
      <xdr:spPr>
        <a:xfrm>
          <a:off x="14389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539" name="n_3mainValue【学校施設】&#10;有形固定資産減価償却率">
          <a:extLst>
            <a:ext uri="{FF2B5EF4-FFF2-40B4-BE49-F238E27FC236}">
              <a16:creationId xmlns:a16="http://schemas.microsoft.com/office/drawing/2014/main" xmlns="" id="{70CBB8D5-259E-4045-A2DC-AC0898DF20B5}"/>
            </a:ext>
          </a:extLst>
        </xdr:cNvPr>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xmlns="" id="{3A5C44EF-8D1E-4D22-8E6B-6B8F7F1C33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xmlns="" id="{864F5422-981B-4077-AECF-96F93A75BCD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xmlns="" id="{F5F15466-0BFC-454B-9180-A7DC3577EB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xmlns="" id="{ABE777DB-F216-47C8-A03B-0AA77CDB438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xmlns="" id="{53CCCC37-CACC-4A86-917C-25ED042E04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xmlns="" id="{0414EEB9-9081-4418-8F82-00E6A7B7DB8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xmlns="" id="{232A6E8F-0D9F-42AA-B225-AF46BF67708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xmlns="" id="{51DCCC42-43A7-43F1-B4E6-E1FC8AD91F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xmlns="" id="{3E90F5C0-0BFE-4549-B238-3BD6227FD78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xmlns="" id="{51EA9CF5-AF42-4D8F-9991-C954988D56A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a:extLst>
            <a:ext uri="{FF2B5EF4-FFF2-40B4-BE49-F238E27FC236}">
              <a16:creationId xmlns:a16="http://schemas.microsoft.com/office/drawing/2014/main" xmlns="" id="{82C04B88-027C-445C-8090-BF7739B6EF5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a:extLst>
            <a:ext uri="{FF2B5EF4-FFF2-40B4-BE49-F238E27FC236}">
              <a16:creationId xmlns:a16="http://schemas.microsoft.com/office/drawing/2014/main" xmlns="" id="{242FF555-93EC-4CE6-AC4D-CB9EE119868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a:extLst>
            <a:ext uri="{FF2B5EF4-FFF2-40B4-BE49-F238E27FC236}">
              <a16:creationId xmlns:a16="http://schemas.microsoft.com/office/drawing/2014/main" xmlns="" id="{86AF4B3D-63E2-454B-BDF9-21D61729293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a:extLst>
            <a:ext uri="{FF2B5EF4-FFF2-40B4-BE49-F238E27FC236}">
              <a16:creationId xmlns:a16="http://schemas.microsoft.com/office/drawing/2014/main" xmlns="" id="{1ABFFA5F-F0CF-4DFA-A073-CF839D74365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a:extLst>
            <a:ext uri="{FF2B5EF4-FFF2-40B4-BE49-F238E27FC236}">
              <a16:creationId xmlns:a16="http://schemas.microsoft.com/office/drawing/2014/main" xmlns="" id="{CF153262-DDC3-4EA2-86BC-53444137017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5" name="テキスト ボックス 554">
          <a:extLst>
            <a:ext uri="{FF2B5EF4-FFF2-40B4-BE49-F238E27FC236}">
              <a16:creationId xmlns:a16="http://schemas.microsoft.com/office/drawing/2014/main" xmlns="" id="{E84ABCEB-B89C-42AC-A05F-0345D10205A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a:extLst>
            <a:ext uri="{FF2B5EF4-FFF2-40B4-BE49-F238E27FC236}">
              <a16:creationId xmlns:a16="http://schemas.microsoft.com/office/drawing/2014/main" xmlns="" id="{25BCCBFE-931F-45BE-B5C0-D5BC8DFB454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7" name="テキスト ボックス 556">
          <a:extLst>
            <a:ext uri="{FF2B5EF4-FFF2-40B4-BE49-F238E27FC236}">
              <a16:creationId xmlns:a16="http://schemas.microsoft.com/office/drawing/2014/main" xmlns="" id="{7B5A6C96-DEC1-4DE7-B522-7D00E1ADBF2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a:extLst>
            <a:ext uri="{FF2B5EF4-FFF2-40B4-BE49-F238E27FC236}">
              <a16:creationId xmlns:a16="http://schemas.microsoft.com/office/drawing/2014/main" xmlns="" id="{2E545E28-E812-4A4C-B183-3CA95B7EDD5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9" name="テキスト ボックス 558">
          <a:extLst>
            <a:ext uri="{FF2B5EF4-FFF2-40B4-BE49-F238E27FC236}">
              <a16:creationId xmlns:a16="http://schemas.microsoft.com/office/drawing/2014/main" xmlns="" id="{56E14BD4-ABD2-4338-AA60-C280DA3F1D6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xmlns="" id="{3DEDBBAB-78A2-4013-BDA3-F481200BD4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a:extLst>
            <a:ext uri="{FF2B5EF4-FFF2-40B4-BE49-F238E27FC236}">
              <a16:creationId xmlns:a16="http://schemas.microsoft.com/office/drawing/2014/main" xmlns="" id="{12450E99-7AD5-4B38-ADE6-83138DFDEAE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xmlns="" id="{2662A10B-655E-43B0-AD09-B655906F657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63" name="直線コネクタ 562">
          <a:extLst>
            <a:ext uri="{FF2B5EF4-FFF2-40B4-BE49-F238E27FC236}">
              <a16:creationId xmlns:a16="http://schemas.microsoft.com/office/drawing/2014/main" xmlns="" id="{6128EC6B-8BDE-469F-BEFD-6EBA1A95F77F}"/>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4" name="【学校施設】&#10;一人当たり面積最小値テキスト">
          <a:extLst>
            <a:ext uri="{FF2B5EF4-FFF2-40B4-BE49-F238E27FC236}">
              <a16:creationId xmlns:a16="http://schemas.microsoft.com/office/drawing/2014/main" xmlns="" id="{1EAE5617-AC83-44C1-9A7A-CE61A7A35F51}"/>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5" name="直線コネクタ 564">
          <a:extLst>
            <a:ext uri="{FF2B5EF4-FFF2-40B4-BE49-F238E27FC236}">
              <a16:creationId xmlns:a16="http://schemas.microsoft.com/office/drawing/2014/main" xmlns="" id="{D52FA31E-AF04-4E6D-A913-FDBC80A8EE0B}"/>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66" name="【学校施設】&#10;一人当たり面積最大値テキスト">
          <a:extLst>
            <a:ext uri="{FF2B5EF4-FFF2-40B4-BE49-F238E27FC236}">
              <a16:creationId xmlns:a16="http://schemas.microsoft.com/office/drawing/2014/main" xmlns="" id="{3499F08B-E2FA-49E3-AFAA-D917A474FCC9}"/>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67" name="直線コネクタ 566">
          <a:extLst>
            <a:ext uri="{FF2B5EF4-FFF2-40B4-BE49-F238E27FC236}">
              <a16:creationId xmlns:a16="http://schemas.microsoft.com/office/drawing/2014/main" xmlns="" id="{86F029AB-F565-4F42-847F-CA16E928A36D}"/>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568" name="【学校施設】&#10;一人当たり面積平均値テキスト">
          <a:extLst>
            <a:ext uri="{FF2B5EF4-FFF2-40B4-BE49-F238E27FC236}">
              <a16:creationId xmlns:a16="http://schemas.microsoft.com/office/drawing/2014/main" xmlns="" id="{A98AC667-40AD-4BF8-8D63-0E39305C3C70}"/>
            </a:ext>
          </a:extLst>
        </xdr:cNvPr>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69" name="フローチャート: 判断 568">
          <a:extLst>
            <a:ext uri="{FF2B5EF4-FFF2-40B4-BE49-F238E27FC236}">
              <a16:creationId xmlns:a16="http://schemas.microsoft.com/office/drawing/2014/main" xmlns="" id="{67806FE6-0659-43A0-8647-2ED0DDDB3FAF}"/>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70" name="フローチャート: 判断 569">
          <a:extLst>
            <a:ext uri="{FF2B5EF4-FFF2-40B4-BE49-F238E27FC236}">
              <a16:creationId xmlns:a16="http://schemas.microsoft.com/office/drawing/2014/main" xmlns="" id="{78B394A4-F8CA-45F0-99C8-7336B647324B}"/>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71" name="フローチャート: 判断 570">
          <a:extLst>
            <a:ext uri="{FF2B5EF4-FFF2-40B4-BE49-F238E27FC236}">
              <a16:creationId xmlns:a16="http://schemas.microsoft.com/office/drawing/2014/main" xmlns="" id="{9388D0C7-FC5D-457D-884E-A76CA8CE3119}"/>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72" name="フローチャート: 判断 571">
          <a:extLst>
            <a:ext uri="{FF2B5EF4-FFF2-40B4-BE49-F238E27FC236}">
              <a16:creationId xmlns:a16="http://schemas.microsoft.com/office/drawing/2014/main" xmlns="" id="{1908121F-5187-4F87-8F86-C51F37716C0E}"/>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73" name="フローチャート: 判断 572">
          <a:extLst>
            <a:ext uri="{FF2B5EF4-FFF2-40B4-BE49-F238E27FC236}">
              <a16:creationId xmlns:a16="http://schemas.microsoft.com/office/drawing/2014/main" xmlns="" id="{8E300239-C6AF-44F1-B825-39F1A44FC3C1}"/>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xmlns="" id="{1963C16E-7EDB-43C3-8073-95FAA9A6B75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xmlns="" id="{858D8D01-C84C-40B7-9851-0F334BE2225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xmlns="" id="{028EFAF1-00E2-4DEA-910F-0F9324E0335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xmlns="" id="{9DAF6DAD-EEEA-4EED-B598-57A271D723F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xmlns="" id="{8FE89B88-D604-4003-8B15-6B3F591C2BC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100457</xdr:rowOff>
    </xdr:from>
    <xdr:to>
      <xdr:col>116</xdr:col>
      <xdr:colOff>114300</xdr:colOff>
      <xdr:row>63</xdr:row>
      <xdr:rowOff>30607</xdr:rowOff>
    </xdr:to>
    <xdr:sp macro="" textlink="">
      <xdr:nvSpPr>
        <xdr:cNvPr id="579" name="楕円 578">
          <a:extLst>
            <a:ext uri="{FF2B5EF4-FFF2-40B4-BE49-F238E27FC236}">
              <a16:creationId xmlns:a16="http://schemas.microsoft.com/office/drawing/2014/main" xmlns="" id="{082E3441-1324-4EEA-B109-C45D6650F925}"/>
            </a:ext>
          </a:extLst>
        </xdr:cNvPr>
        <xdr:cNvSpPr/>
      </xdr:nvSpPr>
      <xdr:spPr>
        <a:xfrm>
          <a:off x="22110700" y="107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78884</xdr:rowOff>
    </xdr:from>
    <xdr:ext cx="469744" cy="259045"/>
    <xdr:sp macro="" textlink="">
      <xdr:nvSpPr>
        <xdr:cNvPr id="580" name="【学校施設】&#10;一人当たり面積該当値テキスト">
          <a:extLst>
            <a:ext uri="{FF2B5EF4-FFF2-40B4-BE49-F238E27FC236}">
              <a16:creationId xmlns:a16="http://schemas.microsoft.com/office/drawing/2014/main" xmlns="" id="{619677FF-AC2A-40A2-BE4E-27679DA6F6AF}"/>
            </a:ext>
          </a:extLst>
        </xdr:cNvPr>
        <xdr:cNvSpPr txBox="1"/>
      </xdr:nvSpPr>
      <xdr:spPr>
        <a:xfrm>
          <a:off x="22199600" y="107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104496</xdr:rowOff>
    </xdr:from>
    <xdr:to>
      <xdr:col>112</xdr:col>
      <xdr:colOff>38100</xdr:colOff>
      <xdr:row>63</xdr:row>
      <xdr:rowOff>34646</xdr:rowOff>
    </xdr:to>
    <xdr:sp macro="" textlink="">
      <xdr:nvSpPr>
        <xdr:cNvPr id="581" name="楕円 580">
          <a:extLst>
            <a:ext uri="{FF2B5EF4-FFF2-40B4-BE49-F238E27FC236}">
              <a16:creationId xmlns:a16="http://schemas.microsoft.com/office/drawing/2014/main" xmlns="" id="{A0D0E140-A6E7-4419-8AAA-AE9AFC4838D6}"/>
            </a:ext>
          </a:extLst>
        </xdr:cNvPr>
        <xdr:cNvSpPr/>
      </xdr:nvSpPr>
      <xdr:spPr>
        <a:xfrm>
          <a:off x="21272500" y="1073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151257</xdr:rowOff>
    </xdr:from>
    <xdr:to>
      <xdr:col>116</xdr:col>
      <xdr:colOff>63500</xdr:colOff>
      <xdr:row>62</xdr:row>
      <xdr:rowOff>155296</xdr:rowOff>
    </xdr:to>
    <xdr:cxnSp macro="">
      <xdr:nvCxnSpPr>
        <xdr:cNvPr id="582" name="直線コネクタ 581">
          <a:extLst>
            <a:ext uri="{FF2B5EF4-FFF2-40B4-BE49-F238E27FC236}">
              <a16:creationId xmlns:a16="http://schemas.microsoft.com/office/drawing/2014/main" xmlns="" id="{935A80AF-E3DD-48DF-BF97-A8C35F2241F4}"/>
            </a:ext>
          </a:extLst>
        </xdr:cNvPr>
        <xdr:cNvCxnSpPr/>
      </xdr:nvCxnSpPr>
      <xdr:spPr>
        <a:xfrm flipV="1">
          <a:off x="21323300" y="10781157"/>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104343</xdr:rowOff>
    </xdr:from>
    <xdr:to>
      <xdr:col>107</xdr:col>
      <xdr:colOff>101600</xdr:colOff>
      <xdr:row>63</xdr:row>
      <xdr:rowOff>34493</xdr:rowOff>
    </xdr:to>
    <xdr:sp macro="" textlink="">
      <xdr:nvSpPr>
        <xdr:cNvPr id="583" name="楕円 582">
          <a:extLst>
            <a:ext uri="{FF2B5EF4-FFF2-40B4-BE49-F238E27FC236}">
              <a16:creationId xmlns:a16="http://schemas.microsoft.com/office/drawing/2014/main" xmlns="" id="{1C859763-93B8-4756-A09F-EFD90E1D2581}"/>
            </a:ext>
          </a:extLst>
        </xdr:cNvPr>
        <xdr:cNvSpPr/>
      </xdr:nvSpPr>
      <xdr:spPr>
        <a:xfrm>
          <a:off x="20383500" y="1073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155143</xdr:rowOff>
    </xdr:from>
    <xdr:to>
      <xdr:col>111</xdr:col>
      <xdr:colOff>177800</xdr:colOff>
      <xdr:row>62</xdr:row>
      <xdr:rowOff>155296</xdr:rowOff>
    </xdr:to>
    <xdr:cxnSp macro="">
      <xdr:nvCxnSpPr>
        <xdr:cNvPr id="584" name="直線コネクタ 583">
          <a:extLst>
            <a:ext uri="{FF2B5EF4-FFF2-40B4-BE49-F238E27FC236}">
              <a16:creationId xmlns:a16="http://schemas.microsoft.com/office/drawing/2014/main" xmlns="" id="{A58F5441-45BA-4958-B11F-55541D97A4A1}"/>
            </a:ext>
          </a:extLst>
        </xdr:cNvPr>
        <xdr:cNvCxnSpPr/>
      </xdr:nvCxnSpPr>
      <xdr:spPr>
        <a:xfrm>
          <a:off x="20434300" y="1078504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109525</xdr:rowOff>
    </xdr:from>
    <xdr:to>
      <xdr:col>102</xdr:col>
      <xdr:colOff>165100</xdr:colOff>
      <xdr:row>63</xdr:row>
      <xdr:rowOff>39675</xdr:rowOff>
    </xdr:to>
    <xdr:sp macro="" textlink="">
      <xdr:nvSpPr>
        <xdr:cNvPr id="585" name="楕円 584">
          <a:extLst>
            <a:ext uri="{FF2B5EF4-FFF2-40B4-BE49-F238E27FC236}">
              <a16:creationId xmlns:a16="http://schemas.microsoft.com/office/drawing/2014/main" xmlns="" id="{8B30B3D5-7903-4705-AFBE-0984A3F19274}"/>
            </a:ext>
          </a:extLst>
        </xdr:cNvPr>
        <xdr:cNvSpPr/>
      </xdr:nvSpPr>
      <xdr:spPr>
        <a:xfrm>
          <a:off x="19494500" y="107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155143</xdr:rowOff>
    </xdr:from>
    <xdr:to>
      <xdr:col>107</xdr:col>
      <xdr:colOff>50800</xdr:colOff>
      <xdr:row>62</xdr:row>
      <xdr:rowOff>160325</xdr:rowOff>
    </xdr:to>
    <xdr:cxnSp macro="">
      <xdr:nvCxnSpPr>
        <xdr:cNvPr id="586" name="直線コネクタ 585">
          <a:extLst>
            <a:ext uri="{FF2B5EF4-FFF2-40B4-BE49-F238E27FC236}">
              <a16:creationId xmlns:a16="http://schemas.microsoft.com/office/drawing/2014/main" xmlns="" id="{B05C2270-3553-40DD-BBB0-2B8174829187}"/>
            </a:ext>
          </a:extLst>
        </xdr:cNvPr>
        <xdr:cNvCxnSpPr/>
      </xdr:nvCxnSpPr>
      <xdr:spPr>
        <a:xfrm flipV="1">
          <a:off x="19545300" y="10785043"/>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587" name="n_1aveValue【学校施設】&#10;一人当たり面積">
          <a:extLst>
            <a:ext uri="{FF2B5EF4-FFF2-40B4-BE49-F238E27FC236}">
              <a16:creationId xmlns:a16="http://schemas.microsoft.com/office/drawing/2014/main" xmlns="" id="{57EAB614-B15A-46FA-B1F5-383873B13548}"/>
            </a:ext>
          </a:extLst>
        </xdr:cNvPr>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88" name="n_2aveValue【学校施設】&#10;一人当たり面積">
          <a:extLst>
            <a:ext uri="{FF2B5EF4-FFF2-40B4-BE49-F238E27FC236}">
              <a16:creationId xmlns:a16="http://schemas.microsoft.com/office/drawing/2014/main" xmlns="" id="{DB6B5F3D-20D1-4AE5-8DDE-724A956EBDBB}"/>
            </a:ext>
          </a:extLst>
        </xdr:cNvPr>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89" name="n_3aveValue【学校施設】&#10;一人当たり面積">
          <a:extLst>
            <a:ext uri="{FF2B5EF4-FFF2-40B4-BE49-F238E27FC236}">
              <a16:creationId xmlns:a16="http://schemas.microsoft.com/office/drawing/2014/main" xmlns="" id="{A40B6CE0-F305-4A69-BF3E-395F72B545C7}"/>
            </a:ext>
          </a:extLst>
        </xdr:cNvPr>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90" name="n_4aveValue【学校施設】&#10;一人当たり面積">
          <a:extLst>
            <a:ext uri="{FF2B5EF4-FFF2-40B4-BE49-F238E27FC236}">
              <a16:creationId xmlns:a16="http://schemas.microsoft.com/office/drawing/2014/main" xmlns="" id="{DDC8E2D8-5EC0-4EE5-A9C4-5B6FD929BF70}"/>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25773</xdr:rowOff>
    </xdr:from>
    <xdr:ext cx="469744" cy="259045"/>
    <xdr:sp macro="" textlink="">
      <xdr:nvSpPr>
        <xdr:cNvPr id="591" name="n_1mainValue【学校施設】&#10;一人当たり面積">
          <a:extLst>
            <a:ext uri="{FF2B5EF4-FFF2-40B4-BE49-F238E27FC236}">
              <a16:creationId xmlns:a16="http://schemas.microsoft.com/office/drawing/2014/main" xmlns="" id="{9E11403D-A95F-407A-9078-628C255D87E6}"/>
            </a:ext>
          </a:extLst>
        </xdr:cNvPr>
        <xdr:cNvSpPr txBox="1"/>
      </xdr:nvSpPr>
      <xdr:spPr>
        <a:xfrm>
          <a:off x="21075727" y="1082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25620</xdr:rowOff>
    </xdr:from>
    <xdr:ext cx="469744" cy="259045"/>
    <xdr:sp macro="" textlink="">
      <xdr:nvSpPr>
        <xdr:cNvPr id="592" name="n_2mainValue【学校施設】&#10;一人当たり面積">
          <a:extLst>
            <a:ext uri="{FF2B5EF4-FFF2-40B4-BE49-F238E27FC236}">
              <a16:creationId xmlns:a16="http://schemas.microsoft.com/office/drawing/2014/main" xmlns="" id="{1647AB7A-83C0-4338-BA60-08FE5767189B}"/>
            </a:ext>
          </a:extLst>
        </xdr:cNvPr>
        <xdr:cNvSpPr txBox="1"/>
      </xdr:nvSpPr>
      <xdr:spPr>
        <a:xfrm>
          <a:off x="20199427" y="1082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30802</xdr:rowOff>
    </xdr:from>
    <xdr:ext cx="469744" cy="259045"/>
    <xdr:sp macro="" textlink="">
      <xdr:nvSpPr>
        <xdr:cNvPr id="593" name="n_3mainValue【学校施設】&#10;一人当たり面積">
          <a:extLst>
            <a:ext uri="{FF2B5EF4-FFF2-40B4-BE49-F238E27FC236}">
              <a16:creationId xmlns:a16="http://schemas.microsoft.com/office/drawing/2014/main" xmlns="" id="{6DD7C5CE-7AD2-4259-AC46-497B7D8A9030}"/>
            </a:ext>
          </a:extLst>
        </xdr:cNvPr>
        <xdr:cNvSpPr txBox="1"/>
      </xdr:nvSpPr>
      <xdr:spPr>
        <a:xfrm>
          <a:off x="19310427" y="1083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xmlns="" id="{105D7842-9269-44AA-9CC9-AD848E7AFC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xmlns="" id="{D1987B00-68FB-45EC-91B5-397CF752C4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xmlns="" id="{08619522-6809-428F-8C89-D5D7A210161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xmlns="" id="{B2234ECF-64B9-496C-B154-911672C470F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xmlns="" id="{F2684922-B7F1-4F19-8AE8-3991729EA8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xmlns="" id="{A93EADEA-B1AF-490E-812C-6BF5F5221FE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xmlns="" id="{C6BA2307-CCA1-4C4A-A9D9-1D1D41F2DDD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xmlns="" id="{4BDD4135-3048-487A-9021-9CD53C7F8E7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xmlns="" id="{B5784482-5DBA-4EDE-9032-57917B4C72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xmlns="" id="{5D8DAAD5-E187-40DD-B1C6-8A3E139730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xmlns="" id="{DEBFDA60-2DE4-4889-AB6B-A1FD1C7E1C0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xmlns="" id="{C83F9536-7E86-4615-89CA-835F286C9A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xmlns="" id="{B0B78A40-2786-4851-8B7F-ECD8287D8D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xmlns="" id="{C1C60870-B69D-4458-991F-492918E792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xmlns="" id="{9BDF7A83-077F-424C-8313-DFA51E5C62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xmlns="" id="{736875FE-B9EF-46AB-B6D6-29B9F9F4EE1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xmlns="" id="{965FAD3F-2D54-4217-812F-FB7B2B723A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xmlns="" id="{D83771A1-C4A2-4251-854B-6BA248B061E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xmlns="" id="{6D28F595-624E-4231-AC14-7E3543463E9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xmlns="" id="{7A844CCA-8D81-4AB9-BBAA-AE023F37054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xmlns="" id="{7BD3CC7F-5A3F-42BE-9E53-0EA290C909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xmlns="" id="{71E60349-E092-4B6C-B9F2-AA4B7B3142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xmlns="" id="{F8E17642-E761-44BE-8A40-87F5E23EA08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xmlns="" id="{FB9ACDAA-51C5-405D-970C-F09B7DE4AB5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a:extLst>
            <a:ext uri="{FF2B5EF4-FFF2-40B4-BE49-F238E27FC236}">
              <a16:creationId xmlns:a16="http://schemas.microsoft.com/office/drawing/2014/main" xmlns="" id="{E8F8AFA0-F89A-4550-B04A-402EADA7C4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a:extLst>
            <a:ext uri="{FF2B5EF4-FFF2-40B4-BE49-F238E27FC236}">
              <a16:creationId xmlns:a16="http://schemas.microsoft.com/office/drawing/2014/main" xmlns="" id="{388EF244-6A89-42AC-96AC-9FB6B8889FA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a:extLst>
            <a:ext uri="{FF2B5EF4-FFF2-40B4-BE49-F238E27FC236}">
              <a16:creationId xmlns:a16="http://schemas.microsoft.com/office/drawing/2014/main" xmlns="" id="{FE13BAF3-277C-4510-83BB-02C489AABA0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a:extLst>
            <a:ext uri="{FF2B5EF4-FFF2-40B4-BE49-F238E27FC236}">
              <a16:creationId xmlns:a16="http://schemas.microsoft.com/office/drawing/2014/main" xmlns="" id="{2616FAC5-5650-4F49-A1F9-D0CE564819B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a:extLst>
            <a:ext uri="{FF2B5EF4-FFF2-40B4-BE49-F238E27FC236}">
              <a16:creationId xmlns:a16="http://schemas.microsoft.com/office/drawing/2014/main" xmlns="" id="{86D1F300-9273-4874-828F-984352757E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a:extLst>
            <a:ext uri="{FF2B5EF4-FFF2-40B4-BE49-F238E27FC236}">
              <a16:creationId xmlns:a16="http://schemas.microsoft.com/office/drawing/2014/main" xmlns="" id="{268CDF5E-7DA1-4169-B042-84F6869318F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a:extLst>
            <a:ext uri="{FF2B5EF4-FFF2-40B4-BE49-F238E27FC236}">
              <a16:creationId xmlns:a16="http://schemas.microsoft.com/office/drawing/2014/main" xmlns="" id="{66D62904-4F72-44F8-85A2-BE6E2968B4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a:extLst>
            <a:ext uri="{FF2B5EF4-FFF2-40B4-BE49-F238E27FC236}">
              <a16:creationId xmlns:a16="http://schemas.microsoft.com/office/drawing/2014/main" xmlns="" id="{30DCF205-BD3F-4483-A63D-2E87B4963506}"/>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a:extLst>
            <a:ext uri="{FF2B5EF4-FFF2-40B4-BE49-F238E27FC236}">
              <a16:creationId xmlns:a16="http://schemas.microsoft.com/office/drawing/2014/main" xmlns="" id="{216E6AAA-2A20-418E-82CC-BC9A51AFA9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a:extLst>
            <a:ext uri="{FF2B5EF4-FFF2-40B4-BE49-F238E27FC236}">
              <a16:creationId xmlns:a16="http://schemas.microsoft.com/office/drawing/2014/main" xmlns="" id="{5B4936DF-16A5-4FD7-9A71-1ED72F2F6E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a:extLst>
            <a:ext uri="{FF2B5EF4-FFF2-40B4-BE49-F238E27FC236}">
              <a16:creationId xmlns:a16="http://schemas.microsoft.com/office/drawing/2014/main" xmlns="" id="{F9AABD9F-8B24-4546-817C-77992ADEBC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認定こども園・幼稚園・保育所で、特に低くなっている施設は、公営住宅、橋りょう・トンネルである。学校施設については、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年に近づいており、今後、大規模な改修を行う場合の費用の確保が課題となっている。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には小学校２校、中学校２校が整備されているが、人口減少及び少子化の影響により、児童・生徒数の減少が課題となっており、学校教育の充実を推進する観点からも統廃合を含めた学校施設の在り方について検討を重ね、幼・小・中が一体となった新しい一貫校を整備する方針が決定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人口減少に対応するため、近年、若年ファミリー層向けの住宅を整備し、移住定住の促進を図ってきたが、今後については、住宅の耐用年数と維持管理に係る経費等を基に受益者負担を算出し、賃料を見直すなど、長期的な視点をもって費用対効果を検証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213B28F-0701-428C-9335-CD3FD0A9FB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FDDB2C7-9ABC-44E9-A709-6FBDB8DC0A0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E1AD1DE-10DD-407B-9F14-6469FE541D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5AF2BF6-EFAE-423F-A156-08BB74DC8D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C9A64ED-628D-4B7B-8B27-AA8885ED64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F1343CB-4DD4-4F2C-A309-B0E7AB58CE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78AAE57-8980-4183-AA26-D97C3DB4D02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0FDE237-5EDA-4296-8C76-AAB9074242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ADDC722-9159-41B6-9CBF-4D58577BA46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77C5084-4883-4CB2-A67D-07D0455383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
2,904
71.24
2,280,657
2,201,365
73,754
1,591,026
754,922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A19A6B9-B57F-48CD-9536-A6B20FF5009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65488AF-CFE0-45B0-9D3B-FE0FD9E6237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795F583-9B3A-40C3-8FF6-A5E35D951A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1EF9BA7-6FAC-47FA-B0D8-1132FD025F9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4C8A1F3-4258-44B7-9D50-C50431486A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90801B3A-C8FF-4E31-8658-5A817BAA6FC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5D69BDC-3999-4E90-98B8-918874A1E1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DB57829-7C8D-46C3-8F80-2F9AFE6D8D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3A4EEE4-85E8-4B2F-B894-A636BC2CFAF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2B317B1-D6C6-4F28-A217-81607485D8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17D845A-79AC-43D4-8949-C36C2A79F0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4A8D535-44E0-4C28-9D12-13438FA0217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43983F9-D6D8-4FB4-974F-257224228DB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88A3103-3A83-4055-9F7A-DF60843BE86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619CCF4-F923-4822-BFB9-A28D0697D9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6D67766-0582-4E2B-858E-B231789E71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FF5C75D-0CA6-4213-B547-D1A6669D17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FED94E2-F09C-425E-9FA9-1BE349D9A0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B9F54C3-C588-4F27-85CA-2687C125BF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88F0DBA-3BEC-4956-BDB3-7AFC8DF7B03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4F55668-F270-4F0F-89CE-ACE046A7CBB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49BD09D-A2B2-481A-AEB9-AF7EB70E78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C2FA657-677D-4E95-A19B-1C6B76281B2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3641818-AC3A-45BF-BB9D-959E28D4E37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3E6C884-C708-40E2-9954-5EF8FF2D9A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643766A2-F743-4B5D-81D1-F1F2D5044A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3245D391-6D79-44AE-A6D3-E9CABFB1BA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73AA6B47-E3C7-4E98-BB9E-D96C8CDEF7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38F739F-C9E8-4BD3-A4B1-9D57F935734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220CAB7-63F7-480D-A1B7-C878D54D71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8603878-E4DD-4B0D-BD8F-CDAFB02DCF6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E9228FE8-EB93-45FD-A8FE-D2560641C9EB}"/>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FD0E6003-AE86-4802-91B2-DBA9C13C73D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E1394222-BC4F-48D2-BBCD-60B5620C6BB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086841E4-7927-46C6-858D-05EBD0281FE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30A9C1F6-6D6A-490B-89B5-EA356D97C60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753FE26B-9C10-49BC-BC06-4A6AC0C78BB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C02D5EB7-048F-499C-BF80-629D80C2835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9BC5D1AB-75A1-4C80-8271-AE2B3A06365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162577</xdr:rowOff>
    </xdr:from>
    <xdr:ext cx="338939" cy="259045"/>
    <xdr:sp macro="" textlink="">
      <xdr:nvSpPr>
        <xdr:cNvPr id="51" name="テキスト ボックス 50">
          <a:extLst>
            <a:ext uri="{FF2B5EF4-FFF2-40B4-BE49-F238E27FC236}">
              <a16:creationId xmlns:a16="http://schemas.microsoft.com/office/drawing/2014/main" xmlns="" id="{B07460AA-43A2-4E89-8DB7-1AD27C83F3C7}"/>
            </a:ext>
          </a:extLst>
        </xdr:cNvPr>
        <xdr:cNvSpPr txBox="1"/>
      </xdr:nvSpPr>
      <xdr:spPr>
        <a:xfrm>
          <a:off x="423061" y="564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E0FAFED2-E40C-4AD6-973E-F26E66FCC08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xmlns="" id="{ED76CF34-3957-43E0-AE11-5CCA189C2C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144780</xdr:rowOff>
    </xdr:from>
    <xdr:to>
      <xdr:col>24</xdr:col>
      <xdr:colOff>62865</xdr:colOff>
      <xdr:row>42</xdr:row>
      <xdr:rowOff>51054</xdr:rowOff>
    </xdr:to>
    <xdr:cxnSp macro="">
      <xdr:nvCxnSpPr>
        <xdr:cNvPr id="54" name="直線コネクタ 53">
          <a:extLst>
            <a:ext uri="{FF2B5EF4-FFF2-40B4-BE49-F238E27FC236}">
              <a16:creationId xmlns:a16="http://schemas.microsoft.com/office/drawing/2014/main" xmlns="" id="{89C8E49A-22D5-4EA9-9B6E-C48C27A91B18}"/>
            </a:ext>
          </a:extLst>
        </xdr:cNvPr>
        <xdr:cNvCxnSpPr/>
      </xdr:nvCxnSpPr>
      <xdr:spPr>
        <a:xfrm flipV="1">
          <a:off x="4634865" y="597408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54881</xdr:rowOff>
    </xdr:from>
    <xdr:ext cx="405111" cy="259045"/>
    <xdr:sp macro="" textlink="">
      <xdr:nvSpPr>
        <xdr:cNvPr id="55" name="【図書館】&#10;有形固定資産減価償却率最小値テキスト">
          <a:extLst>
            <a:ext uri="{FF2B5EF4-FFF2-40B4-BE49-F238E27FC236}">
              <a16:creationId xmlns:a16="http://schemas.microsoft.com/office/drawing/2014/main" xmlns="" id="{B80EC368-AC39-4C17-A8AC-DAAE7EC008DB}"/>
            </a:ext>
          </a:extLst>
        </xdr:cNvPr>
        <xdr:cNvSpPr txBox="1"/>
      </xdr:nvSpPr>
      <xdr:spPr>
        <a:xfrm>
          <a:off x="4673600" y="725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51054</xdr:rowOff>
    </xdr:from>
    <xdr:to>
      <xdr:col>24</xdr:col>
      <xdr:colOff>152400</xdr:colOff>
      <xdr:row>42</xdr:row>
      <xdr:rowOff>51054</xdr:rowOff>
    </xdr:to>
    <xdr:cxnSp macro="">
      <xdr:nvCxnSpPr>
        <xdr:cNvPr id="56" name="直線コネクタ 55">
          <a:extLst>
            <a:ext uri="{FF2B5EF4-FFF2-40B4-BE49-F238E27FC236}">
              <a16:creationId xmlns:a16="http://schemas.microsoft.com/office/drawing/2014/main" xmlns="" id="{769094C8-E64C-46C1-A6F0-9EDB203AC618}"/>
            </a:ext>
          </a:extLst>
        </xdr:cNvPr>
        <xdr:cNvCxnSpPr/>
      </xdr:nvCxnSpPr>
      <xdr:spPr>
        <a:xfrm>
          <a:off x="4546600" y="725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91457</xdr:rowOff>
    </xdr:from>
    <xdr:ext cx="340478" cy="259045"/>
    <xdr:sp macro="" textlink="">
      <xdr:nvSpPr>
        <xdr:cNvPr id="57" name="【図書館】&#10;有形固定資産減価償却率最大値テキスト">
          <a:extLst>
            <a:ext uri="{FF2B5EF4-FFF2-40B4-BE49-F238E27FC236}">
              <a16:creationId xmlns:a16="http://schemas.microsoft.com/office/drawing/2014/main" xmlns="" id="{CD8D777A-1A51-42CD-BA4B-BBE5F7E05501}"/>
            </a:ext>
          </a:extLst>
        </xdr:cNvPr>
        <xdr:cNvSpPr txBox="1"/>
      </xdr:nvSpPr>
      <xdr:spPr>
        <a:xfrm>
          <a:off x="4673600" y="5749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144780</xdr:rowOff>
    </xdr:from>
    <xdr:to>
      <xdr:col>24</xdr:col>
      <xdr:colOff>152400</xdr:colOff>
      <xdr:row>34</xdr:row>
      <xdr:rowOff>144780</xdr:rowOff>
    </xdr:to>
    <xdr:cxnSp macro="">
      <xdr:nvCxnSpPr>
        <xdr:cNvPr id="58" name="直線コネクタ 57">
          <a:extLst>
            <a:ext uri="{FF2B5EF4-FFF2-40B4-BE49-F238E27FC236}">
              <a16:creationId xmlns:a16="http://schemas.microsoft.com/office/drawing/2014/main" xmlns="" id="{AFB0C1F8-A348-4EB7-9C91-CA8755C38C53}"/>
            </a:ext>
          </a:extLst>
        </xdr:cNvPr>
        <xdr:cNvCxnSpPr/>
      </xdr:nvCxnSpPr>
      <xdr:spPr>
        <a:xfrm>
          <a:off x="4546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43705</xdr:rowOff>
    </xdr:from>
    <xdr:ext cx="405111" cy="259045"/>
    <xdr:sp macro="" textlink="">
      <xdr:nvSpPr>
        <xdr:cNvPr id="59" name="【図書館】&#10;有形固定資産減価償却率平均値テキスト">
          <a:extLst>
            <a:ext uri="{FF2B5EF4-FFF2-40B4-BE49-F238E27FC236}">
              <a16:creationId xmlns:a16="http://schemas.microsoft.com/office/drawing/2014/main" xmlns="" id="{E996DB05-E7EC-4E53-80D4-D89D467D2425}"/>
            </a:ext>
          </a:extLst>
        </xdr:cNvPr>
        <xdr:cNvSpPr txBox="1"/>
      </xdr:nvSpPr>
      <xdr:spPr>
        <a:xfrm>
          <a:off x="4673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20828</xdr:rowOff>
    </xdr:from>
    <xdr:to>
      <xdr:col>24</xdr:col>
      <xdr:colOff>114300</xdr:colOff>
      <xdr:row>37</xdr:row>
      <xdr:rowOff>122428</xdr:rowOff>
    </xdr:to>
    <xdr:sp macro="" textlink="">
      <xdr:nvSpPr>
        <xdr:cNvPr id="60" name="フローチャート: 判断 59">
          <a:extLst>
            <a:ext uri="{FF2B5EF4-FFF2-40B4-BE49-F238E27FC236}">
              <a16:creationId xmlns:a16="http://schemas.microsoft.com/office/drawing/2014/main" xmlns="" id="{28F2231A-653C-4333-B927-CC402A320E88}"/>
            </a:ext>
          </a:extLst>
        </xdr:cNvPr>
        <xdr:cNvSpPr/>
      </xdr:nvSpPr>
      <xdr:spPr>
        <a:xfrm>
          <a:off x="4584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68834</xdr:rowOff>
    </xdr:from>
    <xdr:to>
      <xdr:col>20</xdr:col>
      <xdr:colOff>38100</xdr:colOff>
      <xdr:row>36</xdr:row>
      <xdr:rowOff>170434</xdr:rowOff>
    </xdr:to>
    <xdr:sp macro="" textlink="">
      <xdr:nvSpPr>
        <xdr:cNvPr id="61" name="フローチャート: 判断 60">
          <a:extLst>
            <a:ext uri="{FF2B5EF4-FFF2-40B4-BE49-F238E27FC236}">
              <a16:creationId xmlns:a16="http://schemas.microsoft.com/office/drawing/2014/main" xmlns="" id="{453DBF1A-2F71-4ECA-9836-4C1E112BF8EA}"/>
            </a:ext>
          </a:extLst>
        </xdr:cNvPr>
        <xdr:cNvSpPr/>
      </xdr:nvSpPr>
      <xdr:spPr>
        <a:xfrm>
          <a:off x="3746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153416</xdr:rowOff>
    </xdr:from>
    <xdr:to>
      <xdr:col>15</xdr:col>
      <xdr:colOff>101600</xdr:colOff>
      <xdr:row>36</xdr:row>
      <xdr:rowOff>83566</xdr:rowOff>
    </xdr:to>
    <xdr:sp macro="" textlink="">
      <xdr:nvSpPr>
        <xdr:cNvPr id="62" name="フローチャート: 判断 61">
          <a:extLst>
            <a:ext uri="{FF2B5EF4-FFF2-40B4-BE49-F238E27FC236}">
              <a16:creationId xmlns:a16="http://schemas.microsoft.com/office/drawing/2014/main" xmlns="" id="{CC9A5E11-8086-4C78-9AD8-2FD5BD3453C1}"/>
            </a:ext>
          </a:extLst>
        </xdr:cNvPr>
        <xdr:cNvSpPr/>
      </xdr:nvSpPr>
      <xdr:spPr>
        <a:xfrm>
          <a:off x="28575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3" name="フローチャート: 判断 62">
          <a:extLst>
            <a:ext uri="{FF2B5EF4-FFF2-40B4-BE49-F238E27FC236}">
              <a16:creationId xmlns:a16="http://schemas.microsoft.com/office/drawing/2014/main" xmlns="" id="{C5D10DC7-DC8C-44C6-9FE9-E61BFCE0279C}"/>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164846</xdr:rowOff>
    </xdr:from>
    <xdr:to>
      <xdr:col>6</xdr:col>
      <xdr:colOff>38100</xdr:colOff>
      <xdr:row>38</xdr:row>
      <xdr:rowOff>94996</xdr:rowOff>
    </xdr:to>
    <xdr:sp macro="" textlink="">
      <xdr:nvSpPr>
        <xdr:cNvPr id="64" name="フローチャート: 判断 63">
          <a:extLst>
            <a:ext uri="{FF2B5EF4-FFF2-40B4-BE49-F238E27FC236}">
              <a16:creationId xmlns:a16="http://schemas.microsoft.com/office/drawing/2014/main" xmlns="" id="{F53660D9-C124-45A9-9B19-AE781F7AD402}"/>
            </a:ext>
          </a:extLst>
        </xdr:cNvPr>
        <xdr:cNvSpPr/>
      </xdr:nvSpPr>
      <xdr:spPr>
        <a:xfrm>
          <a:off x="107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17BAC9CC-5830-4F22-98F8-DDF4A0249F5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10E70BCA-81D0-484C-803F-C59EF2B0353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E370B672-1643-47A5-A6E8-2043738272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5E6F8272-3C68-410C-9374-F689BC23F8C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FB119EAC-D7AE-439B-9246-7212464CAC3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137414</xdr:rowOff>
    </xdr:from>
    <xdr:to>
      <xdr:col>24</xdr:col>
      <xdr:colOff>114300</xdr:colOff>
      <xdr:row>38</xdr:row>
      <xdr:rowOff>67564</xdr:rowOff>
    </xdr:to>
    <xdr:sp macro="" textlink="">
      <xdr:nvSpPr>
        <xdr:cNvPr id="70" name="楕円 69">
          <a:extLst>
            <a:ext uri="{FF2B5EF4-FFF2-40B4-BE49-F238E27FC236}">
              <a16:creationId xmlns:a16="http://schemas.microsoft.com/office/drawing/2014/main" xmlns="" id="{E2D58D60-13E0-4C73-BCA8-3ADA62800604}"/>
            </a:ext>
          </a:extLst>
        </xdr:cNvPr>
        <xdr:cNvSpPr/>
      </xdr:nvSpPr>
      <xdr:spPr>
        <a:xfrm>
          <a:off x="4584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115841</xdr:rowOff>
    </xdr:from>
    <xdr:ext cx="405111" cy="259045"/>
    <xdr:sp macro="" textlink="">
      <xdr:nvSpPr>
        <xdr:cNvPr id="71" name="【図書館】&#10;有形固定資産減価償却率該当値テキスト">
          <a:extLst>
            <a:ext uri="{FF2B5EF4-FFF2-40B4-BE49-F238E27FC236}">
              <a16:creationId xmlns:a16="http://schemas.microsoft.com/office/drawing/2014/main" xmlns="" id="{72BD214D-6045-4B62-956F-72C71DAC78DF}"/>
            </a:ext>
          </a:extLst>
        </xdr:cNvPr>
        <xdr:cNvSpPr txBox="1"/>
      </xdr:nvSpPr>
      <xdr:spPr>
        <a:xfrm>
          <a:off x="46736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75692</xdr:rowOff>
    </xdr:from>
    <xdr:to>
      <xdr:col>20</xdr:col>
      <xdr:colOff>38100</xdr:colOff>
      <xdr:row>38</xdr:row>
      <xdr:rowOff>5842</xdr:rowOff>
    </xdr:to>
    <xdr:sp macro="" textlink="">
      <xdr:nvSpPr>
        <xdr:cNvPr id="72" name="楕円 71">
          <a:extLst>
            <a:ext uri="{FF2B5EF4-FFF2-40B4-BE49-F238E27FC236}">
              <a16:creationId xmlns:a16="http://schemas.microsoft.com/office/drawing/2014/main" xmlns="" id="{910DD874-0546-4D4F-95E9-F7C670EBF2F1}"/>
            </a:ext>
          </a:extLst>
        </xdr:cNvPr>
        <xdr:cNvSpPr/>
      </xdr:nvSpPr>
      <xdr:spPr>
        <a:xfrm>
          <a:off x="37465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126492</xdr:rowOff>
    </xdr:from>
    <xdr:to>
      <xdr:col>24</xdr:col>
      <xdr:colOff>63500</xdr:colOff>
      <xdr:row>38</xdr:row>
      <xdr:rowOff>16764</xdr:rowOff>
    </xdr:to>
    <xdr:cxnSp macro="">
      <xdr:nvCxnSpPr>
        <xdr:cNvPr id="73" name="直線コネクタ 72">
          <a:extLst>
            <a:ext uri="{FF2B5EF4-FFF2-40B4-BE49-F238E27FC236}">
              <a16:creationId xmlns:a16="http://schemas.microsoft.com/office/drawing/2014/main" xmlns="" id="{44B248D8-B1BE-45DF-9B96-5BCD00B5E1B5}"/>
            </a:ext>
          </a:extLst>
        </xdr:cNvPr>
        <xdr:cNvCxnSpPr/>
      </xdr:nvCxnSpPr>
      <xdr:spPr>
        <a:xfrm>
          <a:off x="3797300" y="647014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4" name="楕円 73">
          <a:extLst>
            <a:ext uri="{FF2B5EF4-FFF2-40B4-BE49-F238E27FC236}">
              <a16:creationId xmlns:a16="http://schemas.microsoft.com/office/drawing/2014/main" xmlns="" id="{DE19330D-2B0C-438C-9EFB-3BB6EC007AAD}"/>
            </a:ext>
          </a:extLst>
        </xdr:cNvPr>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126492</xdr:rowOff>
    </xdr:to>
    <xdr:cxnSp macro="">
      <xdr:nvCxnSpPr>
        <xdr:cNvPr id="75" name="直線コネクタ 74">
          <a:extLst>
            <a:ext uri="{FF2B5EF4-FFF2-40B4-BE49-F238E27FC236}">
              <a16:creationId xmlns:a16="http://schemas.microsoft.com/office/drawing/2014/main" xmlns="" id="{F9C33A19-28A0-46E3-930C-F2107261B0FB}"/>
            </a:ext>
          </a:extLst>
        </xdr:cNvPr>
        <xdr:cNvCxnSpPr/>
      </xdr:nvCxnSpPr>
      <xdr:spPr>
        <a:xfrm>
          <a:off x="2908300" y="640842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61976</xdr:rowOff>
    </xdr:from>
    <xdr:to>
      <xdr:col>10</xdr:col>
      <xdr:colOff>165100</xdr:colOff>
      <xdr:row>36</xdr:row>
      <xdr:rowOff>163576</xdr:rowOff>
    </xdr:to>
    <xdr:sp macro="" textlink="">
      <xdr:nvSpPr>
        <xdr:cNvPr id="76" name="楕円 75">
          <a:extLst>
            <a:ext uri="{FF2B5EF4-FFF2-40B4-BE49-F238E27FC236}">
              <a16:creationId xmlns:a16="http://schemas.microsoft.com/office/drawing/2014/main" xmlns="" id="{B0093183-03ED-43AC-8BC9-41B2C164F21F}"/>
            </a:ext>
          </a:extLst>
        </xdr:cNvPr>
        <xdr:cNvSpPr/>
      </xdr:nvSpPr>
      <xdr:spPr>
        <a:xfrm>
          <a:off x="1968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112776</xdr:rowOff>
    </xdr:from>
    <xdr:to>
      <xdr:col>15</xdr:col>
      <xdr:colOff>50800</xdr:colOff>
      <xdr:row>37</xdr:row>
      <xdr:rowOff>64770</xdr:rowOff>
    </xdr:to>
    <xdr:cxnSp macro="">
      <xdr:nvCxnSpPr>
        <xdr:cNvPr id="77" name="直線コネクタ 76">
          <a:extLst>
            <a:ext uri="{FF2B5EF4-FFF2-40B4-BE49-F238E27FC236}">
              <a16:creationId xmlns:a16="http://schemas.microsoft.com/office/drawing/2014/main" xmlns="" id="{A89A7C3B-BE0A-4678-B075-810F7525F506}"/>
            </a:ext>
          </a:extLst>
        </xdr:cNvPr>
        <xdr:cNvCxnSpPr/>
      </xdr:nvCxnSpPr>
      <xdr:spPr>
        <a:xfrm>
          <a:off x="2019300" y="62849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15511</xdr:rowOff>
    </xdr:from>
    <xdr:ext cx="405111" cy="259045"/>
    <xdr:sp macro="" textlink="">
      <xdr:nvSpPr>
        <xdr:cNvPr id="78" name="n_1aveValue【図書館】&#10;有形固定資産減価償却率">
          <a:extLst>
            <a:ext uri="{FF2B5EF4-FFF2-40B4-BE49-F238E27FC236}">
              <a16:creationId xmlns:a16="http://schemas.microsoft.com/office/drawing/2014/main" xmlns="" id="{64DB4A8D-0174-45E3-9467-A3E26799FCCB}"/>
            </a:ext>
          </a:extLst>
        </xdr:cNvPr>
        <xdr:cNvSpPr txBox="1"/>
      </xdr:nvSpPr>
      <xdr:spPr>
        <a:xfrm>
          <a:off x="3582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100093</xdr:rowOff>
    </xdr:from>
    <xdr:ext cx="405111" cy="259045"/>
    <xdr:sp macro="" textlink="">
      <xdr:nvSpPr>
        <xdr:cNvPr id="79" name="n_2aveValue【図書館】&#10;有形固定資産減価償却率">
          <a:extLst>
            <a:ext uri="{FF2B5EF4-FFF2-40B4-BE49-F238E27FC236}">
              <a16:creationId xmlns:a16="http://schemas.microsoft.com/office/drawing/2014/main" xmlns="" id="{F3E7D5FB-30ED-4917-B6F7-CE300B0D8011}"/>
            </a:ext>
          </a:extLst>
        </xdr:cNvPr>
        <xdr:cNvSpPr txBox="1"/>
      </xdr:nvSpPr>
      <xdr:spPr>
        <a:xfrm>
          <a:off x="27057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0" name="n_3aveValue【図書館】&#10;有形固定資産減価償却率">
          <a:extLst>
            <a:ext uri="{FF2B5EF4-FFF2-40B4-BE49-F238E27FC236}">
              <a16:creationId xmlns:a16="http://schemas.microsoft.com/office/drawing/2014/main" xmlns="" id="{D66CA797-B796-44FF-A75A-0BD41813C40E}"/>
            </a:ext>
          </a:extLst>
        </xdr:cNvPr>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111523</xdr:rowOff>
    </xdr:from>
    <xdr:ext cx="405111" cy="259045"/>
    <xdr:sp macro="" textlink="">
      <xdr:nvSpPr>
        <xdr:cNvPr id="81" name="n_4aveValue【図書館】&#10;有形固定資産減価償却率">
          <a:extLst>
            <a:ext uri="{FF2B5EF4-FFF2-40B4-BE49-F238E27FC236}">
              <a16:creationId xmlns:a16="http://schemas.microsoft.com/office/drawing/2014/main" xmlns="" id="{DB9E4C8C-615D-40B3-8C78-C5A110975B90}"/>
            </a:ext>
          </a:extLst>
        </xdr:cNvPr>
        <xdr:cNvSpPr txBox="1"/>
      </xdr:nvSpPr>
      <xdr:spPr>
        <a:xfrm>
          <a:off x="927744" y="628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168419</xdr:rowOff>
    </xdr:from>
    <xdr:ext cx="405111" cy="259045"/>
    <xdr:sp macro="" textlink="">
      <xdr:nvSpPr>
        <xdr:cNvPr id="82" name="n_1mainValue【図書館】&#10;有形固定資産減価償却率">
          <a:extLst>
            <a:ext uri="{FF2B5EF4-FFF2-40B4-BE49-F238E27FC236}">
              <a16:creationId xmlns:a16="http://schemas.microsoft.com/office/drawing/2014/main" xmlns="" id="{409A6668-9123-43E9-835D-E96D29A91569}"/>
            </a:ext>
          </a:extLst>
        </xdr:cNvPr>
        <xdr:cNvSpPr txBox="1"/>
      </xdr:nvSpPr>
      <xdr:spPr>
        <a:xfrm>
          <a:off x="3582044" y="651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83" name="n_2mainValue【図書館】&#10;有形固定資産減価償却率">
          <a:extLst>
            <a:ext uri="{FF2B5EF4-FFF2-40B4-BE49-F238E27FC236}">
              <a16:creationId xmlns:a16="http://schemas.microsoft.com/office/drawing/2014/main" xmlns="" id="{71D9BFEF-3CD5-48F6-A1CC-101DF1204587}"/>
            </a:ext>
          </a:extLst>
        </xdr:cNvPr>
        <xdr:cNvSpPr txBox="1"/>
      </xdr:nvSpPr>
      <xdr:spPr>
        <a:xfrm>
          <a:off x="2705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8653</xdr:rowOff>
    </xdr:from>
    <xdr:ext cx="405111" cy="259045"/>
    <xdr:sp macro="" textlink="">
      <xdr:nvSpPr>
        <xdr:cNvPr id="84" name="n_3mainValue【図書館】&#10;有形固定資産減価償却率">
          <a:extLst>
            <a:ext uri="{FF2B5EF4-FFF2-40B4-BE49-F238E27FC236}">
              <a16:creationId xmlns:a16="http://schemas.microsoft.com/office/drawing/2014/main" xmlns="" id="{739FC93C-D5EA-423A-99EA-3843C916872E}"/>
            </a:ext>
          </a:extLst>
        </xdr:cNvPr>
        <xdr:cNvSpPr txBox="1"/>
      </xdr:nvSpPr>
      <xdr:spPr>
        <a:xfrm>
          <a:off x="1816744"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9467A5D9-4E8E-4A04-B00C-9DBDF5631C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946037F3-0722-42D5-A4F0-49F7C3B5E9D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8D99606D-B647-4E33-83EE-C64E62AD89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BECABEF1-6AA8-4AAA-AA65-D5BCA34ED20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F4A904EE-CFE8-46C3-98BE-579DE79282C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AD312402-0C84-4B92-B28E-9FD1CC58BA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34D2482A-38DC-4A66-8F2B-A678FA8BD4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6A70137F-8D5F-4247-80B4-D19124EF957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xmlns="" id="{A37BCB87-1870-4C32-924B-7C198252FF4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B54E323A-781A-485E-A6F6-33F1776C25C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xmlns="" id="{A3F57A38-0B78-4AF6-A8E2-CC47805AAD4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xmlns="" id="{93D4236E-C022-4A73-902D-1838DD393CE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xmlns="" id="{59D29E22-41ED-4F38-AC41-924541162AC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xmlns="" id="{995708E9-8D2F-4794-BBDF-87F5812380D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AC1A537D-3EB1-4E39-940C-0DB6523F5D0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xmlns="" id="{D01E43E7-5BD6-414B-9D94-729850E54CB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xmlns="" id="{E765235F-6768-4FB9-9C18-D7EB6C47AA0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xmlns="" id="{257C130F-A9CF-4B42-8EC4-39E9548A701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xmlns="" id="{6F97A671-A9E9-4753-8BEC-7B474424039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xmlns="" id="{95EED520-B3B8-4D1D-AE47-559C1D3FC79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A6DFCD75-C57B-4BF7-ADE2-805BA6A70C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xmlns="" id="{B7EFF2D9-D79E-4211-AF42-C77B74AF016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xmlns="" id="{1EEE42C3-C67C-485E-8E33-BA3E37828A1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41</xdr:row>
      <xdr:rowOff>68580</xdr:rowOff>
    </xdr:to>
    <xdr:cxnSp macro="">
      <xdr:nvCxnSpPr>
        <xdr:cNvPr id="108" name="直線コネクタ 107">
          <a:extLst>
            <a:ext uri="{FF2B5EF4-FFF2-40B4-BE49-F238E27FC236}">
              <a16:creationId xmlns:a16="http://schemas.microsoft.com/office/drawing/2014/main" xmlns="" id="{A5945726-4F4D-4D11-91B0-4D28F7BFF09D}"/>
            </a:ext>
          </a:extLst>
        </xdr:cNvPr>
        <xdr:cNvCxnSpPr/>
      </xdr:nvCxnSpPr>
      <xdr:spPr>
        <a:xfrm flipV="1">
          <a:off x="10476865" y="587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09" name="【図書館】&#10;一人当たり面積最小値テキスト">
          <a:extLst>
            <a:ext uri="{FF2B5EF4-FFF2-40B4-BE49-F238E27FC236}">
              <a16:creationId xmlns:a16="http://schemas.microsoft.com/office/drawing/2014/main" xmlns="" id="{516E897D-3772-45DF-B63E-10AE974AB276}"/>
            </a:ext>
          </a:extLst>
        </xdr:cNvPr>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10" name="直線コネクタ 109">
          <a:extLst>
            <a:ext uri="{FF2B5EF4-FFF2-40B4-BE49-F238E27FC236}">
              <a16:creationId xmlns:a16="http://schemas.microsoft.com/office/drawing/2014/main" xmlns="" id="{983FDB47-A664-4332-AEF6-1DFB96AB4173}"/>
            </a:ext>
          </a:extLst>
        </xdr:cNvPr>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1" name="【図書館】&#10;一人当たり面積最大値テキスト">
          <a:extLst>
            <a:ext uri="{FF2B5EF4-FFF2-40B4-BE49-F238E27FC236}">
              <a16:creationId xmlns:a16="http://schemas.microsoft.com/office/drawing/2014/main" xmlns="" id="{5FA8867C-B978-42AD-B35E-5C02FAB721DB}"/>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2" name="直線コネクタ 111">
          <a:extLst>
            <a:ext uri="{FF2B5EF4-FFF2-40B4-BE49-F238E27FC236}">
              <a16:creationId xmlns:a16="http://schemas.microsoft.com/office/drawing/2014/main" xmlns="" id="{9E6EB5ED-4A31-466F-A6D4-92B07B3B5622}"/>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97807</xdr:rowOff>
    </xdr:from>
    <xdr:ext cx="469744" cy="259045"/>
    <xdr:sp macro="" textlink="">
      <xdr:nvSpPr>
        <xdr:cNvPr id="113" name="【図書館】&#10;一人当たり面積平均値テキスト">
          <a:extLst>
            <a:ext uri="{FF2B5EF4-FFF2-40B4-BE49-F238E27FC236}">
              <a16:creationId xmlns:a16="http://schemas.microsoft.com/office/drawing/2014/main" xmlns="" id="{58F8DF49-2580-4ADA-9F51-7F5AEAF31BDB}"/>
            </a:ext>
          </a:extLst>
        </xdr:cNvPr>
        <xdr:cNvSpPr txBox="1"/>
      </xdr:nvSpPr>
      <xdr:spPr>
        <a:xfrm>
          <a:off x="1051560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14" name="フローチャート: 判断 113">
          <a:extLst>
            <a:ext uri="{FF2B5EF4-FFF2-40B4-BE49-F238E27FC236}">
              <a16:creationId xmlns:a16="http://schemas.microsoft.com/office/drawing/2014/main" xmlns="" id="{2C6502A8-8105-4C17-833E-84513E1AD642}"/>
            </a:ext>
          </a:extLst>
        </xdr:cNvPr>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90170</xdr:rowOff>
    </xdr:from>
    <xdr:to>
      <xdr:col>50</xdr:col>
      <xdr:colOff>165100</xdr:colOff>
      <xdr:row>39</xdr:row>
      <xdr:rowOff>20320</xdr:rowOff>
    </xdr:to>
    <xdr:sp macro="" textlink="">
      <xdr:nvSpPr>
        <xdr:cNvPr id="115" name="フローチャート: 判断 114">
          <a:extLst>
            <a:ext uri="{FF2B5EF4-FFF2-40B4-BE49-F238E27FC236}">
              <a16:creationId xmlns:a16="http://schemas.microsoft.com/office/drawing/2014/main" xmlns="" id="{84E9363D-5A0B-4DC5-AFE4-A3ED57921A4C}"/>
            </a:ext>
          </a:extLst>
        </xdr:cNvPr>
        <xdr:cNvSpPr/>
      </xdr:nvSpPr>
      <xdr:spPr>
        <a:xfrm>
          <a:off x="9588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97790</xdr:rowOff>
    </xdr:from>
    <xdr:to>
      <xdr:col>46</xdr:col>
      <xdr:colOff>38100</xdr:colOff>
      <xdr:row>39</xdr:row>
      <xdr:rowOff>27940</xdr:rowOff>
    </xdr:to>
    <xdr:sp macro="" textlink="">
      <xdr:nvSpPr>
        <xdr:cNvPr id="116" name="フローチャート: 判断 115">
          <a:extLst>
            <a:ext uri="{FF2B5EF4-FFF2-40B4-BE49-F238E27FC236}">
              <a16:creationId xmlns:a16="http://schemas.microsoft.com/office/drawing/2014/main" xmlns="" id="{DA9A3CE3-02B0-4ED4-9A37-B50F7370F1EB}"/>
            </a:ext>
          </a:extLst>
        </xdr:cNvPr>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21590</xdr:rowOff>
    </xdr:from>
    <xdr:to>
      <xdr:col>41</xdr:col>
      <xdr:colOff>101600</xdr:colOff>
      <xdr:row>39</xdr:row>
      <xdr:rowOff>123190</xdr:rowOff>
    </xdr:to>
    <xdr:sp macro="" textlink="">
      <xdr:nvSpPr>
        <xdr:cNvPr id="117" name="フローチャート: 判断 116">
          <a:extLst>
            <a:ext uri="{FF2B5EF4-FFF2-40B4-BE49-F238E27FC236}">
              <a16:creationId xmlns:a16="http://schemas.microsoft.com/office/drawing/2014/main" xmlns="" id="{D65A0C0F-59F1-4129-BBF9-57A870F9FB65}"/>
            </a:ext>
          </a:extLst>
        </xdr:cNvPr>
        <xdr:cNvSpPr/>
      </xdr:nvSpPr>
      <xdr:spPr>
        <a:xfrm>
          <a:off x="7810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132080</xdr:rowOff>
    </xdr:from>
    <xdr:to>
      <xdr:col>36</xdr:col>
      <xdr:colOff>165100</xdr:colOff>
      <xdr:row>38</xdr:row>
      <xdr:rowOff>62230</xdr:rowOff>
    </xdr:to>
    <xdr:sp macro="" textlink="">
      <xdr:nvSpPr>
        <xdr:cNvPr id="118" name="フローチャート: 判断 117">
          <a:extLst>
            <a:ext uri="{FF2B5EF4-FFF2-40B4-BE49-F238E27FC236}">
              <a16:creationId xmlns:a16="http://schemas.microsoft.com/office/drawing/2014/main" xmlns="" id="{AE3159E2-81C2-464D-8D5C-BA29E90CC44E}"/>
            </a:ext>
          </a:extLst>
        </xdr:cNvPr>
        <xdr:cNvSpPr/>
      </xdr:nvSpPr>
      <xdr:spPr>
        <a:xfrm>
          <a:off x="6921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2E201124-051E-4820-A21B-A85C0612E47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601CBA7-D433-4473-82B2-F0142CBE909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A8CE2AE-5F31-4A9C-8C5F-38A520EF715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925AD24F-6651-4ACC-A63B-E37D332253D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BD1B2F90-DC86-44CE-A8CF-179EC14D05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4" name="楕円 123">
          <a:extLst>
            <a:ext uri="{FF2B5EF4-FFF2-40B4-BE49-F238E27FC236}">
              <a16:creationId xmlns:a16="http://schemas.microsoft.com/office/drawing/2014/main" xmlns="" id="{35B971E0-DD4C-4003-8098-AAE9A03DDCB7}"/>
            </a:ext>
          </a:extLst>
        </xdr:cNvPr>
        <xdr:cNvSpPr/>
      </xdr:nvSpPr>
      <xdr:spPr>
        <a:xfrm>
          <a:off x="10426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148607</xdr:rowOff>
    </xdr:from>
    <xdr:ext cx="469744" cy="259045"/>
    <xdr:sp macro="" textlink="">
      <xdr:nvSpPr>
        <xdr:cNvPr id="125" name="【図書館】&#10;一人当たり面積該当値テキスト">
          <a:extLst>
            <a:ext uri="{FF2B5EF4-FFF2-40B4-BE49-F238E27FC236}">
              <a16:creationId xmlns:a16="http://schemas.microsoft.com/office/drawing/2014/main" xmlns="" id="{7BC4369D-84AB-497A-89B2-6B2D6A04A0C6}"/>
            </a:ext>
          </a:extLst>
        </xdr:cNvPr>
        <xdr:cNvSpPr txBox="1"/>
      </xdr:nvSpPr>
      <xdr:spPr>
        <a:xfrm>
          <a:off x="10515600"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26" name="楕円 125">
          <a:extLst>
            <a:ext uri="{FF2B5EF4-FFF2-40B4-BE49-F238E27FC236}">
              <a16:creationId xmlns:a16="http://schemas.microsoft.com/office/drawing/2014/main" xmlns="" id="{EA1F1F52-4A82-4B2F-BBC4-507750BCCCC2}"/>
            </a:ext>
          </a:extLst>
        </xdr:cNvPr>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49530</xdr:rowOff>
    </xdr:from>
    <xdr:to>
      <xdr:col>55</xdr:col>
      <xdr:colOff>0</xdr:colOff>
      <xdr:row>39</xdr:row>
      <xdr:rowOff>57150</xdr:rowOff>
    </xdr:to>
    <xdr:cxnSp macro="">
      <xdr:nvCxnSpPr>
        <xdr:cNvPr id="127" name="直線コネクタ 126">
          <a:extLst>
            <a:ext uri="{FF2B5EF4-FFF2-40B4-BE49-F238E27FC236}">
              <a16:creationId xmlns:a16="http://schemas.microsoft.com/office/drawing/2014/main" xmlns="" id="{3FA53FC6-A76E-4904-93FD-0FE6E5B6CC97}"/>
            </a:ext>
          </a:extLst>
        </xdr:cNvPr>
        <xdr:cNvCxnSpPr/>
      </xdr:nvCxnSpPr>
      <xdr:spPr>
        <a:xfrm flipV="1">
          <a:off x="9639300" y="673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8" name="楕円 127">
          <a:extLst>
            <a:ext uri="{FF2B5EF4-FFF2-40B4-BE49-F238E27FC236}">
              <a16:creationId xmlns:a16="http://schemas.microsoft.com/office/drawing/2014/main" xmlns="" id="{C86A6BB5-EA90-426F-BB9B-6BF902B33E36}"/>
            </a:ext>
          </a:extLst>
        </xdr:cNvPr>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29" name="直線コネクタ 128">
          <a:extLst>
            <a:ext uri="{FF2B5EF4-FFF2-40B4-BE49-F238E27FC236}">
              <a16:creationId xmlns:a16="http://schemas.microsoft.com/office/drawing/2014/main" xmlns="" id="{011E3A18-40C3-40DE-9DD6-7DF1217B6A56}"/>
            </a:ext>
          </a:extLst>
        </xdr:cNvPr>
        <xdr:cNvCxnSpPr/>
      </xdr:nvCxnSpPr>
      <xdr:spPr>
        <a:xfrm>
          <a:off x="8750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0" name="楕円 129">
          <a:extLst>
            <a:ext uri="{FF2B5EF4-FFF2-40B4-BE49-F238E27FC236}">
              <a16:creationId xmlns:a16="http://schemas.microsoft.com/office/drawing/2014/main" xmlns="" id="{D2DD55B3-C738-4F2B-A567-D90235EF8C7F}"/>
            </a:ext>
          </a:extLst>
        </xdr:cNvPr>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64770</xdr:rowOff>
    </xdr:to>
    <xdr:cxnSp macro="">
      <xdr:nvCxnSpPr>
        <xdr:cNvPr id="131" name="直線コネクタ 130">
          <a:extLst>
            <a:ext uri="{FF2B5EF4-FFF2-40B4-BE49-F238E27FC236}">
              <a16:creationId xmlns:a16="http://schemas.microsoft.com/office/drawing/2014/main" xmlns="" id="{A480C28F-D44C-4EED-B379-02AEDDBD45EF}"/>
            </a:ext>
          </a:extLst>
        </xdr:cNvPr>
        <xdr:cNvCxnSpPr/>
      </xdr:nvCxnSpPr>
      <xdr:spPr>
        <a:xfrm flipV="1">
          <a:off x="7861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36847</xdr:rowOff>
    </xdr:from>
    <xdr:ext cx="469744" cy="259045"/>
    <xdr:sp macro="" textlink="">
      <xdr:nvSpPr>
        <xdr:cNvPr id="132" name="n_1aveValue【図書館】&#10;一人当たり面積">
          <a:extLst>
            <a:ext uri="{FF2B5EF4-FFF2-40B4-BE49-F238E27FC236}">
              <a16:creationId xmlns:a16="http://schemas.microsoft.com/office/drawing/2014/main" xmlns="" id="{B75A4CAD-2661-456B-9D5F-0591A879E4B6}"/>
            </a:ext>
          </a:extLst>
        </xdr:cNvPr>
        <xdr:cNvSpPr txBox="1"/>
      </xdr:nvSpPr>
      <xdr:spPr>
        <a:xfrm>
          <a:off x="93917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44467</xdr:rowOff>
    </xdr:from>
    <xdr:ext cx="469744" cy="259045"/>
    <xdr:sp macro="" textlink="">
      <xdr:nvSpPr>
        <xdr:cNvPr id="133" name="n_2aveValue【図書館】&#10;一人当たり面積">
          <a:extLst>
            <a:ext uri="{FF2B5EF4-FFF2-40B4-BE49-F238E27FC236}">
              <a16:creationId xmlns:a16="http://schemas.microsoft.com/office/drawing/2014/main" xmlns="" id="{75C101E9-16F7-4961-A907-0DCD5DCD23D5}"/>
            </a:ext>
          </a:extLst>
        </xdr:cNvPr>
        <xdr:cNvSpPr txBox="1"/>
      </xdr:nvSpPr>
      <xdr:spPr>
        <a:xfrm>
          <a:off x="8515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114317</xdr:rowOff>
    </xdr:from>
    <xdr:ext cx="469744" cy="259045"/>
    <xdr:sp macro="" textlink="">
      <xdr:nvSpPr>
        <xdr:cNvPr id="134" name="n_3aveValue【図書館】&#10;一人当たり面積">
          <a:extLst>
            <a:ext uri="{FF2B5EF4-FFF2-40B4-BE49-F238E27FC236}">
              <a16:creationId xmlns:a16="http://schemas.microsoft.com/office/drawing/2014/main" xmlns="" id="{A35CF1E1-5860-4CAB-8DF2-DDBD5C08F074}"/>
            </a:ext>
          </a:extLst>
        </xdr:cNvPr>
        <xdr:cNvSpPr txBox="1"/>
      </xdr:nvSpPr>
      <xdr:spPr>
        <a:xfrm>
          <a:off x="7626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78757</xdr:rowOff>
    </xdr:from>
    <xdr:ext cx="469744" cy="259045"/>
    <xdr:sp macro="" textlink="">
      <xdr:nvSpPr>
        <xdr:cNvPr id="135" name="n_4aveValue【図書館】&#10;一人当たり面積">
          <a:extLst>
            <a:ext uri="{FF2B5EF4-FFF2-40B4-BE49-F238E27FC236}">
              <a16:creationId xmlns:a16="http://schemas.microsoft.com/office/drawing/2014/main" xmlns="" id="{E11C8273-A4F3-420B-A023-7E600CF819FF}"/>
            </a:ext>
          </a:extLst>
        </xdr:cNvPr>
        <xdr:cNvSpPr txBox="1"/>
      </xdr:nvSpPr>
      <xdr:spPr>
        <a:xfrm>
          <a:off x="6737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36" name="n_1mainValue【図書館】&#10;一人当たり面積">
          <a:extLst>
            <a:ext uri="{FF2B5EF4-FFF2-40B4-BE49-F238E27FC236}">
              <a16:creationId xmlns:a16="http://schemas.microsoft.com/office/drawing/2014/main" xmlns="" id="{243B756E-F0CA-4C45-BE05-F9A17D85D5C2}"/>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37" name="n_2mainValue【図書館】&#10;一人当たり面積">
          <a:extLst>
            <a:ext uri="{FF2B5EF4-FFF2-40B4-BE49-F238E27FC236}">
              <a16:creationId xmlns:a16="http://schemas.microsoft.com/office/drawing/2014/main" xmlns="" id="{0C9888DE-4717-4BFD-A36C-CBA935DFB63B}"/>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38" name="n_3mainValue【図書館】&#10;一人当たり面積">
          <a:extLst>
            <a:ext uri="{FF2B5EF4-FFF2-40B4-BE49-F238E27FC236}">
              <a16:creationId xmlns:a16="http://schemas.microsoft.com/office/drawing/2014/main" xmlns="" id="{DDD6893E-3D77-4B77-B415-46156D162DF8}"/>
            </a:ext>
          </a:extLst>
        </xdr:cNvPr>
        <xdr:cNvSpPr txBox="1"/>
      </xdr:nvSpPr>
      <xdr:spPr>
        <a:xfrm>
          <a:off x="7626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xmlns="" id="{1D415538-5BB2-4FC5-B24E-FBD8EBDC2AE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xmlns="" id="{88447CCF-F8AC-4F19-A0ED-BD85F68EBCD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xmlns="" id="{4C7808AD-2527-4884-AD23-C1EB33C396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xmlns="" id="{BAE70391-0E59-4BB7-94CF-4925424FC7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xmlns="" id="{2D4F89DB-7610-4217-BD4D-1D1985B8F3F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xmlns="" id="{E294DC8E-FBB6-4886-9484-967170BD89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xmlns="" id="{BDFD753D-62A0-476E-BA7C-78069DC2F9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xmlns="" id="{F225903F-96FA-4323-B7CD-C0C031880D19}"/>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7" name="正方形/長方形 146">
          <a:extLst>
            <a:ext uri="{FF2B5EF4-FFF2-40B4-BE49-F238E27FC236}">
              <a16:creationId xmlns:a16="http://schemas.microsoft.com/office/drawing/2014/main" xmlns="" id="{D5DE917A-B3DF-40DD-A458-85824E2C8DD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8" name="正方形/長方形 147">
          <a:extLst>
            <a:ext uri="{FF2B5EF4-FFF2-40B4-BE49-F238E27FC236}">
              <a16:creationId xmlns:a16="http://schemas.microsoft.com/office/drawing/2014/main" xmlns="" id="{97CB68A8-E895-442A-ABCA-8E1B5425D7D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9" name="正方形/長方形 148">
          <a:extLst>
            <a:ext uri="{FF2B5EF4-FFF2-40B4-BE49-F238E27FC236}">
              <a16:creationId xmlns:a16="http://schemas.microsoft.com/office/drawing/2014/main" xmlns="" id="{5759DF5F-F7B7-4C48-B30C-E2F1E7A150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0" name="正方形/長方形 149">
          <a:extLst>
            <a:ext uri="{FF2B5EF4-FFF2-40B4-BE49-F238E27FC236}">
              <a16:creationId xmlns:a16="http://schemas.microsoft.com/office/drawing/2014/main" xmlns="" id="{186144AE-6748-4E41-B488-35DFD40419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1" name="正方形/長方形 150">
          <a:extLst>
            <a:ext uri="{FF2B5EF4-FFF2-40B4-BE49-F238E27FC236}">
              <a16:creationId xmlns:a16="http://schemas.microsoft.com/office/drawing/2014/main" xmlns="" id="{1A5CC094-FF78-408E-8E5F-785249AD1A1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2" name="正方形/長方形 151">
          <a:extLst>
            <a:ext uri="{FF2B5EF4-FFF2-40B4-BE49-F238E27FC236}">
              <a16:creationId xmlns:a16="http://schemas.microsoft.com/office/drawing/2014/main" xmlns="" id="{7E44FAC3-8CEE-40BC-B311-DBF6BD3977F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3" name="正方形/長方形 152">
          <a:extLst>
            <a:ext uri="{FF2B5EF4-FFF2-40B4-BE49-F238E27FC236}">
              <a16:creationId xmlns:a16="http://schemas.microsoft.com/office/drawing/2014/main" xmlns="" id="{4DF26B7D-DCE7-4E6D-B2AF-A8C54E14F9C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4" name="正方形/長方形 153">
          <a:extLst>
            <a:ext uri="{FF2B5EF4-FFF2-40B4-BE49-F238E27FC236}">
              <a16:creationId xmlns:a16="http://schemas.microsoft.com/office/drawing/2014/main" xmlns="" id="{DDDDF3DD-297F-46F8-B11B-2CB1F461F7F1}"/>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xmlns="" id="{DBF93D76-EA41-4051-9F30-554AA5C1F3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xmlns="" id="{E7DD05FE-38FB-4F48-8014-099BA9DB149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xmlns="" id="{AB6CFA1F-1235-4D6D-9E0A-5598A6D47D3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xmlns="" id="{8845C7EA-D862-484A-84A7-BCF33251A6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xmlns="" id="{51014A06-C553-4D37-8531-B3E2F84F71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xmlns="" id="{60858E24-BA23-41F2-91DE-D3A9FCF1F5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xmlns="" id="{5898FEB3-B0EF-4787-869E-5C5766FA68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xmlns="" id="{24798ECC-5E87-4AB9-B915-E2D20AB2768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a:extLst>
            <a:ext uri="{FF2B5EF4-FFF2-40B4-BE49-F238E27FC236}">
              <a16:creationId xmlns:a16="http://schemas.microsoft.com/office/drawing/2014/main" xmlns="" id="{F7473C87-3C12-4482-95B2-DBC52A11C8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a:extLst>
            <a:ext uri="{FF2B5EF4-FFF2-40B4-BE49-F238E27FC236}">
              <a16:creationId xmlns:a16="http://schemas.microsoft.com/office/drawing/2014/main" xmlns="" id="{E65896CA-6AC2-4ED2-B2F7-E74B638C1D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a:extLst>
            <a:ext uri="{FF2B5EF4-FFF2-40B4-BE49-F238E27FC236}">
              <a16:creationId xmlns:a16="http://schemas.microsoft.com/office/drawing/2014/main" xmlns="" id="{3599FB0A-412A-4796-A078-92EB1AB0C40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a:extLst>
            <a:ext uri="{FF2B5EF4-FFF2-40B4-BE49-F238E27FC236}">
              <a16:creationId xmlns:a16="http://schemas.microsoft.com/office/drawing/2014/main" xmlns="" id="{62692818-F084-4939-B2AA-265734215AA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a:extLst>
            <a:ext uri="{FF2B5EF4-FFF2-40B4-BE49-F238E27FC236}">
              <a16:creationId xmlns:a16="http://schemas.microsoft.com/office/drawing/2014/main" xmlns="" id="{6400C83F-A2B5-458D-914D-077397FBB4F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a:extLst>
            <a:ext uri="{FF2B5EF4-FFF2-40B4-BE49-F238E27FC236}">
              <a16:creationId xmlns:a16="http://schemas.microsoft.com/office/drawing/2014/main" xmlns="" id="{96137CF0-2D3F-4C91-A225-0E984CB37B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a:extLst>
            <a:ext uri="{FF2B5EF4-FFF2-40B4-BE49-F238E27FC236}">
              <a16:creationId xmlns:a16="http://schemas.microsoft.com/office/drawing/2014/main" xmlns="" id="{43C8C041-8E44-4478-A10E-63A6022299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a:extLst>
            <a:ext uri="{FF2B5EF4-FFF2-40B4-BE49-F238E27FC236}">
              <a16:creationId xmlns:a16="http://schemas.microsoft.com/office/drawing/2014/main" xmlns="" id="{CE32D2AA-9C6B-4AD6-9A36-679F1AA2771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xmlns="" id="{7E080EDE-BB17-4D5A-A906-173EAF1F9F8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xmlns="" id="{15D9B7CA-444E-4F1B-9275-2C35FDA803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xmlns="" id="{5B5ED1EA-4CE4-49A2-A836-E36EAEDE9A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xmlns="" id="{09322694-FF6E-46A5-B775-20FA89A897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xmlns="" id="{729E3112-E4D8-45CE-9D20-16033FB49E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xmlns="" id="{7D902DCA-6D27-4FFD-A301-8647C45B8E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xmlns="" id="{CBB16A1C-108D-4201-927F-32F9704BCC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xmlns="" id="{C265F2E9-637C-4CA7-8646-9A1FBDA9080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9" name="テキスト ボックス 178">
          <a:extLst>
            <a:ext uri="{FF2B5EF4-FFF2-40B4-BE49-F238E27FC236}">
              <a16:creationId xmlns:a16="http://schemas.microsoft.com/office/drawing/2014/main" xmlns="" id="{B9C6FCB8-F85B-48A6-B5A5-61B6F7BF313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0" name="直線コネクタ 179">
          <a:extLst>
            <a:ext uri="{FF2B5EF4-FFF2-40B4-BE49-F238E27FC236}">
              <a16:creationId xmlns:a16="http://schemas.microsoft.com/office/drawing/2014/main" xmlns="" id="{77989154-2258-4293-86D9-B316D722681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1" name="テキスト ボックス 180">
          <a:extLst>
            <a:ext uri="{FF2B5EF4-FFF2-40B4-BE49-F238E27FC236}">
              <a16:creationId xmlns:a16="http://schemas.microsoft.com/office/drawing/2014/main" xmlns="" id="{BD908209-7851-48D3-9892-79D75E0FCF6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2" name="直線コネクタ 181">
          <a:extLst>
            <a:ext uri="{FF2B5EF4-FFF2-40B4-BE49-F238E27FC236}">
              <a16:creationId xmlns:a16="http://schemas.microsoft.com/office/drawing/2014/main" xmlns="" id="{9B003F8E-04B6-439E-93AE-BC22F425675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3" name="テキスト ボックス 182">
          <a:extLst>
            <a:ext uri="{FF2B5EF4-FFF2-40B4-BE49-F238E27FC236}">
              <a16:creationId xmlns:a16="http://schemas.microsoft.com/office/drawing/2014/main" xmlns="" id="{AD73711F-5BAC-40C1-A686-B716B6D476C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4" name="直線コネクタ 183">
          <a:extLst>
            <a:ext uri="{FF2B5EF4-FFF2-40B4-BE49-F238E27FC236}">
              <a16:creationId xmlns:a16="http://schemas.microsoft.com/office/drawing/2014/main" xmlns="" id="{C6AA6F17-4BEB-421C-90F2-ED5342077F8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85" name="テキスト ボックス 184">
          <a:extLst>
            <a:ext uri="{FF2B5EF4-FFF2-40B4-BE49-F238E27FC236}">
              <a16:creationId xmlns:a16="http://schemas.microsoft.com/office/drawing/2014/main" xmlns="" id="{597E3F23-4553-495C-8AD2-4689C42CB56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6" name="直線コネクタ 185">
          <a:extLst>
            <a:ext uri="{FF2B5EF4-FFF2-40B4-BE49-F238E27FC236}">
              <a16:creationId xmlns:a16="http://schemas.microsoft.com/office/drawing/2014/main" xmlns="" id="{E07FD5D3-ABE2-4088-92BD-9A7811BB8EB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7" name="テキスト ボックス 186">
          <a:extLst>
            <a:ext uri="{FF2B5EF4-FFF2-40B4-BE49-F238E27FC236}">
              <a16:creationId xmlns:a16="http://schemas.microsoft.com/office/drawing/2014/main" xmlns="" id="{69CAAA5C-3C73-4B7A-AA73-050F3E0614C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8" name="直線コネクタ 187">
          <a:extLst>
            <a:ext uri="{FF2B5EF4-FFF2-40B4-BE49-F238E27FC236}">
              <a16:creationId xmlns:a16="http://schemas.microsoft.com/office/drawing/2014/main" xmlns="" id="{9EE402BC-E188-4A5E-941A-9F825903EC4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9" name="テキスト ボックス 188">
          <a:extLst>
            <a:ext uri="{FF2B5EF4-FFF2-40B4-BE49-F238E27FC236}">
              <a16:creationId xmlns:a16="http://schemas.microsoft.com/office/drawing/2014/main" xmlns="" id="{3CF8A750-D03B-4FFD-9849-B4555049899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0" name="直線コネクタ 189">
          <a:extLst>
            <a:ext uri="{FF2B5EF4-FFF2-40B4-BE49-F238E27FC236}">
              <a16:creationId xmlns:a16="http://schemas.microsoft.com/office/drawing/2014/main" xmlns="" id="{98FEEB49-2DCE-4D52-808D-16BE9BADA05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1" name="テキスト ボックス 190">
          <a:extLst>
            <a:ext uri="{FF2B5EF4-FFF2-40B4-BE49-F238E27FC236}">
              <a16:creationId xmlns:a16="http://schemas.microsoft.com/office/drawing/2014/main" xmlns="" id="{EAC59627-370B-4C79-8860-F14133CFF68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2" name="直線コネクタ 191">
          <a:extLst>
            <a:ext uri="{FF2B5EF4-FFF2-40B4-BE49-F238E27FC236}">
              <a16:creationId xmlns:a16="http://schemas.microsoft.com/office/drawing/2014/main" xmlns="" id="{D28D8E93-5E8C-43B4-A794-294C6BA60AE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3" name="テキスト ボックス 192">
          <a:extLst>
            <a:ext uri="{FF2B5EF4-FFF2-40B4-BE49-F238E27FC236}">
              <a16:creationId xmlns:a16="http://schemas.microsoft.com/office/drawing/2014/main" xmlns="" id="{5B6EBD2B-F5E7-4FBA-ADD5-3A903F67C0F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4" name="直線コネクタ 193">
          <a:extLst>
            <a:ext uri="{FF2B5EF4-FFF2-40B4-BE49-F238E27FC236}">
              <a16:creationId xmlns:a16="http://schemas.microsoft.com/office/drawing/2014/main" xmlns="" id="{EF69D41E-AC39-4527-B9B6-638705D3F61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95" name="【市民会館】&#10;有形固定資産減価償却率グラフ枠">
          <a:extLst>
            <a:ext uri="{FF2B5EF4-FFF2-40B4-BE49-F238E27FC236}">
              <a16:creationId xmlns:a16="http://schemas.microsoft.com/office/drawing/2014/main" xmlns="" id="{188E8EE7-EC3A-4F88-BC24-2B592EE31C5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196" name="直線コネクタ 195">
          <a:extLst>
            <a:ext uri="{FF2B5EF4-FFF2-40B4-BE49-F238E27FC236}">
              <a16:creationId xmlns:a16="http://schemas.microsoft.com/office/drawing/2014/main" xmlns="" id="{99C2C460-5D28-4BFC-8A17-BC8D736AE932}"/>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97" name="【市民会館】&#10;有形固定資産減価償却率最小値テキスト">
          <a:extLst>
            <a:ext uri="{FF2B5EF4-FFF2-40B4-BE49-F238E27FC236}">
              <a16:creationId xmlns:a16="http://schemas.microsoft.com/office/drawing/2014/main" xmlns="" id="{8547F809-AE01-4ECE-BE6F-8B157107FBD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98" name="直線コネクタ 197">
          <a:extLst>
            <a:ext uri="{FF2B5EF4-FFF2-40B4-BE49-F238E27FC236}">
              <a16:creationId xmlns:a16="http://schemas.microsoft.com/office/drawing/2014/main" xmlns="" id="{BAEF0A25-3070-4E54-9680-345F4B8D0A7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199" name="【市民会館】&#10;有形固定資産減価償却率最大値テキスト">
          <a:extLst>
            <a:ext uri="{FF2B5EF4-FFF2-40B4-BE49-F238E27FC236}">
              <a16:creationId xmlns:a16="http://schemas.microsoft.com/office/drawing/2014/main" xmlns="" id="{AFAB8EC5-82FB-46B6-8FF9-56EB1E75CFD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00" name="直線コネクタ 199">
          <a:extLst>
            <a:ext uri="{FF2B5EF4-FFF2-40B4-BE49-F238E27FC236}">
              <a16:creationId xmlns:a16="http://schemas.microsoft.com/office/drawing/2014/main" xmlns="" id="{A4A942DA-3D81-494F-8432-14FD4F094FD5}"/>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201" name="【市民会館】&#10;有形固定資産減価償却率平均値テキスト">
          <a:extLst>
            <a:ext uri="{FF2B5EF4-FFF2-40B4-BE49-F238E27FC236}">
              <a16:creationId xmlns:a16="http://schemas.microsoft.com/office/drawing/2014/main" xmlns="" id="{C4AD8792-C16D-4F1E-94C6-81081A8BC651}"/>
            </a:ext>
          </a:extLst>
        </xdr:cNvPr>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202" name="フローチャート: 判断 201">
          <a:extLst>
            <a:ext uri="{FF2B5EF4-FFF2-40B4-BE49-F238E27FC236}">
              <a16:creationId xmlns:a16="http://schemas.microsoft.com/office/drawing/2014/main" xmlns="" id="{847DC22F-7B74-4025-AC88-8D75F2BFF10C}"/>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03" name="フローチャート: 判断 202">
          <a:extLst>
            <a:ext uri="{FF2B5EF4-FFF2-40B4-BE49-F238E27FC236}">
              <a16:creationId xmlns:a16="http://schemas.microsoft.com/office/drawing/2014/main" xmlns="" id="{E75700C7-0C18-4911-B9C4-BA3EDAC6DEBD}"/>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204" name="フローチャート: 判断 203">
          <a:extLst>
            <a:ext uri="{FF2B5EF4-FFF2-40B4-BE49-F238E27FC236}">
              <a16:creationId xmlns:a16="http://schemas.microsoft.com/office/drawing/2014/main" xmlns="" id="{87E0B384-7933-4560-9756-FAE9F8E45966}"/>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205" name="フローチャート: 判断 204">
          <a:extLst>
            <a:ext uri="{FF2B5EF4-FFF2-40B4-BE49-F238E27FC236}">
              <a16:creationId xmlns:a16="http://schemas.microsoft.com/office/drawing/2014/main" xmlns="" id="{F862C099-B046-4A6A-B9DF-1C879DBD093B}"/>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206" name="フローチャート: 判断 205">
          <a:extLst>
            <a:ext uri="{FF2B5EF4-FFF2-40B4-BE49-F238E27FC236}">
              <a16:creationId xmlns:a16="http://schemas.microsoft.com/office/drawing/2014/main" xmlns="" id="{72989D3E-09A3-4156-89F4-DB1C97272AC2}"/>
            </a:ext>
          </a:extLst>
        </xdr:cNvPr>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7" name="テキスト ボックス 206">
          <a:extLst>
            <a:ext uri="{FF2B5EF4-FFF2-40B4-BE49-F238E27FC236}">
              <a16:creationId xmlns:a16="http://schemas.microsoft.com/office/drawing/2014/main" xmlns="" id="{D854EED0-5A2F-4EC9-BCE7-D946EA8724B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xmlns="" id="{905E39D7-7984-4445-A625-121C4BC5356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xmlns="" id="{4C082E9C-C480-4692-BA68-366BFB31C4F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xmlns="" id="{A5443008-F120-4361-B410-72C1A1463BA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xmlns="" id="{A2C8F98D-0F99-40A5-B689-0A8FBF515E3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54792</xdr:rowOff>
    </xdr:from>
    <xdr:to>
      <xdr:col>24</xdr:col>
      <xdr:colOff>114300</xdr:colOff>
      <xdr:row>108</xdr:row>
      <xdr:rowOff>156392</xdr:rowOff>
    </xdr:to>
    <xdr:sp macro="" textlink="">
      <xdr:nvSpPr>
        <xdr:cNvPr id="212" name="楕円 211">
          <a:extLst>
            <a:ext uri="{FF2B5EF4-FFF2-40B4-BE49-F238E27FC236}">
              <a16:creationId xmlns:a16="http://schemas.microsoft.com/office/drawing/2014/main" xmlns="" id="{AF13BEEE-821D-48C3-9E5E-CAE80517EA68}"/>
            </a:ext>
          </a:extLst>
        </xdr:cNvPr>
        <xdr:cNvSpPr/>
      </xdr:nvSpPr>
      <xdr:spPr>
        <a:xfrm>
          <a:off x="45847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141169</xdr:rowOff>
    </xdr:from>
    <xdr:ext cx="405111" cy="259045"/>
    <xdr:sp macro="" textlink="">
      <xdr:nvSpPr>
        <xdr:cNvPr id="213" name="【市民会館】&#10;有形固定資産減価償却率該当値テキスト">
          <a:extLst>
            <a:ext uri="{FF2B5EF4-FFF2-40B4-BE49-F238E27FC236}">
              <a16:creationId xmlns:a16="http://schemas.microsoft.com/office/drawing/2014/main" xmlns="" id="{7D926286-3639-4FAA-B400-A7EB1727836D}"/>
            </a:ext>
          </a:extLst>
        </xdr:cNvPr>
        <xdr:cNvSpPr txBox="1"/>
      </xdr:nvSpPr>
      <xdr:spPr>
        <a:xfrm>
          <a:off x="4673600" y="1848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49893</xdr:rowOff>
    </xdr:from>
    <xdr:to>
      <xdr:col>20</xdr:col>
      <xdr:colOff>38100</xdr:colOff>
      <xdr:row>108</xdr:row>
      <xdr:rowOff>151493</xdr:rowOff>
    </xdr:to>
    <xdr:sp macro="" textlink="">
      <xdr:nvSpPr>
        <xdr:cNvPr id="214" name="楕円 213">
          <a:extLst>
            <a:ext uri="{FF2B5EF4-FFF2-40B4-BE49-F238E27FC236}">
              <a16:creationId xmlns:a16="http://schemas.microsoft.com/office/drawing/2014/main" xmlns="" id="{9F283A63-9D29-4710-9761-B5134774EA1F}"/>
            </a:ext>
          </a:extLst>
        </xdr:cNvPr>
        <xdr:cNvSpPr/>
      </xdr:nvSpPr>
      <xdr:spPr>
        <a:xfrm>
          <a:off x="3746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100693</xdr:rowOff>
    </xdr:from>
    <xdr:to>
      <xdr:col>24</xdr:col>
      <xdr:colOff>63500</xdr:colOff>
      <xdr:row>108</xdr:row>
      <xdr:rowOff>105592</xdr:rowOff>
    </xdr:to>
    <xdr:cxnSp macro="">
      <xdr:nvCxnSpPr>
        <xdr:cNvPr id="215" name="直線コネクタ 214">
          <a:extLst>
            <a:ext uri="{FF2B5EF4-FFF2-40B4-BE49-F238E27FC236}">
              <a16:creationId xmlns:a16="http://schemas.microsoft.com/office/drawing/2014/main" xmlns="" id="{211C701A-F3EB-4EEC-9FE5-62531CA67656}"/>
            </a:ext>
          </a:extLst>
        </xdr:cNvPr>
        <xdr:cNvCxnSpPr/>
      </xdr:nvCxnSpPr>
      <xdr:spPr>
        <a:xfrm>
          <a:off x="3797300" y="1861729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44994</xdr:rowOff>
    </xdr:from>
    <xdr:to>
      <xdr:col>15</xdr:col>
      <xdr:colOff>101600</xdr:colOff>
      <xdr:row>108</xdr:row>
      <xdr:rowOff>146594</xdr:rowOff>
    </xdr:to>
    <xdr:sp macro="" textlink="">
      <xdr:nvSpPr>
        <xdr:cNvPr id="216" name="楕円 215">
          <a:extLst>
            <a:ext uri="{FF2B5EF4-FFF2-40B4-BE49-F238E27FC236}">
              <a16:creationId xmlns:a16="http://schemas.microsoft.com/office/drawing/2014/main" xmlns="" id="{C7FBB9CE-29DD-4217-9D40-A979EB2C1DA9}"/>
            </a:ext>
          </a:extLst>
        </xdr:cNvPr>
        <xdr:cNvSpPr/>
      </xdr:nvSpPr>
      <xdr:spPr>
        <a:xfrm>
          <a:off x="2857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95794</xdr:rowOff>
    </xdr:from>
    <xdr:to>
      <xdr:col>19</xdr:col>
      <xdr:colOff>177800</xdr:colOff>
      <xdr:row>108</xdr:row>
      <xdr:rowOff>100693</xdr:rowOff>
    </xdr:to>
    <xdr:cxnSp macro="">
      <xdr:nvCxnSpPr>
        <xdr:cNvPr id="217" name="直線コネクタ 216">
          <a:extLst>
            <a:ext uri="{FF2B5EF4-FFF2-40B4-BE49-F238E27FC236}">
              <a16:creationId xmlns:a16="http://schemas.microsoft.com/office/drawing/2014/main" xmlns="" id="{CD248722-708E-43F5-A029-34BF212735AE}"/>
            </a:ext>
          </a:extLst>
        </xdr:cNvPr>
        <xdr:cNvCxnSpPr/>
      </xdr:nvCxnSpPr>
      <xdr:spPr>
        <a:xfrm>
          <a:off x="2908300" y="186123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44994</xdr:rowOff>
    </xdr:from>
    <xdr:to>
      <xdr:col>10</xdr:col>
      <xdr:colOff>165100</xdr:colOff>
      <xdr:row>108</xdr:row>
      <xdr:rowOff>146594</xdr:rowOff>
    </xdr:to>
    <xdr:sp macro="" textlink="">
      <xdr:nvSpPr>
        <xdr:cNvPr id="218" name="楕円 217">
          <a:extLst>
            <a:ext uri="{FF2B5EF4-FFF2-40B4-BE49-F238E27FC236}">
              <a16:creationId xmlns:a16="http://schemas.microsoft.com/office/drawing/2014/main" xmlns="" id="{3E1C6C49-6363-49FA-8CED-B5ECAF1E7A2C}"/>
            </a:ext>
          </a:extLst>
        </xdr:cNvPr>
        <xdr:cNvSpPr/>
      </xdr:nvSpPr>
      <xdr:spPr>
        <a:xfrm>
          <a:off x="1968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95794</xdr:rowOff>
    </xdr:from>
    <xdr:to>
      <xdr:col>15</xdr:col>
      <xdr:colOff>50800</xdr:colOff>
      <xdr:row>108</xdr:row>
      <xdr:rowOff>95794</xdr:rowOff>
    </xdr:to>
    <xdr:cxnSp macro="">
      <xdr:nvCxnSpPr>
        <xdr:cNvPr id="219" name="直線コネクタ 218">
          <a:extLst>
            <a:ext uri="{FF2B5EF4-FFF2-40B4-BE49-F238E27FC236}">
              <a16:creationId xmlns:a16="http://schemas.microsoft.com/office/drawing/2014/main" xmlns="" id="{F9B0E01A-C3B7-43C1-8F9F-D618DD67EC86}"/>
            </a:ext>
          </a:extLst>
        </xdr:cNvPr>
        <xdr:cNvCxnSpPr/>
      </xdr:nvCxnSpPr>
      <xdr:spPr>
        <a:xfrm>
          <a:off x="2019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220" name="n_1aveValue【市民会館】&#10;有形固定資産減価償却率">
          <a:extLst>
            <a:ext uri="{FF2B5EF4-FFF2-40B4-BE49-F238E27FC236}">
              <a16:creationId xmlns:a16="http://schemas.microsoft.com/office/drawing/2014/main" xmlns="" id="{FC6BE642-F0E3-4F45-91CB-9850616FE5B6}"/>
            </a:ext>
          </a:extLst>
        </xdr:cNvPr>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221" name="n_2aveValue【市民会館】&#10;有形固定資産減価償却率">
          <a:extLst>
            <a:ext uri="{FF2B5EF4-FFF2-40B4-BE49-F238E27FC236}">
              <a16:creationId xmlns:a16="http://schemas.microsoft.com/office/drawing/2014/main" xmlns="" id="{A075AFF7-BC67-475C-98D8-28213C20235E}"/>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222" name="n_3aveValue【市民会館】&#10;有形固定資産減価償却率">
          <a:extLst>
            <a:ext uri="{FF2B5EF4-FFF2-40B4-BE49-F238E27FC236}">
              <a16:creationId xmlns:a16="http://schemas.microsoft.com/office/drawing/2014/main" xmlns="" id="{6AF8F669-47D0-4395-BA47-8903AF9053BF}"/>
            </a:ext>
          </a:extLst>
        </xdr:cNvPr>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223" name="n_4aveValue【市民会館】&#10;有形固定資産減価償却率">
          <a:extLst>
            <a:ext uri="{FF2B5EF4-FFF2-40B4-BE49-F238E27FC236}">
              <a16:creationId xmlns:a16="http://schemas.microsoft.com/office/drawing/2014/main" xmlns="" id="{59F63437-6E12-4D8C-A167-145F64CC0E9D}"/>
            </a:ext>
          </a:extLst>
        </xdr:cNvPr>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142620</xdr:rowOff>
    </xdr:from>
    <xdr:ext cx="405111" cy="259045"/>
    <xdr:sp macro="" textlink="">
      <xdr:nvSpPr>
        <xdr:cNvPr id="224" name="n_1mainValue【市民会館】&#10;有形固定資産減価償却率">
          <a:extLst>
            <a:ext uri="{FF2B5EF4-FFF2-40B4-BE49-F238E27FC236}">
              <a16:creationId xmlns:a16="http://schemas.microsoft.com/office/drawing/2014/main" xmlns="" id="{2427F169-E5BD-45A3-ACD1-F1AD823F0485}"/>
            </a:ext>
          </a:extLst>
        </xdr:cNvPr>
        <xdr:cNvSpPr txBox="1"/>
      </xdr:nvSpPr>
      <xdr:spPr>
        <a:xfrm>
          <a:off x="3582044" y="1865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137721</xdr:rowOff>
    </xdr:from>
    <xdr:ext cx="405111" cy="259045"/>
    <xdr:sp macro="" textlink="">
      <xdr:nvSpPr>
        <xdr:cNvPr id="225" name="n_2mainValue【市民会館】&#10;有形固定資産減価償却率">
          <a:extLst>
            <a:ext uri="{FF2B5EF4-FFF2-40B4-BE49-F238E27FC236}">
              <a16:creationId xmlns:a16="http://schemas.microsoft.com/office/drawing/2014/main" xmlns="" id="{849F4AC1-4669-40AB-B388-A3D4B68C0AD7}"/>
            </a:ext>
          </a:extLst>
        </xdr:cNvPr>
        <xdr:cNvSpPr txBox="1"/>
      </xdr:nvSpPr>
      <xdr:spPr>
        <a:xfrm>
          <a:off x="27057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137721</xdr:rowOff>
    </xdr:from>
    <xdr:ext cx="405111" cy="259045"/>
    <xdr:sp macro="" textlink="">
      <xdr:nvSpPr>
        <xdr:cNvPr id="226" name="n_3mainValue【市民会館】&#10;有形固定資産減価償却率">
          <a:extLst>
            <a:ext uri="{FF2B5EF4-FFF2-40B4-BE49-F238E27FC236}">
              <a16:creationId xmlns:a16="http://schemas.microsoft.com/office/drawing/2014/main" xmlns="" id="{66DAE60E-3C28-4B49-9100-DC2600200210}"/>
            </a:ext>
          </a:extLst>
        </xdr:cNvPr>
        <xdr:cNvSpPr txBox="1"/>
      </xdr:nvSpPr>
      <xdr:spPr>
        <a:xfrm>
          <a:off x="18167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7" name="正方形/長方形 226">
          <a:extLst>
            <a:ext uri="{FF2B5EF4-FFF2-40B4-BE49-F238E27FC236}">
              <a16:creationId xmlns:a16="http://schemas.microsoft.com/office/drawing/2014/main" xmlns="" id="{12670270-E4B1-453E-B283-211CC65BA7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8" name="正方形/長方形 227">
          <a:extLst>
            <a:ext uri="{FF2B5EF4-FFF2-40B4-BE49-F238E27FC236}">
              <a16:creationId xmlns:a16="http://schemas.microsoft.com/office/drawing/2014/main" xmlns="" id="{810128EC-9FFE-4278-9319-8B44119E2FF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9" name="正方形/長方形 228">
          <a:extLst>
            <a:ext uri="{FF2B5EF4-FFF2-40B4-BE49-F238E27FC236}">
              <a16:creationId xmlns:a16="http://schemas.microsoft.com/office/drawing/2014/main" xmlns="" id="{854567B0-0DF1-4F15-97D9-7AF31D2C42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0" name="正方形/長方形 229">
          <a:extLst>
            <a:ext uri="{FF2B5EF4-FFF2-40B4-BE49-F238E27FC236}">
              <a16:creationId xmlns:a16="http://schemas.microsoft.com/office/drawing/2014/main" xmlns="" id="{E254AE9B-95D7-4ADC-A7E4-979C7C412C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1" name="正方形/長方形 230">
          <a:extLst>
            <a:ext uri="{FF2B5EF4-FFF2-40B4-BE49-F238E27FC236}">
              <a16:creationId xmlns:a16="http://schemas.microsoft.com/office/drawing/2014/main" xmlns="" id="{942299E6-57DB-4134-B2EE-68A3539788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2" name="正方形/長方形 231">
          <a:extLst>
            <a:ext uri="{FF2B5EF4-FFF2-40B4-BE49-F238E27FC236}">
              <a16:creationId xmlns:a16="http://schemas.microsoft.com/office/drawing/2014/main" xmlns="" id="{6538D1C7-0B6D-45FA-AB68-3421519D66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3" name="正方形/長方形 232">
          <a:extLst>
            <a:ext uri="{FF2B5EF4-FFF2-40B4-BE49-F238E27FC236}">
              <a16:creationId xmlns:a16="http://schemas.microsoft.com/office/drawing/2014/main" xmlns="" id="{892AE41D-80CD-4C7D-AFB4-FDFB184B4F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4" name="正方形/長方形 233">
          <a:extLst>
            <a:ext uri="{FF2B5EF4-FFF2-40B4-BE49-F238E27FC236}">
              <a16:creationId xmlns:a16="http://schemas.microsoft.com/office/drawing/2014/main" xmlns="" id="{5DDD7847-E645-47F3-97A1-663F1ECA805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5" name="テキスト ボックス 234">
          <a:extLst>
            <a:ext uri="{FF2B5EF4-FFF2-40B4-BE49-F238E27FC236}">
              <a16:creationId xmlns:a16="http://schemas.microsoft.com/office/drawing/2014/main" xmlns="" id="{2ADFFD22-98BD-4D4D-B633-7EFBCA4F318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6" name="直線コネクタ 235">
          <a:extLst>
            <a:ext uri="{FF2B5EF4-FFF2-40B4-BE49-F238E27FC236}">
              <a16:creationId xmlns:a16="http://schemas.microsoft.com/office/drawing/2014/main" xmlns="" id="{2AB7CA5D-98CB-44A0-B8B8-24468EFECAD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37" name="直線コネクタ 236">
          <a:extLst>
            <a:ext uri="{FF2B5EF4-FFF2-40B4-BE49-F238E27FC236}">
              <a16:creationId xmlns:a16="http://schemas.microsoft.com/office/drawing/2014/main" xmlns="" id="{56A52652-8F30-4114-B081-CDBB1A445A73}"/>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38" name="テキスト ボックス 237">
          <a:extLst>
            <a:ext uri="{FF2B5EF4-FFF2-40B4-BE49-F238E27FC236}">
              <a16:creationId xmlns:a16="http://schemas.microsoft.com/office/drawing/2014/main" xmlns="" id="{B483E1E6-F6AE-426E-8D31-70D7051A0CF3}"/>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9" name="直線コネクタ 238">
          <a:extLst>
            <a:ext uri="{FF2B5EF4-FFF2-40B4-BE49-F238E27FC236}">
              <a16:creationId xmlns:a16="http://schemas.microsoft.com/office/drawing/2014/main" xmlns="" id="{74B1BE53-F1B4-4818-B7F7-104AC2182C6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0" name="テキスト ボックス 239">
          <a:extLst>
            <a:ext uri="{FF2B5EF4-FFF2-40B4-BE49-F238E27FC236}">
              <a16:creationId xmlns:a16="http://schemas.microsoft.com/office/drawing/2014/main" xmlns="" id="{1D7E548D-F51C-4979-8809-72E2028DED2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41" name="直線コネクタ 240">
          <a:extLst>
            <a:ext uri="{FF2B5EF4-FFF2-40B4-BE49-F238E27FC236}">
              <a16:creationId xmlns:a16="http://schemas.microsoft.com/office/drawing/2014/main" xmlns="" id="{D5F32385-FF88-4485-9B4A-CA9023ADB2DC}"/>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42" name="テキスト ボックス 241">
          <a:extLst>
            <a:ext uri="{FF2B5EF4-FFF2-40B4-BE49-F238E27FC236}">
              <a16:creationId xmlns:a16="http://schemas.microsoft.com/office/drawing/2014/main" xmlns="" id="{6AE296DC-E6C4-4C1E-9213-CE0799FD0E0F}"/>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3" name="直線コネクタ 242">
          <a:extLst>
            <a:ext uri="{FF2B5EF4-FFF2-40B4-BE49-F238E27FC236}">
              <a16:creationId xmlns:a16="http://schemas.microsoft.com/office/drawing/2014/main" xmlns="" id="{3408B691-F859-4C2A-B129-742DCDC4F7A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4" name="テキスト ボックス 243">
          <a:extLst>
            <a:ext uri="{FF2B5EF4-FFF2-40B4-BE49-F238E27FC236}">
              <a16:creationId xmlns:a16="http://schemas.microsoft.com/office/drawing/2014/main" xmlns="" id="{C86F30FF-C252-46F7-9370-931402DA2F4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5" name="【市民会館】&#10;一人当たり面積グラフ枠">
          <a:extLst>
            <a:ext uri="{FF2B5EF4-FFF2-40B4-BE49-F238E27FC236}">
              <a16:creationId xmlns:a16="http://schemas.microsoft.com/office/drawing/2014/main" xmlns="" id="{5EE54DF2-1642-4CA7-B2AC-B7010B52F3E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246" name="直線コネクタ 245">
          <a:extLst>
            <a:ext uri="{FF2B5EF4-FFF2-40B4-BE49-F238E27FC236}">
              <a16:creationId xmlns:a16="http://schemas.microsoft.com/office/drawing/2014/main" xmlns="" id="{4F49E401-64EA-46C3-B5F7-EFF299E92E0A}"/>
            </a:ext>
          </a:extLst>
        </xdr:cNvPr>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247" name="【市民会館】&#10;一人当たり面積最小値テキスト">
          <a:extLst>
            <a:ext uri="{FF2B5EF4-FFF2-40B4-BE49-F238E27FC236}">
              <a16:creationId xmlns:a16="http://schemas.microsoft.com/office/drawing/2014/main" xmlns="" id="{7003776B-7031-4869-B01F-9BD8226423BB}"/>
            </a:ext>
          </a:extLst>
        </xdr:cNvPr>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248" name="直線コネクタ 247">
          <a:extLst>
            <a:ext uri="{FF2B5EF4-FFF2-40B4-BE49-F238E27FC236}">
              <a16:creationId xmlns:a16="http://schemas.microsoft.com/office/drawing/2014/main" xmlns="" id="{AE43B54C-8535-4218-A473-51D4AF602F62}"/>
            </a:ext>
          </a:extLst>
        </xdr:cNvPr>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249" name="【市民会館】&#10;一人当たり面積最大値テキスト">
          <a:extLst>
            <a:ext uri="{FF2B5EF4-FFF2-40B4-BE49-F238E27FC236}">
              <a16:creationId xmlns:a16="http://schemas.microsoft.com/office/drawing/2014/main" xmlns="" id="{C00DAD80-F70B-41A8-AFAA-0E39C2893796}"/>
            </a:ext>
          </a:extLst>
        </xdr:cNvPr>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250" name="直線コネクタ 249">
          <a:extLst>
            <a:ext uri="{FF2B5EF4-FFF2-40B4-BE49-F238E27FC236}">
              <a16:creationId xmlns:a16="http://schemas.microsoft.com/office/drawing/2014/main" xmlns="" id="{2CDF3C9A-21C3-4FF9-A679-61BDFC326A6F}"/>
            </a:ext>
          </a:extLst>
        </xdr:cNvPr>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251" name="【市民会館】&#10;一人当たり面積平均値テキスト">
          <a:extLst>
            <a:ext uri="{FF2B5EF4-FFF2-40B4-BE49-F238E27FC236}">
              <a16:creationId xmlns:a16="http://schemas.microsoft.com/office/drawing/2014/main" xmlns="" id="{6998D3BE-8A82-4CBB-BDDE-674165A36C06}"/>
            </a:ext>
          </a:extLst>
        </xdr:cNvPr>
        <xdr:cNvSpPr txBox="1"/>
      </xdr:nvSpPr>
      <xdr:spPr>
        <a:xfrm>
          <a:off x="10515600" y="1784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252" name="フローチャート: 判断 251">
          <a:extLst>
            <a:ext uri="{FF2B5EF4-FFF2-40B4-BE49-F238E27FC236}">
              <a16:creationId xmlns:a16="http://schemas.microsoft.com/office/drawing/2014/main" xmlns="" id="{DDF0AF00-EEDF-4FCE-871F-8DE74C4704CD}"/>
            </a:ext>
          </a:extLst>
        </xdr:cNvPr>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253" name="フローチャート: 判断 252">
          <a:extLst>
            <a:ext uri="{FF2B5EF4-FFF2-40B4-BE49-F238E27FC236}">
              <a16:creationId xmlns:a16="http://schemas.microsoft.com/office/drawing/2014/main" xmlns="" id="{ADC6FCCC-5005-4C36-8225-A17E65645C94}"/>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254" name="フローチャート: 判断 253">
          <a:extLst>
            <a:ext uri="{FF2B5EF4-FFF2-40B4-BE49-F238E27FC236}">
              <a16:creationId xmlns:a16="http://schemas.microsoft.com/office/drawing/2014/main" xmlns="" id="{F9A2CD54-027F-4376-8687-C199048AA026}"/>
            </a:ext>
          </a:extLst>
        </xdr:cNvPr>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255" name="フローチャート: 判断 254">
          <a:extLst>
            <a:ext uri="{FF2B5EF4-FFF2-40B4-BE49-F238E27FC236}">
              <a16:creationId xmlns:a16="http://schemas.microsoft.com/office/drawing/2014/main" xmlns="" id="{DDB27415-C46C-488D-A17D-F3C852F0DD25}"/>
            </a:ext>
          </a:extLst>
        </xdr:cNvPr>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256" name="フローチャート: 判断 255">
          <a:extLst>
            <a:ext uri="{FF2B5EF4-FFF2-40B4-BE49-F238E27FC236}">
              <a16:creationId xmlns:a16="http://schemas.microsoft.com/office/drawing/2014/main" xmlns="" id="{DEA9178A-B60C-4D58-AA28-857B8B75A2F7}"/>
            </a:ext>
          </a:extLst>
        </xdr:cNvPr>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xmlns="" id="{A648A91E-9AD3-446C-B740-90C049AAE89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xmlns="" id="{C2D40A7D-8508-4872-B0B9-3573E064E2C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xmlns="" id="{85A8DF83-472F-49DA-8699-24EEE446F4C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xmlns="" id="{BA32EBE6-ABC3-4283-93EE-0C3070CA3F8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xmlns="" id="{72F06F59-E0D4-4CAA-BEC9-11901A5C80D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5969</xdr:rowOff>
    </xdr:from>
    <xdr:to>
      <xdr:col>55</xdr:col>
      <xdr:colOff>50800</xdr:colOff>
      <xdr:row>106</xdr:row>
      <xdr:rowOff>107569</xdr:rowOff>
    </xdr:to>
    <xdr:sp macro="" textlink="">
      <xdr:nvSpPr>
        <xdr:cNvPr id="262" name="楕円 261">
          <a:extLst>
            <a:ext uri="{FF2B5EF4-FFF2-40B4-BE49-F238E27FC236}">
              <a16:creationId xmlns:a16="http://schemas.microsoft.com/office/drawing/2014/main" xmlns="" id="{1FB6202E-F15F-4A94-ADD6-7E6A844C3F43}"/>
            </a:ext>
          </a:extLst>
        </xdr:cNvPr>
        <xdr:cNvSpPr/>
      </xdr:nvSpPr>
      <xdr:spPr>
        <a:xfrm>
          <a:off x="10426700" y="1817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155846</xdr:rowOff>
    </xdr:from>
    <xdr:ext cx="469744" cy="259045"/>
    <xdr:sp macro="" textlink="">
      <xdr:nvSpPr>
        <xdr:cNvPr id="263" name="【市民会館】&#10;一人当たり面積該当値テキスト">
          <a:extLst>
            <a:ext uri="{FF2B5EF4-FFF2-40B4-BE49-F238E27FC236}">
              <a16:creationId xmlns:a16="http://schemas.microsoft.com/office/drawing/2014/main" xmlns="" id="{D709BAA9-379B-4B02-8A36-2B699F4EBCD3}"/>
            </a:ext>
          </a:extLst>
        </xdr:cNvPr>
        <xdr:cNvSpPr txBox="1"/>
      </xdr:nvSpPr>
      <xdr:spPr>
        <a:xfrm>
          <a:off x="10515600" y="1815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xdr:rowOff>
    </xdr:from>
    <xdr:to>
      <xdr:col>50</xdr:col>
      <xdr:colOff>165100</xdr:colOff>
      <xdr:row>106</xdr:row>
      <xdr:rowOff>110998</xdr:rowOff>
    </xdr:to>
    <xdr:sp macro="" textlink="">
      <xdr:nvSpPr>
        <xdr:cNvPr id="264" name="楕円 263">
          <a:extLst>
            <a:ext uri="{FF2B5EF4-FFF2-40B4-BE49-F238E27FC236}">
              <a16:creationId xmlns:a16="http://schemas.microsoft.com/office/drawing/2014/main" xmlns="" id="{534D9F3B-D42E-4CF7-BE4D-057FD836C603}"/>
            </a:ext>
          </a:extLst>
        </xdr:cNvPr>
        <xdr:cNvSpPr/>
      </xdr:nvSpPr>
      <xdr:spPr>
        <a:xfrm>
          <a:off x="9588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56769</xdr:rowOff>
    </xdr:from>
    <xdr:to>
      <xdr:col>55</xdr:col>
      <xdr:colOff>0</xdr:colOff>
      <xdr:row>106</xdr:row>
      <xdr:rowOff>60198</xdr:rowOff>
    </xdr:to>
    <xdr:cxnSp macro="">
      <xdr:nvCxnSpPr>
        <xdr:cNvPr id="265" name="直線コネクタ 264">
          <a:extLst>
            <a:ext uri="{FF2B5EF4-FFF2-40B4-BE49-F238E27FC236}">
              <a16:creationId xmlns:a16="http://schemas.microsoft.com/office/drawing/2014/main" xmlns="" id="{2071EAD1-E5A7-4567-9885-7C90FDAB4E87}"/>
            </a:ext>
          </a:extLst>
        </xdr:cNvPr>
        <xdr:cNvCxnSpPr/>
      </xdr:nvCxnSpPr>
      <xdr:spPr>
        <a:xfrm flipV="1">
          <a:off x="9639300" y="1823046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xdr:rowOff>
    </xdr:from>
    <xdr:to>
      <xdr:col>46</xdr:col>
      <xdr:colOff>38100</xdr:colOff>
      <xdr:row>106</xdr:row>
      <xdr:rowOff>110998</xdr:rowOff>
    </xdr:to>
    <xdr:sp macro="" textlink="">
      <xdr:nvSpPr>
        <xdr:cNvPr id="266" name="楕円 265">
          <a:extLst>
            <a:ext uri="{FF2B5EF4-FFF2-40B4-BE49-F238E27FC236}">
              <a16:creationId xmlns:a16="http://schemas.microsoft.com/office/drawing/2014/main" xmlns="" id="{7F43C023-8634-4F2B-9AFD-1BFB3FC97A16}"/>
            </a:ext>
          </a:extLst>
        </xdr:cNvPr>
        <xdr:cNvSpPr/>
      </xdr:nvSpPr>
      <xdr:spPr>
        <a:xfrm>
          <a:off x="8699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60198</xdr:rowOff>
    </xdr:from>
    <xdr:to>
      <xdr:col>50</xdr:col>
      <xdr:colOff>114300</xdr:colOff>
      <xdr:row>106</xdr:row>
      <xdr:rowOff>60198</xdr:rowOff>
    </xdr:to>
    <xdr:cxnSp macro="">
      <xdr:nvCxnSpPr>
        <xdr:cNvPr id="267" name="直線コネクタ 266">
          <a:extLst>
            <a:ext uri="{FF2B5EF4-FFF2-40B4-BE49-F238E27FC236}">
              <a16:creationId xmlns:a16="http://schemas.microsoft.com/office/drawing/2014/main" xmlns="" id="{350F1F76-89BE-4E01-AAE3-FAB0CB39A1E4}"/>
            </a:ext>
          </a:extLst>
        </xdr:cNvPr>
        <xdr:cNvCxnSpPr/>
      </xdr:nvCxnSpPr>
      <xdr:spPr>
        <a:xfrm>
          <a:off x="8750300" y="18233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xdr:rowOff>
    </xdr:from>
    <xdr:to>
      <xdr:col>41</xdr:col>
      <xdr:colOff>101600</xdr:colOff>
      <xdr:row>106</xdr:row>
      <xdr:rowOff>115570</xdr:rowOff>
    </xdr:to>
    <xdr:sp macro="" textlink="">
      <xdr:nvSpPr>
        <xdr:cNvPr id="268" name="楕円 267">
          <a:extLst>
            <a:ext uri="{FF2B5EF4-FFF2-40B4-BE49-F238E27FC236}">
              <a16:creationId xmlns:a16="http://schemas.microsoft.com/office/drawing/2014/main" xmlns="" id="{BFFDDF93-97AC-4A87-B09D-23101868ADB7}"/>
            </a:ext>
          </a:extLst>
        </xdr:cNvPr>
        <xdr:cNvSpPr/>
      </xdr:nvSpPr>
      <xdr:spPr>
        <a:xfrm>
          <a:off x="781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60198</xdr:rowOff>
    </xdr:from>
    <xdr:to>
      <xdr:col>45</xdr:col>
      <xdr:colOff>177800</xdr:colOff>
      <xdr:row>106</xdr:row>
      <xdr:rowOff>64770</xdr:rowOff>
    </xdr:to>
    <xdr:cxnSp macro="">
      <xdr:nvCxnSpPr>
        <xdr:cNvPr id="269" name="直線コネクタ 268">
          <a:extLst>
            <a:ext uri="{FF2B5EF4-FFF2-40B4-BE49-F238E27FC236}">
              <a16:creationId xmlns:a16="http://schemas.microsoft.com/office/drawing/2014/main" xmlns="" id="{C4E0CB92-9D40-4D55-B895-6DC8CCA59590}"/>
            </a:ext>
          </a:extLst>
        </xdr:cNvPr>
        <xdr:cNvCxnSpPr/>
      </xdr:nvCxnSpPr>
      <xdr:spPr>
        <a:xfrm flipV="1">
          <a:off x="7861300" y="182338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270" name="n_1aveValue【市民会館】&#10;一人当たり面積">
          <a:extLst>
            <a:ext uri="{FF2B5EF4-FFF2-40B4-BE49-F238E27FC236}">
              <a16:creationId xmlns:a16="http://schemas.microsoft.com/office/drawing/2014/main" xmlns="" id="{1FAF681E-9C08-4F89-A131-B7738C172724}"/>
            </a:ext>
          </a:extLst>
        </xdr:cNvPr>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271" name="n_2aveValue【市民会館】&#10;一人当たり面積">
          <a:extLst>
            <a:ext uri="{FF2B5EF4-FFF2-40B4-BE49-F238E27FC236}">
              <a16:creationId xmlns:a16="http://schemas.microsoft.com/office/drawing/2014/main" xmlns="" id="{B7B816F2-05BA-4791-8A69-F8DB15C8BB18}"/>
            </a:ext>
          </a:extLst>
        </xdr:cNvPr>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272" name="n_3aveValue【市民会館】&#10;一人当たり面積">
          <a:extLst>
            <a:ext uri="{FF2B5EF4-FFF2-40B4-BE49-F238E27FC236}">
              <a16:creationId xmlns:a16="http://schemas.microsoft.com/office/drawing/2014/main" xmlns="" id="{8237841F-416A-45CF-A489-37CABE842EC6}"/>
            </a:ext>
          </a:extLst>
        </xdr:cNvPr>
        <xdr:cNvSpPr txBox="1"/>
      </xdr:nvSpPr>
      <xdr:spPr>
        <a:xfrm>
          <a:off x="7626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273" name="n_4aveValue【市民会館】&#10;一人当たり面積">
          <a:extLst>
            <a:ext uri="{FF2B5EF4-FFF2-40B4-BE49-F238E27FC236}">
              <a16:creationId xmlns:a16="http://schemas.microsoft.com/office/drawing/2014/main" xmlns="" id="{AD626311-7C03-4BDB-A177-9B1232CBD07D}"/>
            </a:ext>
          </a:extLst>
        </xdr:cNvPr>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102125</xdr:rowOff>
    </xdr:from>
    <xdr:ext cx="469744" cy="259045"/>
    <xdr:sp macro="" textlink="">
      <xdr:nvSpPr>
        <xdr:cNvPr id="274" name="n_1mainValue【市民会館】&#10;一人当たり面積">
          <a:extLst>
            <a:ext uri="{FF2B5EF4-FFF2-40B4-BE49-F238E27FC236}">
              <a16:creationId xmlns:a16="http://schemas.microsoft.com/office/drawing/2014/main" xmlns="" id="{0A1F22DF-0985-4B8A-BB08-E07A0986FB1E}"/>
            </a:ext>
          </a:extLst>
        </xdr:cNvPr>
        <xdr:cNvSpPr txBox="1"/>
      </xdr:nvSpPr>
      <xdr:spPr>
        <a:xfrm>
          <a:off x="93917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102125</xdr:rowOff>
    </xdr:from>
    <xdr:ext cx="469744" cy="259045"/>
    <xdr:sp macro="" textlink="">
      <xdr:nvSpPr>
        <xdr:cNvPr id="275" name="n_2mainValue【市民会館】&#10;一人当たり面積">
          <a:extLst>
            <a:ext uri="{FF2B5EF4-FFF2-40B4-BE49-F238E27FC236}">
              <a16:creationId xmlns:a16="http://schemas.microsoft.com/office/drawing/2014/main" xmlns="" id="{7DE7EAFE-7D03-46F7-BA1F-401382B6CEBB}"/>
            </a:ext>
          </a:extLst>
        </xdr:cNvPr>
        <xdr:cNvSpPr txBox="1"/>
      </xdr:nvSpPr>
      <xdr:spPr>
        <a:xfrm>
          <a:off x="85154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106697</xdr:rowOff>
    </xdr:from>
    <xdr:ext cx="469744" cy="259045"/>
    <xdr:sp macro="" textlink="">
      <xdr:nvSpPr>
        <xdr:cNvPr id="276" name="n_3mainValue【市民会館】&#10;一人当たり面積">
          <a:extLst>
            <a:ext uri="{FF2B5EF4-FFF2-40B4-BE49-F238E27FC236}">
              <a16:creationId xmlns:a16="http://schemas.microsoft.com/office/drawing/2014/main" xmlns="" id="{7E136F36-A2EC-4B0E-872F-7697DE2D464E}"/>
            </a:ext>
          </a:extLst>
        </xdr:cNvPr>
        <xdr:cNvSpPr txBox="1"/>
      </xdr:nvSpPr>
      <xdr:spPr>
        <a:xfrm>
          <a:off x="7626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a:extLst>
            <a:ext uri="{FF2B5EF4-FFF2-40B4-BE49-F238E27FC236}">
              <a16:creationId xmlns:a16="http://schemas.microsoft.com/office/drawing/2014/main" xmlns="" id="{B869ABB5-AA61-42D0-8E58-063FFA39442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a:extLst>
            <a:ext uri="{FF2B5EF4-FFF2-40B4-BE49-F238E27FC236}">
              <a16:creationId xmlns:a16="http://schemas.microsoft.com/office/drawing/2014/main" xmlns="" id="{7BF09E6F-B189-438C-BC95-E5BA7B72D6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a:extLst>
            <a:ext uri="{FF2B5EF4-FFF2-40B4-BE49-F238E27FC236}">
              <a16:creationId xmlns:a16="http://schemas.microsoft.com/office/drawing/2014/main" xmlns="" id="{422BC968-F9F4-4186-A4D9-A76BAA5BB6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a:extLst>
            <a:ext uri="{FF2B5EF4-FFF2-40B4-BE49-F238E27FC236}">
              <a16:creationId xmlns:a16="http://schemas.microsoft.com/office/drawing/2014/main" xmlns="" id="{708EA817-CC29-47B8-A600-CD43A30462C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a:extLst>
            <a:ext uri="{FF2B5EF4-FFF2-40B4-BE49-F238E27FC236}">
              <a16:creationId xmlns:a16="http://schemas.microsoft.com/office/drawing/2014/main" xmlns="" id="{3FC63068-2967-470C-9776-DE9A93C0111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a:extLst>
            <a:ext uri="{FF2B5EF4-FFF2-40B4-BE49-F238E27FC236}">
              <a16:creationId xmlns:a16="http://schemas.microsoft.com/office/drawing/2014/main" xmlns="" id="{89D6AC47-8079-407A-8957-79F02B60263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a:extLst>
            <a:ext uri="{FF2B5EF4-FFF2-40B4-BE49-F238E27FC236}">
              <a16:creationId xmlns:a16="http://schemas.microsoft.com/office/drawing/2014/main" xmlns="" id="{F8E37D74-14C8-44E5-AEA3-7D69A07F348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a:extLst>
            <a:ext uri="{FF2B5EF4-FFF2-40B4-BE49-F238E27FC236}">
              <a16:creationId xmlns:a16="http://schemas.microsoft.com/office/drawing/2014/main" xmlns="" id="{8D08E22D-6E79-4359-B72B-B7013A22EBF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5" name="正方形/長方形 284">
          <a:extLst>
            <a:ext uri="{FF2B5EF4-FFF2-40B4-BE49-F238E27FC236}">
              <a16:creationId xmlns:a16="http://schemas.microsoft.com/office/drawing/2014/main" xmlns="" id="{9F93FD92-1165-4D51-AC13-CA8000FEA51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6" name="正方形/長方形 285">
          <a:extLst>
            <a:ext uri="{FF2B5EF4-FFF2-40B4-BE49-F238E27FC236}">
              <a16:creationId xmlns:a16="http://schemas.microsoft.com/office/drawing/2014/main" xmlns="" id="{3ED4AAC9-F868-48A7-87B3-CAC2855AA34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7" name="正方形/長方形 286">
          <a:extLst>
            <a:ext uri="{FF2B5EF4-FFF2-40B4-BE49-F238E27FC236}">
              <a16:creationId xmlns:a16="http://schemas.microsoft.com/office/drawing/2014/main" xmlns="" id="{79FA7E70-572F-499F-BB7B-6546474A78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8" name="正方形/長方形 287">
          <a:extLst>
            <a:ext uri="{FF2B5EF4-FFF2-40B4-BE49-F238E27FC236}">
              <a16:creationId xmlns:a16="http://schemas.microsoft.com/office/drawing/2014/main" xmlns="" id="{4E7B9036-8FD2-4A84-9D53-23B1BFC0B0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9" name="正方形/長方形 288">
          <a:extLst>
            <a:ext uri="{FF2B5EF4-FFF2-40B4-BE49-F238E27FC236}">
              <a16:creationId xmlns:a16="http://schemas.microsoft.com/office/drawing/2014/main" xmlns="" id="{B84C6FEC-73B3-46D7-8047-35A1422165A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0" name="正方形/長方形 289">
          <a:extLst>
            <a:ext uri="{FF2B5EF4-FFF2-40B4-BE49-F238E27FC236}">
              <a16:creationId xmlns:a16="http://schemas.microsoft.com/office/drawing/2014/main" xmlns="" id="{1F46FB92-618E-4C5D-8A17-9624AEAAEA7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1" name="正方形/長方形 290">
          <a:extLst>
            <a:ext uri="{FF2B5EF4-FFF2-40B4-BE49-F238E27FC236}">
              <a16:creationId xmlns:a16="http://schemas.microsoft.com/office/drawing/2014/main" xmlns="" id="{19436669-E917-4AF0-AD8A-BAAA0B75D6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2" name="正方形/長方形 291">
          <a:extLst>
            <a:ext uri="{FF2B5EF4-FFF2-40B4-BE49-F238E27FC236}">
              <a16:creationId xmlns:a16="http://schemas.microsoft.com/office/drawing/2014/main" xmlns="" id="{8730696B-6E09-4194-8714-F1409624457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3" name="正方形/長方形 292">
          <a:extLst>
            <a:ext uri="{FF2B5EF4-FFF2-40B4-BE49-F238E27FC236}">
              <a16:creationId xmlns:a16="http://schemas.microsoft.com/office/drawing/2014/main" xmlns="" id="{465A5180-127A-4100-AEF9-6E5B685DEB6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4" name="正方形/長方形 293">
          <a:extLst>
            <a:ext uri="{FF2B5EF4-FFF2-40B4-BE49-F238E27FC236}">
              <a16:creationId xmlns:a16="http://schemas.microsoft.com/office/drawing/2014/main" xmlns="" id="{4A7570E7-B3BA-4E03-BCE2-72DBEEE5BE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5" name="正方形/長方形 294">
          <a:extLst>
            <a:ext uri="{FF2B5EF4-FFF2-40B4-BE49-F238E27FC236}">
              <a16:creationId xmlns:a16="http://schemas.microsoft.com/office/drawing/2014/main" xmlns="" id="{D0F55480-9B50-4684-A523-4A4125A178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6" name="正方形/長方形 295">
          <a:extLst>
            <a:ext uri="{FF2B5EF4-FFF2-40B4-BE49-F238E27FC236}">
              <a16:creationId xmlns:a16="http://schemas.microsoft.com/office/drawing/2014/main" xmlns="" id="{40CC0F39-0E67-4930-B2C9-2A51F0528E8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7" name="正方形/長方形 296">
          <a:extLst>
            <a:ext uri="{FF2B5EF4-FFF2-40B4-BE49-F238E27FC236}">
              <a16:creationId xmlns:a16="http://schemas.microsoft.com/office/drawing/2014/main" xmlns="" id="{2674FD03-EAD8-4D29-9566-504013B4D5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8" name="正方形/長方形 297">
          <a:extLst>
            <a:ext uri="{FF2B5EF4-FFF2-40B4-BE49-F238E27FC236}">
              <a16:creationId xmlns:a16="http://schemas.microsoft.com/office/drawing/2014/main" xmlns="" id="{C38B10E4-62CC-4B8E-BE08-8EB81D2270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9" name="正方形/長方形 298">
          <a:extLst>
            <a:ext uri="{FF2B5EF4-FFF2-40B4-BE49-F238E27FC236}">
              <a16:creationId xmlns:a16="http://schemas.microsoft.com/office/drawing/2014/main" xmlns="" id="{ED1B6F58-DE3D-4AF2-B6E5-8DDB2197359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0" name="正方形/長方形 299">
          <a:extLst>
            <a:ext uri="{FF2B5EF4-FFF2-40B4-BE49-F238E27FC236}">
              <a16:creationId xmlns:a16="http://schemas.microsoft.com/office/drawing/2014/main" xmlns="" id="{2B646DF0-977D-438A-BCCF-A80B5C84A6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1" name="テキスト ボックス 300">
          <a:extLst>
            <a:ext uri="{FF2B5EF4-FFF2-40B4-BE49-F238E27FC236}">
              <a16:creationId xmlns:a16="http://schemas.microsoft.com/office/drawing/2014/main" xmlns="" id="{73138FEA-77DC-468C-94BB-78F400525F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2" name="直線コネクタ 301">
          <a:extLst>
            <a:ext uri="{FF2B5EF4-FFF2-40B4-BE49-F238E27FC236}">
              <a16:creationId xmlns:a16="http://schemas.microsoft.com/office/drawing/2014/main" xmlns="" id="{6E6672FE-73B1-48CB-A5D7-4781217238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3" name="テキスト ボックス 302">
          <a:extLst>
            <a:ext uri="{FF2B5EF4-FFF2-40B4-BE49-F238E27FC236}">
              <a16:creationId xmlns:a16="http://schemas.microsoft.com/office/drawing/2014/main" xmlns="" id="{B6BB739A-7195-4576-8144-9D1DF88F7B7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4" name="直線コネクタ 303">
          <a:extLst>
            <a:ext uri="{FF2B5EF4-FFF2-40B4-BE49-F238E27FC236}">
              <a16:creationId xmlns:a16="http://schemas.microsoft.com/office/drawing/2014/main" xmlns="" id="{0915F42E-AD98-45E1-B2BC-688E16F95E2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05" name="テキスト ボックス 304">
          <a:extLst>
            <a:ext uri="{FF2B5EF4-FFF2-40B4-BE49-F238E27FC236}">
              <a16:creationId xmlns:a16="http://schemas.microsoft.com/office/drawing/2014/main" xmlns="" id="{8344273B-4C1D-4FFD-95D4-C3AF131AC42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6" name="直線コネクタ 305">
          <a:extLst>
            <a:ext uri="{FF2B5EF4-FFF2-40B4-BE49-F238E27FC236}">
              <a16:creationId xmlns:a16="http://schemas.microsoft.com/office/drawing/2014/main" xmlns="" id="{D230875F-45CE-4D70-AD5B-F4D50B4D2BD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7" name="テキスト ボックス 306">
          <a:extLst>
            <a:ext uri="{FF2B5EF4-FFF2-40B4-BE49-F238E27FC236}">
              <a16:creationId xmlns:a16="http://schemas.microsoft.com/office/drawing/2014/main" xmlns="" id="{83F68386-13BF-4819-9E3F-D4613FA2AF6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8" name="直線コネクタ 307">
          <a:extLst>
            <a:ext uri="{FF2B5EF4-FFF2-40B4-BE49-F238E27FC236}">
              <a16:creationId xmlns:a16="http://schemas.microsoft.com/office/drawing/2014/main" xmlns="" id="{68544153-5372-4FE9-84AD-AC34803DC5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9" name="テキスト ボックス 308">
          <a:extLst>
            <a:ext uri="{FF2B5EF4-FFF2-40B4-BE49-F238E27FC236}">
              <a16:creationId xmlns:a16="http://schemas.microsoft.com/office/drawing/2014/main" xmlns="" id="{77759D8A-376C-4EE7-B494-FD601D85D6F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0" name="直線コネクタ 309">
          <a:extLst>
            <a:ext uri="{FF2B5EF4-FFF2-40B4-BE49-F238E27FC236}">
              <a16:creationId xmlns:a16="http://schemas.microsoft.com/office/drawing/2014/main" xmlns="" id="{A012BE91-DB72-4F21-9BF2-9913471D027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1" name="テキスト ボックス 310">
          <a:extLst>
            <a:ext uri="{FF2B5EF4-FFF2-40B4-BE49-F238E27FC236}">
              <a16:creationId xmlns:a16="http://schemas.microsoft.com/office/drawing/2014/main" xmlns="" id="{425CA3E8-95F6-418E-9920-4DFAA916856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2" name="直線コネクタ 311">
          <a:extLst>
            <a:ext uri="{FF2B5EF4-FFF2-40B4-BE49-F238E27FC236}">
              <a16:creationId xmlns:a16="http://schemas.microsoft.com/office/drawing/2014/main" xmlns="" id="{A3A8711C-3F53-42F4-8CE8-944304F0176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13" name="テキスト ボックス 312">
          <a:extLst>
            <a:ext uri="{FF2B5EF4-FFF2-40B4-BE49-F238E27FC236}">
              <a16:creationId xmlns:a16="http://schemas.microsoft.com/office/drawing/2014/main" xmlns="" id="{7163C3E4-DF24-4A28-9E38-427F2A4A7A7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4" name="直線コネクタ 313">
          <a:extLst>
            <a:ext uri="{FF2B5EF4-FFF2-40B4-BE49-F238E27FC236}">
              <a16:creationId xmlns:a16="http://schemas.microsoft.com/office/drawing/2014/main" xmlns="" id="{698A6638-0257-45B1-B661-9E2295492D0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15" name="テキスト ボックス 314">
          <a:extLst>
            <a:ext uri="{FF2B5EF4-FFF2-40B4-BE49-F238E27FC236}">
              <a16:creationId xmlns:a16="http://schemas.microsoft.com/office/drawing/2014/main" xmlns="" id="{3A701F2F-FF36-4358-8C71-AE251E9561E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6" name="【保健センター・保健所】&#10;有形固定資産減価償却率グラフ枠">
          <a:extLst>
            <a:ext uri="{FF2B5EF4-FFF2-40B4-BE49-F238E27FC236}">
              <a16:creationId xmlns:a16="http://schemas.microsoft.com/office/drawing/2014/main" xmlns="" id="{F2D0A6F3-7A4C-4AD4-972F-FF5C7FD8B2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317" name="直線コネクタ 316">
          <a:extLst>
            <a:ext uri="{FF2B5EF4-FFF2-40B4-BE49-F238E27FC236}">
              <a16:creationId xmlns:a16="http://schemas.microsoft.com/office/drawing/2014/main" xmlns="" id="{539DC06E-8F0F-40E5-81B1-F0A9003EBF98}"/>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18" name="【保健センター・保健所】&#10;有形固定資産減価償却率最小値テキスト">
          <a:extLst>
            <a:ext uri="{FF2B5EF4-FFF2-40B4-BE49-F238E27FC236}">
              <a16:creationId xmlns:a16="http://schemas.microsoft.com/office/drawing/2014/main" xmlns="" id="{C1AB8835-EEBB-4058-AA30-61A200C6E6F8}"/>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19" name="直線コネクタ 318">
          <a:extLst>
            <a:ext uri="{FF2B5EF4-FFF2-40B4-BE49-F238E27FC236}">
              <a16:creationId xmlns:a16="http://schemas.microsoft.com/office/drawing/2014/main" xmlns="" id="{D9ED528B-3402-4392-BAC5-0A084F87C2B6}"/>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320" name="【保健センター・保健所】&#10;有形固定資産減価償却率最大値テキスト">
          <a:extLst>
            <a:ext uri="{FF2B5EF4-FFF2-40B4-BE49-F238E27FC236}">
              <a16:creationId xmlns:a16="http://schemas.microsoft.com/office/drawing/2014/main" xmlns="" id="{2890098D-3125-4787-B5B9-AFD34872B3F4}"/>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321" name="直線コネクタ 320">
          <a:extLst>
            <a:ext uri="{FF2B5EF4-FFF2-40B4-BE49-F238E27FC236}">
              <a16:creationId xmlns:a16="http://schemas.microsoft.com/office/drawing/2014/main" xmlns="" id="{E69C7833-730B-4DEF-9A4F-B90FC0CE6E15}"/>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322" name="【保健センター・保健所】&#10;有形固定資産減価償却率平均値テキスト">
          <a:extLst>
            <a:ext uri="{FF2B5EF4-FFF2-40B4-BE49-F238E27FC236}">
              <a16:creationId xmlns:a16="http://schemas.microsoft.com/office/drawing/2014/main" xmlns="" id="{7204F138-8696-4E84-9CEC-53A86492C8BD}"/>
            </a:ext>
          </a:extLst>
        </xdr:cNvPr>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323" name="フローチャート: 判断 322">
          <a:extLst>
            <a:ext uri="{FF2B5EF4-FFF2-40B4-BE49-F238E27FC236}">
              <a16:creationId xmlns:a16="http://schemas.microsoft.com/office/drawing/2014/main" xmlns="" id="{FAC7AE33-AC47-4123-862B-7EA2D74631A8}"/>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324" name="フローチャート: 判断 323">
          <a:extLst>
            <a:ext uri="{FF2B5EF4-FFF2-40B4-BE49-F238E27FC236}">
              <a16:creationId xmlns:a16="http://schemas.microsoft.com/office/drawing/2014/main" xmlns="" id="{CDA3030C-3C3F-48B1-83BF-47C391174AE4}"/>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325" name="フローチャート: 判断 324">
          <a:extLst>
            <a:ext uri="{FF2B5EF4-FFF2-40B4-BE49-F238E27FC236}">
              <a16:creationId xmlns:a16="http://schemas.microsoft.com/office/drawing/2014/main" xmlns="" id="{D2A098E2-1C88-4CB1-BA48-50E6AC2B8E78}"/>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326" name="フローチャート: 判断 325">
          <a:extLst>
            <a:ext uri="{FF2B5EF4-FFF2-40B4-BE49-F238E27FC236}">
              <a16:creationId xmlns:a16="http://schemas.microsoft.com/office/drawing/2014/main" xmlns="" id="{3B5F64D2-AA15-461E-B49C-990874B1E412}"/>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327" name="フローチャート: 判断 326">
          <a:extLst>
            <a:ext uri="{FF2B5EF4-FFF2-40B4-BE49-F238E27FC236}">
              <a16:creationId xmlns:a16="http://schemas.microsoft.com/office/drawing/2014/main" xmlns="" id="{A75C9A20-25A3-4E6F-8966-6B0C8B20FA53}"/>
            </a:ext>
          </a:extLst>
        </xdr:cNvPr>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xmlns="" id="{4190AF22-FCA5-49CA-B8A1-892CC984352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xmlns="" id="{C076D43E-37A3-41D1-BF35-87D429D7564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xmlns="" id="{8FC14382-74AB-4262-975B-7A4DC4CB716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1" name="テキスト ボックス 330">
          <a:extLst>
            <a:ext uri="{FF2B5EF4-FFF2-40B4-BE49-F238E27FC236}">
              <a16:creationId xmlns:a16="http://schemas.microsoft.com/office/drawing/2014/main" xmlns="" id="{E89DFC1C-E192-4051-B8EE-BF84CCCACD4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2" name="テキスト ボックス 331">
          <a:extLst>
            <a:ext uri="{FF2B5EF4-FFF2-40B4-BE49-F238E27FC236}">
              <a16:creationId xmlns:a16="http://schemas.microsoft.com/office/drawing/2014/main" xmlns="" id="{38B922C1-402F-4403-8409-68432CC9A9F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61595</xdr:rowOff>
    </xdr:from>
    <xdr:to>
      <xdr:col>85</xdr:col>
      <xdr:colOff>177800</xdr:colOff>
      <xdr:row>57</xdr:row>
      <xdr:rowOff>163195</xdr:rowOff>
    </xdr:to>
    <xdr:sp macro="" textlink="">
      <xdr:nvSpPr>
        <xdr:cNvPr id="333" name="楕円 332">
          <a:extLst>
            <a:ext uri="{FF2B5EF4-FFF2-40B4-BE49-F238E27FC236}">
              <a16:creationId xmlns:a16="http://schemas.microsoft.com/office/drawing/2014/main" xmlns="" id="{24AC296E-91AD-4839-B2CA-716228B5FC73}"/>
            </a:ext>
          </a:extLst>
        </xdr:cNvPr>
        <xdr:cNvSpPr/>
      </xdr:nvSpPr>
      <xdr:spPr>
        <a:xfrm>
          <a:off x="162687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84472</xdr:rowOff>
    </xdr:from>
    <xdr:ext cx="405111" cy="259045"/>
    <xdr:sp macro="" textlink="">
      <xdr:nvSpPr>
        <xdr:cNvPr id="334" name="【保健センター・保健所】&#10;有形固定資産減価償却率該当値テキスト">
          <a:extLst>
            <a:ext uri="{FF2B5EF4-FFF2-40B4-BE49-F238E27FC236}">
              <a16:creationId xmlns:a16="http://schemas.microsoft.com/office/drawing/2014/main" xmlns="" id="{C7594AB3-604E-4EC8-991F-95D21DBFE4CC}"/>
            </a:ext>
          </a:extLst>
        </xdr:cNvPr>
        <xdr:cNvSpPr txBox="1"/>
      </xdr:nvSpPr>
      <xdr:spPr>
        <a:xfrm>
          <a:off x="16357600"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17780</xdr:rowOff>
    </xdr:from>
    <xdr:to>
      <xdr:col>81</xdr:col>
      <xdr:colOff>101600</xdr:colOff>
      <xdr:row>57</xdr:row>
      <xdr:rowOff>119380</xdr:rowOff>
    </xdr:to>
    <xdr:sp macro="" textlink="">
      <xdr:nvSpPr>
        <xdr:cNvPr id="335" name="楕円 334">
          <a:extLst>
            <a:ext uri="{FF2B5EF4-FFF2-40B4-BE49-F238E27FC236}">
              <a16:creationId xmlns:a16="http://schemas.microsoft.com/office/drawing/2014/main" xmlns="" id="{E7BC5A0A-4715-471B-9042-6976DA41478A}"/>
            </a:ext>
          </a:extLst>
        </xdr:cNvPr>
        <xdr:cNvSpPr/>
      </xdr:nvSpPr>
      <xdr:spPr>
        <a:xfrm>
          <a:off x="15430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68580</xdr:rowOff>
    </xdr:from>
    <xdr:to>
      <xdr:col>85</xdr:col>
      <xdr:colOff>127000</xdr:colOff>
      <xdr:row>57</xdr:row>
      <xdr:rowOff>112395</xdr:rowOff>
    </xdr:to>
    <xdr:cxnSp macro="">
      <xdr:nvCxnSpPr>
        <xdr:cNvPr id="336" name="直線コネクタ 335">
          <a:extLst>
            <a:ext uri="{FF2B5EF4-FFF2-40B4-BE49-F238E27FC236}">
              <a16:creationId xmlns:a16="http://schemas.microsoft.com/office/drawing/2014/main" xmlns="" id="{318C6725-EAEB-4D01-849B-6203F79AA425}"/>
            </a:ext>
          </a:extLst>
        </xdr:cNvPr>
        <xdr:cNvCxnSpPr/>
      </xdr:nvCxnSpPr>
      <xdr:spPr>
        <a:xfrm>
          <a:off x="15481300" y="98412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147320</xdr:rowOff>
    </xdr:from>
    <xdr:to>
      <xdr:col>76</xdr:col>
      <xdr:colOff>165100</xdr:colOff>
      <xdr:row>57</xdr:row>
      <xdr:rowOff>77470</xdr:rowOff>
    </xdr:to>
    <xdr:sp macro="" textlink="">
      <xdr:nvSpPr>
        <xdr:cNvPr id="337" name="楕円 336">
          <a:extLst>
            <a:ext uri="{FF2B5EF4-FFF2-40B4-BE49-F238E27FC236}">
              <a16:creationId xmlns:a16="http://schemas.microsoft.com/office/drawing/2014/main" xmlns="" id="{B3FA9CDC-AE5F-4AA4-B8F8-E2382C778A4F}"/>
            </a:ext>
          </a:extLst>
        </xdr:cNvPr>
        <xdr:cNvSpPr/>
      </xdr:nvSpPr>
      <xdr:spPr>
        <a:xfrm>
          <a:off x="14541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26670</xdr:rowOff>
    </xdr:from>
    <xdr:to>
      <xdr:col>81</xdr:col>
      <xdr:colOff>50800</xdr:colOff>
      <xdr:row>57</xdr:row>
      <xdr:rowOff>68580</xdr:rowOff>
    </xdr:to>
    <xdr:cxnSp macro="">
      <xdr:nvCxnSpPr>
        <xdr:cNvPr id="338" name="直線コネクタ 337">
          <a:extLst>
            <a:ext uri="{FF2B5EF4-FFF2-40B4-BE49-F238E27FC236}">
              <a16:creationId xmlns:a16="http://schemas.microsoft.com/office/drawing/2014/main" xmlns="" id="{833418FE-7E4B-46C9-A992-10E0A9BAE331}"/>
            </a:ext>
          </a:extLst>
        </xdr:cNvPr>
        <xdr:cNvCxnSpPr/>
      </xdr:nvCxnSpPr>
      <xdr:spPr>
        <a:xfrm>
          <a:off x="14592300" y="9799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69215</xdr:rowOff>
    </xdr:from>
    <xdr:to>
      <xdr:col>72</xdr:col>
      <xdr:colOff>38100</xdr:colOff>
      <xdr:row>56</xdr:row>
      <xdr:rowOff>170815</xdr:rowOff>
    </xdr:to>
    <xdr:sp macro="" textlink="">
      <xdr:nvSpPr>
        <xdr:cNvPr id="339" name="楕円 338">
          <a:extLst>
            <a:ext uri="{FF2B5EF4-FFF2-40B4-BE49-F238E27FC236}">
              <a16:creationId xmlns:a16="http://schemas.microsoft.com/office/drawing/2014/main" xmlns="" id="{A5670738-26C5-4349-8FF3-34F5697FEEBA}"/>
            </a:ext>
          </a:extLst>
        </xdr:cNvPr>
        <xdr:cNvSpPr/>
      </xdr:nvSpPr>
      <xdr:spPr>
        <a:xfrm>
          <a:off x="13652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120015</xdr:rowOff>
    </xdr:from>
    <xdr:to>
      <xdr:col>76</xdr:col>
      <xdr:colOff>114300</xdr:colOff>
      <xdr:row>57</xdr:row>
      <xdr:rowOff>26670</xdr:rowOff>
    </xdr:to>
    <xdr:cxnSp macro="">
      <xdr:nvCxnSpPr>
        <xdr:cNvPr id="340" name="直線コネクタ 339">
          <a:extLst>
            <a:ext uri="{FF2B5EF4-FFF2-40B4-BE49-F238E27FC236}">
              <a16:creationId xmlns:a16="http://schemas.microsoft.com/office/drawing/2014/main" xmlns="" id="{9BA829FE-478E-46EA-AEED-308DD0877C63}"/>
            </a:ext>
          </a:extLst>
        </xdr:cNvPr>
        <xdr:cNvCxnSpPr/>
      </xdr:nvCxnSpPr>
      <xdr:spPr>
        <a:xfrm>
          <a:off x="13703300" y="972121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341" name="n_1aveValue【保健センター・保健所】&#10;有形固定資産減価償却率">
          <a:extLst>
            <a:ext uri="{FF2B5EF4-FFF2-40B4-BE49-F238E27FC236}">
              <a16:creationId xmlns:a16="http://schemas.microsoft.com/office/drawing/2014/main" xmlns="" id="{168AEE08-1A53-41C1-AD85-BF8B4BD5EDCF}"/>
            </a:ext>
          </a:extLst>
        </xdr:cNvPr>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13352</xdr:rowOff>
    </xdr:from>
    <xdr:ext cx="405111" cy="259045"/>
    <xdr:sp macro="" textlink="">
      <xdr:nvSpPr>
        <xdr:cNvPr id="342" name="n_2aveValue【保健センター・保健所】&#10;有形固定資産減価償却率">
          <a:extLst>
            <a:ext uri="{FF2B5EF4-FFF2-40B4-BE49-F238E27FC236}">
              <a16:creationId xmlns:a16="http://schemas.microsoft.com/office/drawing/2014/main" xmlns="" id="{DCCA0FCB-7728-4C76-872C-0EE3572AD68E}"/>
            </a:ext>
          </a:extLst>
        </xdr:cNvPr>
        <xdr:cNvSpPr txBox="1"/>
      </xdr:nvSpPr>
      <xdr:spPr>
        <a:xfrm>
          <a:off x="14389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125747</xdr:rowOff>
    </xdr:from>
    <xdr:ext cx="405111" cy="259045"/>
    <xdr:sp macro="" textlink="">
      <xdr:nvSpPr>
        <xdr:cNvPr id="343" name="n_3aveValue【保健センター・保健所】&#10;有形固定資産減価償却率">
          <a:extLst>
            <a:ext uri="{FF2B5EF4-FFF2-40B4-BE49-F238E27FC236}">
              <a16:creationId xmlns:a16="http://schemas.microsoft.com/office/drawing/2014/main" xmlns="" id="{BCB03D3B-A6A9-4FCD-8B8B-F3A92F1D0501}"/>
            </a:ext>
          </a:extLst>
        </xdr:cNvPr>
        <xdr:cNvSpPr txBox="1"/>
      </xdr:nvSpPr>
      <xdr:spPr>
        <a:xfrm>
          <a:off x="13500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344" name="n_4aveValue【保健センター・保健所】&#10;有形固定資産減価償却率">
          <a:extLst>
            <a:ext uri="{FF2B5EF4-FFF2-40B4-BE49-F238E27FC236}">
              <a16:creationId xmlns:a16="http://schemas.microsoft.com/office/drawing/2014/main" xmlns="" id="{DB23BDF2-DF42-4805-AB8F-C4D238671E9E}"/>
            </a:ext>
          </a:extLst>
        </xdr:cNvPr>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135907</xdr:rowOff>
    </xdr:from>
    <xdr:ext cx="405111" cy="259045"/>
    <xdr:sp macro="" textlink="">
      <xdr:nvSpPr>
        <xdr:cNvPr id="345" name="n_1mainValue【保健センター・保健所】&#10;有形固定資産減価償却率">
          <a:extLst>
            <a:ext uri="{FF2B5EF4-FFF2-40B4-BE49-F238E27FC236}">
              <a16:creationId xmlns:a16="http://schemas.microsoft.com/office/drawing/2014/main" xmlns="" id="{0B481BB7-2336-4F04-BF4B-40EADDEFFDC0}"/>
            </a:ext>
          </a:extLst>
        </xdr:cNvPr>
        <xdr:cNvSpPr txBox="1"/>
      </xdr:nvSpPr>
      <xdr:spPr>
        <a:xfrm>
          <a:off x="15266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93997</xdr:rowOff>
    </xdr:from>
    <xdr:ext cx="405111" cy="259045"/>
    <xdr:sp macro="" textlink="">
      <xdr:nvSpPr>
        <xdr:cNvPr id="346" name="n_2mainValue【保健センター・保健所】&#10;有形固定資産減価償却率">
          <a:extLst>
            <a:ext uri="{FF2B5EF4-FFF2-40B4-BE49-F238E27FC236}">
              <a16:creationId xmlns:a16="http://schemas.microsoft.com/office/drawing/2014/main" xmlns="" id="{E870773F-84B9-43EB-AFC4-CFFDE34A14CD}"/>
            </a:ext>
          </a:extLst>
        </xdr:cNvPr>
        <xdr:cNvSpPr txBox="1"/>
      </xdr:nvSpPr>
      <xdr:spPr>
        <a:xfrm>
          <a:off x="14389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15892</xdr:rowOff>
    </xdr:from>
    <xdr:ext cx="405111" cy="259045"/>
    <xdr:sp macro="" textlink="">
      <xdr:nvSpPr>
        <xdr:cNvPr id="347" name="n_3mainValue【保健センター・保健所】&#10;有形固定資産減価償却率">
          <a:extLst>
            <a:ext uri="{FF2B5EF4-FFF2-40B4-BE49-F238E27FC236}">
              <a16:creationId xmlns:a16="http://schemas.microsoft.com/office/drawing/2014/main" xmlns="" id="{D3BB8B70-7A13-453B-977C-CA651E6F87B5}"/>
            </a:ext>
          </a:extLst>
        </xdr:cNvPr>
        <xdr:cNvSpPr txBox="1"/>
      </xdr:nvSpPr>
      <xdr:spPr>
        <a:xfrm>
          <a:off x="135007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8" name="正方形/長方形 347">
          <a:extLst>
            <a:ext uri="{FF2B5EF4-FFF2-40B4-BE49-F238E27FC236}">
              <a16:creationId xmlns:a16="http://schemas.microsoft.com/office/drawing/2014/main" xmlns="" id="{4C8AB3ED-37C0-4F12-A2C7-54148E5394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9" name="正方形/長方形 348">
          <a:extLst>
            <a:ext uri="{FF2B5EF4-FFF2-40B4-BE49-F238E27FC236}">
              <a16:creationId xmlns:a16="http://schemas.microsoft.com/office/drawing/2014/main" xmlns="" id="{28E2C509-8826-406C-9D89-9B787C7B4B1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0" name="正方形/長方形 349">
          <a:extLst>
            <a:ext uri="{FF2B5EF4-FFF2-40B4-BE49-F238E27FC236}">
              <a16:creationId xmlns:a16="http://schemas.microsoft.com/office/drawing/2014/main" xmlns="" id="{1BC458CA-9241-4319-ACFC-AFF28BCA2A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1" name="正方形/長方形 350">
          <a:extLst>
            <a:ext uri="{FF2B5EF4-FFF2-40B4-BE49-F238E27FC236}">
              <a16:creationId xmlns:a16="http://schemas.microsoft.com/office/drawing/2014/main" xmlns="" id="{62078C82-97A1-470A-A567-E1E6D70C61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2" name="正方形/長方形 351">
          <a:extLst>
            <a:ext uri="{FF2B5EF4-FFF2-40B4-BE49-F238E27FC236}">
              <a16:creationId xmlns:a16="http://schemas.microsoft.com/office/drawing/2014/main" xmlns="" id="{BB71292F-46E8-4349-9AA4-B9B3B79687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3" name="正方形/長方形 352">
          <a:extLst>
            <a:ext uri="{FF2B5EF4-FFF2-40B4-BE49-F238E27FC236}">
              <a16:creationId xmlns:a16="http://schemas.microsoft.com/office/drawing/2014/main" xmlns="" id="{EED28C2E-9BFE-47E0-9E0F-8363C4E364D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4" name="正方形/長方形 353">
          <a:extLst>
            <a:ext uri="{FF2B5EF4-FFF2-40B4-BE49-F238E27FC236}">
              <a16:creationId xmlns:a16="http://schemas.microsoft.com/office/drawing/2014/main" xmlns="" id="{BFF18A7B-9D6F-43D9-8767-D6BBC2C455E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5" name="正方形/長方形 354">
          <a:extLst>
            <a:ext uri="{FF2B5EF4-FFF2-40B4-BE49-F238E27FC236}">
              <a16:creationId xmlns:a16="http://schemas.microsoft.com/office/drawing/2014/main" xmlns="" id="{8933C929-DE22-444F-9CA4-0EE895389C8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6" name="テキスト ボックス 355">
          <a:extLst>
            <a:ext uri="{FF2B5EF4-FFF2-40B4-BE49-F238E27FC236}">
              <a16:creationId xmlns:a16="http://schemas.microsoft.com/office/drawing/2014/main" xmlns="" id="{881EB924-849B-4D2A-9FF8-8B916142DE2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7" name="直線コネクタ 356">
          <a:extLst>
            <a:ext uri="{FF2B5EF4-FFF2-40B4-BE49-F238E27FC236}">
              <a16:creationId xmlns:a16="http://schemas.microsoft.com/office/drawing/2014/main" xmlns="" id="{0E67DD78-5A4D-4F4A-A3B9-174888E0C3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58" name="直線コネクタ 357">
          <a:extLst>
            <a:ext uri="{FF2B5EF4-FFF2-40B4-BE49-F238E27FC236}">
              <a16:creationId xmlns:a16="http://schemas.microsoft.com/office/drawing/2014/main" xmlns="" id="{2F44FB79-766E-4986-BA29-36B98FDE13E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59" name="テキスト ボックス 358">
          <a:extLst>
            <a:ext uri="{FF2B5EF4-FFF2-40B4-BE49-F238E27FC236}">
              <a16:creationId xmlns:a16="http://schemas.microsoft.com/office/drawing/2014/main" xmlns="" id="{8C7E5915-B67E-4BE7-9458-09EA0F70654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0" name="直線コネクタ 359">
          <a:extLst>
            <a:ext uri="{FF2B5EF4-FFF2-40B4-BE49-F238E27FC236}">
              <a16:creationId xmlns:a16="http://schemas.microsoft.com/office/drawing/2014/main" xmlns="" id="{A15E5627-7113-4CD9-BE1C-FE89C243C35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1" name="テキスト ボックス 360">
          <a:extLst>
            <a:ext uri="{FF2B5EF4-FFF2-40B4-BE49-F238E27FC236}">
              <a16:creationId xmlns:a16="http://schemas.microsoft.com/office/drawing/2014/main" xmlns="" id="{163A1DC1-149C-4804-97F5-F5068880C7B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2" name="直線コネクタ 361">
          <a:extLst>
            <a:ext uri="{FF2B5EF4-FFF2-40B4-BE49-F238E27FC236}">
              <a16:creationId xmlns:a16="http://schemas.microsoft.com/office/drawing/2014/main" xmlns="" id="{CF8D8628-2566-4338-939D-AF72241B012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63" name="テキスト ボックス 362">
          <a:extLst>
            <a:ext uri="{FF2B5EF4-FFF2-40B4-BE49-F238E27FC236}">
              <a16:creationId xmlns:a16="http://schemas.microsoft.com/office/drawing/2014/main" xmlns="" id="{877A4723-DD48-48FA-9646-2AC0EAD8ACC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64" name="直線コネクタ 363">
          <a:extLst>
            <a:ext uri="{FF2B5EF4-FFF2-40B4-BE49-F238E27FC236}">
              <a16:creationId xmlns:a16="http://schemas.microsoft.com/office/drawing/2014/main" xmlns="" id="{D0F9848A-680E-44DD-9C2B-EDA98392E78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65" name="テキスト ボックス 364">
          <a:extLst>
            <a:ext uri="{FF2B5EF4-FFF2-40B4-BE49-F238E27FC236}">
              <a16:creationId xmlns:a16="http://schemas.microsoft.com/office/drawing/2014/main" xmlns="" id="{F774ED3E-5032-4399-ACF5-6EC2A0F800E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66" name="直線コネクタ 365">
          <a:extLst>
            <a:ext uri="{FF2B5EF4-FFF2-40B4-BE49-F238E27FC236}">
              <a16:creationId xmlns:a16="http://schemas.microsoft.com/office/drawing/2014/main" xmlns="" id="{1EEA3B01-E66F-456E-9954-39FF617EF6A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67" name="テキスト ボックス 366">
          <a:extLst>
            <a:ext uri="{FF2B5EF4-FFF2-40B4-BE49-F238E27FC236}">
              <a16:creationId xmlns:a16="http://schemas.microsoft.com/office/drawing/2014/main" xmlns="" id="{B67A88AA-A593-4BE5-B9DA-A2B021EAE22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68" name="直線コネクタ 367">
          <a:extLst>
            <a:ext uri="{FF2B5EF4-FFF2-40B4-BE49-F238E27FC236}">
              <a16:creationId xmlns:a16="http://schemas.microsoft.com/office/drawing/2014/main" xmlns="" id="{2F2927A4-6691-48D3-A86C-6A186A48B38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69" name="テキスト ボックス 368">
          <a:extLst>
            <a:ext uri="{FF2B5EF4-FFF2-40B4-BE49-F238E27FC236}">
              <a16:creationId xmlns:a16="http://schemas.microsoft.com/office/drawing/2014/main" xmlns="" id="{F95031D4-A44F-4226-BA23-93A9CB49B7E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0" name="直線コネクタ 369">
          <a:extLst>
            <a:ext uri="{FF2B5EF4-FFF2-40B4-BE49-F238E27FC236}">
              <a16:creationId xmlns:a16="http://schemas.microsoft.com/office/drawing/2014/main" xmlns="" id="{A30F7846-3481-434A-A5DF-8765C4E9AD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1" name="テキスト ボックス 370">
          <a:extLst>
            <a:ext uri="{FF2B5EF4-FFF2-40B4-BE49-F238E27FC236}">
              <a16:creationId xmlns:a16="http://schemas.microsoft.com/office/drawing/2014/main" xmlns="" id="{D9FE9328-A0B6-447D-B74A-DDD5E86D571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2" name="【保健センター・保健所】&#10;一人当たり面積グラフ枠">
          <a:extLst>
            <a:ext uri="{FF2B5EF4-FFF2-40B4-BE49-F238E27FC236}">
              <a16:creationId xmlns:a16="http://schemas.microsoft.com/office/drawing/2014/main" xmlns="" id="{17C64271-CC47-46C2-AFFB-E6E62824E25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373" name="直線コネクタ 372">
          <a:extLst>
            <a:ext uri="{FF2B5EF4-FFF2-40B4-BE49-F238E27FC236}">
              <a16:creationId xmlns:a16="http://schemas.microsoft.com/office/drawing/2014/main" xmlns="" id="{058B3A38-2F8D-44D0-B940-FD317674E98B}"/>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374" name="【保健センター・保健所】&#10;一人当たり面積最小値テキスト">
          <a:extLst>
            <a:ext uri="{FF2B5EF4-FFF2-40B4-BE49-F238E27FC236}">
              <a16:creationId xmlns:a16="http://schemas.microsoft.com/office/drawing/2014/main" xmlns="" id="{A56C4547-CB78-4B17-8165-9CBD020455A9}"/>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375" name="直線コネクタ 374">
          <a:extLst>
            <a:ext uri="{FF2B5EF4-FFF2-40B4-BE49-F238E27FC236}">
              <a16:creationId xmlns:a16="http://schemas.microsoft.com/office/drawing/2014/main" xmlns="" id="{394F967A-6851-451D-8DDA-28301E9ADFDD}"/>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376" name="【保健センター・保健所】&#10;一人当たり面積最大値テキスト">
          <a:extLst>
            <a:ext uri="{FF2B5EF4-FFF2-40B4-BE49-F238E27FC236}">
              <a16:creationId xmlns:a16="http://schemas.microsoft.com/office/drawing/2014/main" xmlns="" id="{778E6DCD-B263-4639-985E-F12D90F4528E}"/>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377" name="直線コネクタ 376">
          <a:extLst>
            <a:ext uri="{FF2B5EF4-FFF2-40B4-BE49-F238E27FC236}">
              <a16:creationId xmlns:a16="http://schemas.microsoft.com/office/drawing/2014/main" xmlns="" id="{79AA8A3E-9DA1-4BE8-A295-BE4CA7BD332F}"/>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378" name="【保健センター・保健所】&#10;一人当たり面積平均値テキスト">
          <a:extLst>
            <a:ext uri="{FF2B5EF4-FFF2-40B4-BE49-F238E27FC236}">
              <a16:creationId xmlns:a16="http://schemas.microsoft.com/office/drawing/2014/main" xmlns="" id="{F7D0ACE0-10EF-405B-B5C4-2737F840549C}"/>
            </a:ext>
          </a:extLst>
        </xdr:cNvPr>
        <xdr:cNvSpPr txBox="1"/>
      </xdr:nvSpPr>
      <xdr:spPr>
        <a:xfrm>
          <a:off x="22199600" y="1092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379" name="フローチャート: 判断 378">
          <a:extLst>
            <a:ext uri="{FF2B5EF4-FFF2-40B4-BE49-F238E27FC236}">
              <a16:creationId xmlns:a16="http://schemas.microsoft.com/office/drawing/2014/main" xmlns="" id="{5D33B1AE-25BD-4691-A1A8-E2C7294698D6}"/>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380" name="フローチャート: 判断 379">
          <a:extLst>
            <a:ext uri="{FF2B5EF4-FFF2-40B4-BE49-F238E27FC236}">
              <a16:creationId xmlns:a16="http://schemas.microsoft.com/office/drawing/2014/main" xmlns="" id="{9FD18289-801E-4662-9CF6-E8C22045E5E2}"/>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381" name="フローチャート: 判断 380">
          <a:extLst>
            <a:ext uri="{FF2B5EF4-FFF2-40B4-BE49-F238E27FC236}">
              <a16:creationId xmlns:a16="http://schemas.microsoft.com/office/drawing/2014/main" xmlns="" id="{D10F6298-441A-46FF-82B2-222F1AD97157}"/>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382" name="フローチャート: 判断 381">
          <a:extLst>
            <a:ext uri="{FF2B5EF4-FFF2-40B4-BE49-F238E27FC236}">
              <a16:creationId xmlns:a16="http://schemas.microsoft.com/office/drawing/2014/main" xmlns="" id="{F2588D59-A649-44B5-B00B-CDEC2FCEF496}"/>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383" name="フローチャート: 判断 382">
          <a:extLst>
            <a:ext uri="{FF2B5EF4-FFF2-40B4-BE49-F238E27FC236}">
              <a16:creationId xmlns:a16="http://schemas.microsoft.com/office/drawing/2014/main" xmlns="" id="{EC83DF21-C52E-45D1-87C2-5DEE4203598A}"/>
            </a:ext>
          </a:extLst>
        </xdr:cNvPr>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xmlns="" id="{780CF840-1242-467D-9605-FF8961D39F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xmlns="" id="{E37F544A-86BA-4C17-8279-3C16C8994C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xmlns="" id="{41B9A1C0-D215-4F98-B4C8-C958FA7091B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xmlns="" id="{8D77F7FE-0007-4D4A-BB35-E351B4BF17D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xmlns="" id="{6FBC7F0A-3072-40D1-92B2-06E0EAFC724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149715</xdr:rowOff>
    </xdr:from>
    <xdr:to>
      <xdr:col>116</xdr:col>
      <xdr:colOff>114300</xdr:colOff>
      <xdr:row>63</xdr:row>
      <xdr:rowOff>79865</xdr:rowOff>
    </xdr:to>
    <xdr:sp macro="" textlink="">
      <xdr:nvSpPr>
        <xdr:cNvPr id="389" name="楕円 388">
          <a:extLst>
            <a:ext uri="{FF2B5EF4-FFF2-40B4-BE49-F238E27FC236}">
              <a16:creationId xmlns:a16="http://schemas.microsoft.com/office/drawing/2014/main" xmlns="" id="{31509C68-879F-410B-893B-B8D0D5D3394F}"/>
            </a:ext>
          </a:extLst>
        </xdr:cNvPr>
        <xdr:cNvSpPr/>
      </xdr:nvSpPr>
      <xdr:spPr>
        <a:xfrm>
          <a:off x="22110700" y="107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1142</xdr:rowOff>
    </xdr:from>
    <xdr:ext cx="469744" cy="259045"/>
    <xdr:sp macro="" textlink="">
      <xdr:nvSpPr>
        <xdr:cNvPr id="390" name="【保健センター・保健所】&#10;一人当たり面積該当値テキスト">
          <a:extLst>
            <a:ext uri="{FF2B5EF4-FFF2-40B4-BE49-F238E27FC236}">
              <a16:creationId xmlns:a16="http://schemas.microsoft.com/office/drawing/2014/main" xmlns="" id="{F08DA138-78C0-4856-AE77-AD061963F625}"/>
            </a:ext>
          </a:extLst>
        </xdr:cNvPr>
        <xdr:cNvSpPr txBox="1"/>
      </xdr:nvSpPr>
      <xdr:spPr>
        <a:xfrm>
          <a:off x="22199600" y="1063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153960</xdr:rowOff>
    </xdr:from>
    <xdr:to>
      <xdr:col>112</xdr:col>
      <xdr:colOff>38100</xdr:colOff>
      <xdr:row>63</xdr:row>
      <xdr:rowOff>84110</xdr:rowOff>
    </xdr:to>
    <xdr:sp macro="" textlink="">
      <xdr:nvSpPr>
        <xdr:cNvPr id="391" name="楕円 390">
          <a:extLst>
            <a:ext uri="{FF2B5EF4-FFF2-40B4-BE49-F238E27FC236}">
              <a16:creationId xmlns:a16="http://schemas.microsoft.com/office/drawing/2014/main" xmlns="" id="{056F8013-70E8-41B5-A69C-9876ADF164AF}"/>
            </a:ext>
          </a:extLst>
        </xdr:cNvPr>
        <xdr:cNvSpPr/>
      </xdr:nvSpPr>
      <xdr:spPr>
        <a:xfrm>
          <a:off x="21272500" y="107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29065</xdr:rowOff>
    </xdr:from>
    <xdr:to>
      <xdr:col>116</xdr:col>
      <xdr:colOff>63500</xdr:colOff>
      <xdr:row>63</xdr:row>
      <xdr:rowOff>33310</xdr:rowOff>
    </xdr:to>
    <xdr:cxnSp macro="">
      <xdr:nvCxnSpPr>
        <xdr:cNvPr id="392" name="直線コネクタ 391">
          <a:extLst>
            <a:ext uri="{FF2B5EF4-FFF2-40B4-BE49-F238E27FC236}">
              <a16:creationId xmlns:a16="http://schemas.microsoft.com/office/drawing/2014/main" xmlns="" id="{1793AF37-7FB0-4E6D-BA7F-5B286EC086E2}"/>
            </a:ext>
          </a:extLst>
        </xdr:cNvPr>
        <xdr:cNvCxnSpPr/>
      </xdr:nvCxnSpPr>
      <xdr:spPr>
        <a:xfrm flipV="1">
          <a:off x="21323300" y="10830415"/>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153634</xdr:rowOff>
    </xdr:from>
    <xdr:to>
      <xdr:col>107</xdr:col>
      <xdr:colOff>101600</xdr:colOff>
      <xdr:row>63</xdr:row>
      <xdr:rowOff>83784</xdr:rowOff>
    </xdr:to>
    <xdr:sp macro="" textlink="">
      <xdr:nvSpPr>
        <xdr:cNvPr id="393" name="楕円 392">
          <a:extLst>
            <a:ext uri="{FF2B5EF4-FFF2-40B4-BE49-F238E27FC236}">
              <a16:creationId xmlns:a16="http://schemas.microsoft.com/office/drawing/2014/main" xmlns="" id="{D1E44093-E941-4E4D-A25A-460ED070408C}"/>
            </a:ext>
          </a:extLst>
        </xdr:cNvPr>
        <xdr:cNvSpPr/>
      </xdr:nvSpPr>
      <xdr:spPr>
        <a:xfrm>
          <a:off x="20383500" y="107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32984</xdr:rowOff>
    </xdr:from>
    <xdr:to>
      <xdr:col>111</xdr:col>
      <xdr:colOff>177800</xdr:colOff>
      <xdr:row>63</xdr:row>
      <xdr:rowOff>33310</xdr:rowOff>
    </xdr:to>
    <xdr:cxnSp macro="">
      <xdr:nvCxnSpPr>
        <xdr:cNvPr id="394" name="直線コネクタ 393">
          <a:extLst>
            <a:ext uri="{FF2B5EF4-FFF2-40B4-BE49-F238E27FC236}">
              <a16:creationId xmlns:a16="http://schemas.microsoft.com/office/drawing/2014/main" xmlns="" id="{75838AA6-4400-47FE-B976-BA7440C4D9C1}"/>
            </a:ext>
          </a:extLst>
        </xdr:cNvPr>
        <xdr:cNvCxnSpPr/>
      </xdr:nvCxnSpPr>
      <xdr:spPr>
        <a:xfrm>
          <a:off x="20434300" y="1083433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158859</xdr:rowOff>
    </xdr:from>
    <xdr:to>
      <xdr:col>102</xdr:col>
      <xdr:colOff>165100</xdr:colOff>
      <xdr:row>63</xdr:row>
      <xdr:rowOff>89009</xdr:rowOff>
    </xdr:to>
    <xdr:sp macro="" textlink="">
      <xdr:nvSpPr>
        <xdr:cNvPr id="395" name="楕円 394">
          <a:extLst>
            <a:ext uri="{FF2B5EF4-FFF2-40B4-BE49-F238E27FC236}">
              <a16:creationId xmlns:a16="http://schemas.microsoft.com/office/drawing/2014/main" xmlns="" id="{D8218014-9D6A-41CB-9086-02AFED875F07}"/>
            </a:ext>
          </a:extLst>
        </xdr:cNvPr>
        <xdr:cNvSpPr/>
      </xdr:nvSpPr>
      <xdr:spPr>
        <a:xfrm>
          <a:off x="19494500" y="107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32984</xdr:rowOff>
    </xdr:from>
    <xdr:to>
      <xdr:col>107</xdr:col>
      <xdr:colOff>50800</xdr:colOff>
      <xdr:row>63</xdr:row>
      <xdr:rowOff>38209</xdr:rowOff>
    </xdr:to>
    <xdr:cxnSp macro="">
      <xdr:nvCxnSpPr>
        <xdr:cNvPr id="396" name="直線コネクタ 395">
          <a:extLst>
            <a:ext uri="{FF2B5EF4-FFF2-40B4-BE49-F238E27FC236}">
              <a16:creationId xmlns:a16="http://schemas.microsoft.com/office/drawing/2014/main" xmlns="" id="{0F59E56D-B3E6-48D1-89AC-6BE8E1A6465B}"/>
            </a:ext>
          </a:extLst>
        </xdr:cNvPr>
        <xdr:cNvCxnSpPr/>
      </xdr:nvCxnSpPr>
      <xdr:spPr>
        <a:xfrm flipV="1">
          <a:off x="19545300" y="10834334"/>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53030</xdr:rowOff>
    </xdr:from>
    <xdr:ext cx="469744" cy="259045"/>
    <xdr:sp macro="" textlink="">
      <xdr:nvSpPr>
        <xdr:cNvPr id="397" name="n_1aveValue【保健センター・保健所】&#10;一人当たり面積">
          <a:extLst>
            <a:ext uri="{FF2B5EF4-FFF2-40B4-BE49-F238E27FC236}">
              <a16:creationId xmlns:a16="http://schemas.microsoft.com/office/drawing/2014/main" xmlns="" id="{1F8A7CB3-15E3-44BE-8759-9A96A99BB4BE}"/>
            </a:ext>
          </a:extLst>
        </xdr:cNvPr>
        <xdr:cNvSpPr txBox="1"/>
      </xdr:nvSpPr>
      <xdr:spPr>
        <a:xfrm>
          <a:off x="21075727" y="110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57929</xdr:rowOff>
    </xdr:from>
    <xdr:ext cx="469744" cy="259045"/>
    <xdr:sp macro="" textlink="">
      <xdr:nvSpPr>
        <xdr:cNvPr id="398" name="n_2aveValue【保健センター・保健所】&#10;一人当たり面積">
          <a:extLst>
            <a:ext uri="{FF2B5EF4-FFF2-40B4-BE49-F238E27FC236}">
              <a16:creationId xmlns:a16="http://schemas.microsoft.com/office/drawing/2014/main" xmlns="" id="{65FEFD8C-F6B3-4F30-8DBB-DEDC6D40370E}"/>
            </a:ext>
          </a:extLst>
        </xdr:cNvPr>
        <xdr:cNvSpPr txBox="1"/>
      </xdr:nvSpPr>
      <xdr:spPr>
        <a:xfrm>
          <a:off x="20199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46172</xdr:rowOff>
    </xdr:from>
    <xdr:ext cx="469744" cy="259045"/>
    <xdr:sp macro="" textlink="">
      <xdr:nvSpPr>
        <xdr:cNvPr id="399" name="n_3aveValue【保健センター・保健所】&#10;一人当たり面積">
          <a:extLst>
            <a:ext uri="{FF2B5EF4-FFF2-40B4-BE49-F238E27FC236}">
              <a16:creationId xmlns:a16="http://schemas.microsoft.com/office/drawing/2014/main" xmlns="" id="{53F53CAC-9489-4BFB-A622-A5D1D0F1BBEC}"/>
            </a:ext>
          </a:extLst>
        </xdr:cNvPr>
        <xdr:cNvSpPr txBox="1"/>
      </xdr:nvSpPr>
      <xdr:spPr>
        <a:xfrm>
          <a:off x="193104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400" name="n_4aveValue【保健センター・保健所】&#10;一人当たり面積">
          <a:extLst>
            <a:ext uri="{FF2B5EF4-FFF2-40B4-BE49-F238E27FC236}">
              <a16:creationId xmlns:a16="http://schemas.microsoft.com/office/drawing/2014/main" xmlns="" id="{15482FA1-C4AF-4EF9-88E3-88607FF4136A}"/>
            </a:ext>
          </a:extLst>
        </xdr:cNvPr>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100637</xdr:rowOff>
    </xdr:from>
    <xdr:ext cx="469744" cy="259045"/>
    <xdr:sp macro="" textlink="">
      <xdr:nvSpPr>
        <xdr:cNvPr id="401" name="n_1mainValue【保健センター・保健所】&#10;一人当たり面積">
          <a:extLst>
            <a:ext uri="{FF2B5EF4-FFF2-40B4-BE49-F238E27FC236}">
              <a16:creationId xmlns:a16="http://schemas.microsoft.com/office/drawing/2014/main" xmlns="" id="{5BD75DA3-C653-4CAE-9562-1B4EB9310645}"/>
            </a:ext>
          </a:extLst>
        </xdr:cNvPr>
        <xdr:cNvSpPr txBox="1"/>
      </xdr:nvSpPr>
      <xdr:spPr>
        <a:xfrm>
          <a:off x="21075727" y="105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100311</xdr:rowOff>
    </xdr:from>
    <xdr:ext cx="469744" cy="259045"/>
    <xdr:sp macro="" textlink="">
      <xdr:nvSpPr>
        <xdr:cNvPr id="402" name="n_2mainValue【保健センター・保健所】&#10;一人当たり面積">
          <a:extLst>
            <a:ext uri="{FF2B5EF4-FFF2-40B4-BE49-F238E27FC236}">
              <a16:creationId xmlns:a16="http://schemas.microsoft.com/office/drawing/2014/main" xmlns="" id="{9A14D800-B806-4EF5-9C4C-4BC4C54D1F51}"/>
            </a:ext>
          </a:extLst>
        </xdr:cNvPr>
        <xdr:cNvSpPr txBox="1"/>
      </xdr:nvSpPr>
      <xdr:spPr>
        <a:xfrm>
          <a:off x="20199427" y="1055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105536</xdr:rowOff>
    </xdr:from>
    <xdr:ext cx="469744" cy="259045"/>
    <xdr:sp macro="" textlink="">
      <xdr:nvSpPr>
        <xdr:cNvPr id="403" name="n_3mainValue【保健センター・保健所】&#10;一人当たり面積">
          <a:extLst>
            <a:ext uri="{FF2B5EF4-FFF2-40B4-BE49-F238E27FC236}">
              <a16:creationId xmlns:a16="http://schemas.microsoft.com/office/drawing/2014/main" xmlns="" id="{374C48C2-8C5E-45E4-A8CD-0EF2818E1837}"/>
            </a:ext>
          </a:extLst>
        </xdr:cNvPr>
        <xdr:cNvSpPr txBox="1"/>
      </xdr:nvSpPr>
      <xdr:spPr>
        <a:xfrm>
          <a:off x="19310427" y="1056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4" name="正方形/長方形 403">
          <a:extLst>
            <a:ext uri="{FF2B5EF4-FFF2-40B4-BE49-F238E27FC236}">
              <a16:creationId xmlns:a16="http://schemas.microsoft.com/office/drawing/2014/main" xmlns="" id="{593CFB42-FA95-4CA3-A636-DDBB588AB83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5" name="正方形/長方形 404">
          <a:extLst>
            <a:ext uri="{FF2B5EF4-FFF2-40B4-BE49-F238E27FC236}">
              <a16:creationId xmlns:a16="http://schemas.microsoft.com/office/drawing/2014/main" xmlns="" id="{AFD1B2EE-EF7A-48A3-A0AD-373C63EA1A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6" name="正方形/長方形 405">
          <a:extLst>
            <a:ext uri="{FF2B5EF4-FFF2-40B4-BE49-F238E27FC236}">
              <a16:creationId xmlns:a16="http://schemas.microsoft.com/office/drawing/2014/main" xmlns="" id="{18C7994A-3022-4333-97A2-D5599204A1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7" name="正方形/長方形 406">
          <a:extLst>
            <a:ext uri="{FF2B5EF4-FFF2-40B4-BE49-F238E27FC236}">
              <a16:creationId xmlns:a16="http://schemas.microsoft.com/office/drawing/2014/main" xmlns="" id="{DE3C6672-1A3A-4556-99F6-C50671303A9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8" name="正方形/長方形 407">
          <a:extLst>
            <a:ext uri="{FF2B5EF4-FFF2-40B4-BE49-F238E27FC236}">
              <a16:creationId xmlns:a16="http://schemas.microsoft.com/office/drawing/2014/main" xmlns="" id="{A930BCFA-9A5F-48D4-8DBF-06B1A78083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9" name="正方形/長方形 408">
          <a:extLst>
            <a:ext uri="{FF2B5EF4-FFF2-40B4-BE49-F238E27FC236}">
              <a16:creationId xmlns:a16="http://schemas.microsoft.com/office/drawing/2014/main" xmlns="" id="{628B77BF-3943-4292-BC6A-127E2658011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0" name="正方形/長方形 409">
          <a:extLst>
            <a:ext uri="{FF2B5EF4-FFF2-40B4-BE49-F238E27FC236}">
              <a16:creationId xmlns:a16="http://schemas.microsoft.com/office/drawing/2014/main" xmlns="" id="{FCE2279A-227D-47FC-9AA4-6BDB36D496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1" name="正方形/長方形 410">
          <a:extLst>
            <a:ext uri="{FF2B5EF4-FFF2-40B4-BE49-F238E27FC236}">
              <a16:creationId xmlns:a16="http://schemas.microsoft.com/office/drawing/2014/main" xmlns="" id="{6912586B-C8B9-4424-A345-F4684BDB049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2" name="テキスト ボックス 411">
          <a:extLst>
            <a:ext uri="{FF2B5EF4-FFF2-40B4-BE49-F238E27FC236}">
              <a16:creationId xmlns:a16="http://schemas.microsoft.com/office/drawing/2014/main" xmlns="" id="{AA971C7D-2056-4F12-A8B5-B6E04A26F19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3" name="直線コネクタ 412">
          <a:extLst>
            <a:ext uri="{FF2B5EF4-FFF2-40B4-BE49-F238E27FC236}">
              <a16:creationId xmlns:a16="http://schemas.microsoft.com/office/drawing/2014/main" xmlns="" id="{D482095D-EFEF-4F63-B736-8F8F90631A7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4" name="テキスト ボックス 413">
          <a:extLst>
            <a:ext uri="{FF2B5EF4-FFF2-40B4-BE49-F238E27FC236}">
              <a16:creationId xmlns:a16="http://schemas.microsoft.com/office/drawing/2014/main" xmlns="" id="{7D443678-60B4-455B-9D21-50B488460BD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5" name="直線コネクタ 414">
          <a:extLst>
            <a:ext uri="{FF2B5EF4-FFF2-40B4-BE49-F238E27FC236}">
              <a16:creationId xmlns:a16="http://schemas.microsoft.com/office/drawing/2014/main" xmlns="" id="{61938192-C15E-46AE-8134-D37315B2569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6" name="テキスト ボックス 415">
          <a:extLst>
            <a:ext uri="{FF2B5EF4-FFF2-40B4-BE49-F238E27FC236}">
              <a16:creationId xmlns:a16="http://schemas.microsoft.com/office/drawing/2014/main" xmlns="" id="{4907E04C-EB0D-4A2A-B833-D37E57E122E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7" name="直線コネクタ 416">
          <a:extLst>
            <a:ext uri="{FF2B5EF4-FFF2-40B4-BE49-F238E27FC236}">
              <a16:creationId xmlns:a16="http://schemas.microsoft.com/office/drawing/2014/main" xmlns="" id="{7CDF8C07-6FDC-41E5-843B-4D60AEC6A6A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8" name="テキスト ボックス 417">
          <a:extLst>
            <a:ext uri="{FF2B5EF4-FFF2-40B4-BE49-F238E27FC236}">
              <a16:creationId xmlns:a16="http://schemas.microsoft.com/office/drawing/2014/main" xmlns="" id="{CC1510E9-DE2C-4992-998C-48B519E2118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9" name="直線コネクタ 418">
          <a:extLst>
            <a:ext uri="{FF2B5EF4-FFF2-40B4-BE49-F238E27FC236}">
              <a16:creationId xmlns:a16="http://schemas.microsoft.com/office/drawing/2014/main" xmlns="" id="{6916D3D1-23F4-46C0-BA24-77F504B0B27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0" name="テキスト ボックス 419">
          <a:extLst>
            <a:ext uri="{FF2B5EF4-FFF2-40B4-BE49-F238E27FC236}">
              <a16:creationId xmlns:a16="http://schemas.microsoft.com/office/drawing/2014/main" xmlns="" id="{381EC118-261E-4512-B850-6E146E885E7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1" name="直線コネクタ 420">
          <a:extLst>
            <a:ext uri="{FF2B5EF4-FFF2-40B4-BE49-F238E27FC236}">
              <a16:creationId xmlns:a16="http://schemas.microsoft.com/office/drawing/2014/main" xmlns="" id="{FA31B0AC-D266-4869-86FF-0B5801F54A7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2" name="テキスト ボックス 421">
          <a:extLst>
            <a:ext uri="{FF2B5EF4-FFF2-40B4-BE49-F238E27FC236}">
              <a16:creationId xmlns:a16="http://schemas.microsoft.com/office/drawing/2014/main" xmlns="" id="{F4E48729-A48F-4555-A21F-532F94E7E4E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3" name="直線コネクタ 422">
          <a:extLst>
            <a:ext uri="{FF2B5EF4-FFF2-40B4-BE49-F238E27FC236}">
              <a16:creationId xmlns:a16="http://schemas.microsoft.com/office/drawing/2014/main" xmlns="" id="{CD149602-9D4F-4DEC-BF1F-39747C25FDE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4" name="テキスト ボックス 423">
          <a:extLst>
            <a:ext uri="{FF2B5EF4-FFF2-40B4-BE49-F238E27FC236}">
              <a16:creationId xmlns:a16="http://schemas.microsoft.com/office/drawing/2014/main" xmlns="" id="{EBCD0AF2-7440-4AAF-B94D-2FE5D5646ED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5" name="直線コネクタ 424">
          <a:extLst>
            <a:ext uri="{FF2B5EF4-FFF2-40B4-BE49-F238E27FC236}">
              <a16:creationId xmlns:a16="http://schemas.microsoft.com/office/drawing/2014/main" xmlns="" id="{A882335F-9238-487B-B69D-02E0DBA4B23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6" name="テキスト ボックス 425">
          <a:extLst>
            <a:ext uri="{FF2B5EF4-FFF2-40B4-BE49-F238E27FC236}">
              <a16:creationId xmlns:a16="http://schemas.microsoft.com/office/drawing/2014/main" xmlns="" id="{3C2D1AEC-1EA3-435F-8F83-7988210CB38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7" name="直線コネクタ 426">
          <a:extLst>
            <a:ext uri="{FF2B5EF4-FFF2-40B4-BE49-F238E27FC236}">
              <a16:creationId xmlns:a16="http://schemas.microsoft.com/office/drawing/2014/main" xmlns="" id="{B3341555-71A2-4248-B5BF-92DB9DBDC89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消防施設】&#10;有形固定資産減価償却率グラフ枠">
          <a:extLst>
            <a:ext uri="{FF2B5EF4-FFF2-40B4-BE49-F238E27FC236}">
              <a16:creationId xmlns:a16="http://schemas.microsoft.com/office/drawing/2014/main" xmlns="" id="{8CA19B80-BBC7-4324-9EAD-33B88534C15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29" name="直線コネクタ 428">
          <a:extLst>
            <a:ext uri="{FF2B5EF4-FFF2-40B4-BE49-F238E27FC236}">
              <a16:creationId xmlns:a16="http://schemas.microsoft.com/office/drawing/2014/main" xmlns="" id="{26C3867F-9574-459E-8A7E-791605D7F585}"/>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30" name="【消防施設】&#10;有形固定資産減価償却率最小値テキスト">
          <a:extLst>
            <a:ext uri="{FF2B5EF4-FFF2-40B4-BE49-F238E27FC236}">
              <a16:creationId xmlns:a16="http://schemas.microsoft.com/office/drawing/2014/main" xmlns="" id="{76074E21-5DB2-468A-AA2F-C8D0A710C045}"/>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31" name="直線コネクタ 430">
          <a:extLst>
            <a:ext uri="{FF2B5EF4-FFF2-40B4-BE49-F238E27FC236}">
              <a16:creationId xmlns:a16="http://schemas.microsoft.com/office/drawing/2014/main" xmlns="" id="{964094D2-D22D-4DB3-968F-E6BF962DDAA8}"/>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32" name="【消防施設】&#10;有形固定資産減価償却率最大値テキスト">
          <a:extLst>
            <a:ext uri="{FF2B5EF4-FFF2-40B4-BE49-F238E27FC236}">
              <a16:creationId xmlns:a16="http://schemas.microsoft.com/office/drawing/2014/main" xmlns="" id="{C12C3A97-2560-49F1-AB05-6195BBA44E15}"/>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33" name="直線コネクタ 432">
          <a:extLst>
            <a:ext uri="{FF2B5EF4-FFF2-40B4-BE49-F238E27FC236}">
              <a16:creationId xmlns:a16="http://schemas.microsoft.com/office/drawing/2014/main" xmlns="" id="{05A892B1-1544-42BB-98A6-1A12ED8CF6AE}"/>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434" name="【消防施設】&#10;有形固定資産減価償却率平均値テキスト">
          <a:extLst>
            <a:ext uri="{FF2B5EF4-FFF2-40B4-BE49-F238E27FC236}">
              <a16:creationId xmlns:a16="http://schemas.microsoft.com/office/drawing/2014/main" xmlns="" id="{9952CD9E-D840-4928-948D-0036C752CC6F}"/>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35" name="フローチャート: 判断 434">
          <a:extLst>
            <a:ext uri="{FF2B5EF4-FFF2-40B4-BE49-F238E27FC236}">
              <a16:creationId xmlns:a16="http://schemas.microsoft.com/office/drawing/2014/main" xmlns="" id="{C5E0DAA7-95D3-4655-9859-8DF0FE4813A6}"/>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36" name="フローチャート: 判断 435">
          <a:extLst>
            <a:ext uri="{FF2B5EF4-FFF2-40B4-BE49-F238E27FC236}">
              <a16:creationId xmlns:a16="http://schemas.microsoft.com/office/drawing/2014/main" xmlns="" id="{FBE91F2D-469C-4C45-A934-16859C8744EF}"/>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37" name="フローチャート: 判断 436">
          <a:extLst>
            <a:ext uri="{FF2B5EF4-FFF2-40B4-BE49-F238E27FC236}">
              <a16:creationId xmlns:a16="http://schemas.microsoft.com/office/drawing/2014/main" xmlns="" id="{9A3084F0-21DB-4533-B4AA-80CA013CC083}"/>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38" name="フローチャート: 判断 437">
          <a:extLst>
            <a:ext uri="{FF2B5EF4-FFF2-40B4-BE49-F238E27FC236}">
              <a16:creationId xmlns:a16="http://schemas.microsoft.com/office/drawing/2014/main" xmlns="" id="{9F1209BE-98E9-4977-B2BF-9E38C2E94FB5}"/>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439" name="フローチャート: 判断 438">
          <a:extLst>
            <a:ext uri="{FF2B5EF4-FFF2-40B4-BE49-F238E27FC236}">
              <a16:creationId xmlns:a16="http://schemas.microsoft.com/office/drawing/2014/main" xmlns="" id="{404AFC0D-9BB2-40B4-908D-AB8914C08751}"/>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xmlns="" id="{A4088614-040B-416A-91E1-879A45E41D6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xmlns="" id="{FD9122FA-1520-41EB-8C93-9EB491FA7ED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xmlns="" id="{7DFFF1EF-B732-4026-8B40-F5D816DBEEA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xmlns="" id="{F2257543-A8AF-466F-8678-3A2574F037E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xmlns="" id="{1279E862-27DD-4FCA-9B0C-3FE2E9F4980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83638</xdr:rowOff>
    </xdr:from>
    <xdr:to>
      <xdr:col>85</xdr:col>
      <xdr:colOff>177800</xdr:colOff>
      <xdr:row>80</xdr:row>
      <xdr:rowOff>13788</xdr:rowOff>
    </xdr:to>
    <xdr:sp macro="" textlink="">
      <xdr:nvSpPr>
        <xdr:cNvPr id="445" name="楕円 444">
          <a:extLst>
            <a:ext uri="{FF2B5EF4-FFF2-40B4-BE49-F238E27FC236}">
              <a16:creationId xmlns:a16="http://schemas.microsoft.com/office/drawing/2014/main" xmlns="" id="{829F6F90-8A23-445A-AEC3-9F1EB24C82D4}"/>
            </a:ext>
          </a:extLst>
        </xdr:cNvPr>
        <xdr:cNvSpPr/>
      </xdr:nvSpPr>
      <xdr:spPr>
        <a:xfrm>
          <a:off x="162687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106515</xdr:rowOff>
    </xdr:from>
    <xdr:ext cx="405111" cy="259045"/>
    <xdr:sp macro="" textlink="">
      <xdr:nvSpPr>
        <xdr:cNvPr id="446" name="【消防施設】&#10;有形固定資産減価償却率該当値テキスト">
          <a:extLst>
            <a:ext uri="{FF2B5EF4-FFF2-40B4-BE49-F238E27FC236}">
              <a16:creationId xmlns:a16="http://schemas.microsoft.com/office/drawing/2014/main" xmlns="" id="{F6BCACE7-96DB-43F4-87C2-C50C8958A113}"/>
            </a:ext>
          </a:extLst>
        </xdr:cNvPr>
        <xdr:cNvSpPr txBox="1"/>
      </xdr:nvSpPr>
      <xdr:spPr>
        <a:xfrm>
          <a:off x="16357600" y="1347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37919</xdr:rowOff>
    </xdr:from>
    <xdr:to>
      <xdr:col>81</xdr:col>
      <xdr:colOff>101600</xdr:colOff>
      <xdr:row>79</xdr:row>
      <xdr:rowOff>139519</xdr:rowOff>
    </xdr:to>
    <xdr:sp macro="" textlink="">
      <xdr:nvSpPr>
        <xdr:cNvPr id="447" name="楕円 446">
          <a:extLst>
            <a:ext uri="{FF2B5EF4-FFF2-40B4-BE49-F238E27FC236}">
              <a16:creationId xmlns:a16="http://schemas.microsoft.com/office/drawing/2014/main" xmlns="" id="{17494B9D-AEEF-404D-9549-44D49D0F39F5}"/>
            </a:ext>
          </a:extLst>
        </xdr:cNvPr>
        <xdr:cNvSpPr/>
      </xdr:nvSpPr>
      <xdr:spPr>
        <a:xfrm>
          <a:off x="15430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88719</xdr:rowOff>
    </xdr:from>
    <xdr:to>
      <xdr:col>85</xdr:col>
      <xdr:colOff>127000</xdr:colOff>
      <xdr:row>79</xdr:row>
      <xdr:rowOff>134438</xdr:rowOff>
    </xdr:to>
    <xdr:cxnSp macro="">
      <xdr:nvCxnSpPr>
        <xdr:cNvPr id="448" name="直線コネクタ 447">
          <a:extLst>
            <a:ext uri="{FF2B5EF4-FFF2-40B4-BE49-F238E27FC236}">
              <a16:creationId xmlns:a16="http://schemas.microsoft.com/office/drawing/2014/main" xmlns="" id="{914155D9-4744-40F2-88B7-8E466AAE7F28}"/>
            </a:ext>
          </a:extLst>
        </xdr:cNvPr>
        <xdr:cNvCxnSpPr/>
      </xdr:nvCxnSpPr>
      <xdr:spPr>
        <a:xfrm>
          <a:off x="15481300" y="1363326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162016</xdr:rowOff>
    </xdr:from>
    <xdr:to>
      <xdr:col>76</xdr:col>
      <xdr:colOff>165100</xdr:colOff>
      <xdr:row>79</xdr:row>
      <xdr:rowOff>92166</xdr:rowOff>
    </xdr:to>
    <xdr:sp macro="" textlink="">
      <xdr:nvSpPr>
        <xdr:cNvPr id="449" name="楕円 448">
          <a:extLst>
            <a:ext uri="{FF2B5EF4-FFF2-40B4-BE49-F238E27FC236}">
              <a16:creationId xmlns:a16="http://schemas.microsoft.com/office/drawing/2014/main" xmlns="" id="{57016B25-B9C0-4D5A-A8CB-18B9C2838C94}"/>
            </a:ext>
          </a:extLst>
        </xdr:cNvPr>
        <xdr:cNvSpPr/>
      </xdr:nvSpPr>
      <xdr:spPr>
        <a:xfrm>
          <a:off x="14541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41366</xdr:rowOff>
    </xdr:from>
    <xdr:to>
      <xdr:col>81</xdr:col>
      <xdr:colOff>50800</xdr:colOff>
      <xdr:row>79</xdr:row>
      <xdr:rowOff>88719</xdr:rowOff>
    </xdr:to>
    <xdr:cxnSp macro="">
      <xdr:nvCxnSpPr>
        <xdr:cNvPr id="450" name="直線コネクタ 449">
          <a:extLst>
            <a:ext uri="{FF2B5EF4-FFF2-40B4-BE49-F238E27FC236}">
              <a16:creationId xmlns:a16="http://schemas.microsoft.com/office/drawing/2014/main" xmlns="" id="{90EB9198-28B7-42A0-9566-6E6254E91CEF}"/>
            </a:ext>
          </a:extLst>
        </xdr:cNvPr>
        <xdr:cNvCxnSpPr/>
      </xdr:nvCxnSpPr>
      <xdr:spPr>
        <a:xfrm>
          <a:off x="14592300" y="1358591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65677</xdr:rowOff>
    </xdr:from>
    <xdr:to>
      <xdr:col>72</xdr:col>
      <xdr:colOff>38100</xdr:colOff>
      <xdr:row>78</xdr:row>
      <xdr:rowOff>167277</xdr:rowOff>
    </xdr:to>
    <xdr:sp macro="" textlink="">
      <xdr:nvSpPr>
        <xdr:cNvPr id="451" name="楕円 450">
          <a:extLst>
            <a:ext uri="{FF2B5EF4-FFF2-40B4-BE49-F238E27FC236}">
              <a16:creationId xmlns:a16="http://schemas.microsoft.com/office/drawing/2014/main" xmlns="" id="{F17A369A-56B4-4E6A-A88C-49EB959A75A7}"/>
            </a:ext>
          </a:extLst>
        </xdr:cNvPr>
        <xdr:cNvSpPr/>
      </xdr:nvSpPr>
      <xdr:spPr>
        <a:xfrm>
          <a:off x="13652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116477</xdr:rowOff>
    </xdr:from>
    <xdr:to>
      <xdr:col>76</xdr:col>
      <xdr:colOff>114300</xdr:colOff>
      <xdr:row>79</xdr:row>
      <xdr:rowOff>41366</xdr:rowOff>
    </xdr:to>
    <xdr:cxnSp macro="">
      <xdr:nvCxnSpPr>
        <xdr:cNvPr id="452" name="直線コネクタ 451">
          <a:extLst>
            <a:ext uri="{FF2B5EF4-FFF2-40B4-BE49-F238E27FC236}">
              <a16:creationId xmlns:a16="http://schemas.microsoft.com/office/drawing/2014/main" xmlns="" id="{16643D5B-BB31-42DC-A00D-43C23D8F727B}"/>
            </a:ext>
          </a:extLst>
        </xdr:cNvPr>
        <xdr:cNvCxnSpPr/>
      </xdr:nvCxnSpPr>
      <xdr:spPr>
        <a:xfrm>
          <a:off x="13703300" y="1348957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453" name="n_1aveValue【消防施設】&#10;有形固定資産減価償却率">
          <a:extLst>
            <a:ext uri="{FF2B5EF4-FFF2-40B4-BE49-F238E27FC236}">
              <a16:creationId xmlns:a16="http://schemas.microsoft.com/office/drawing/2014/main" xmlns="" id="{2F9381E3-4EEE-4637-90BC-FA0C6639C9C7}"/>
            </a:ext>
          </a:extLst>
        </xdr:cNvPr>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454" name="n_2aveValue【消防施設】&#10;有形固定資産減価償却率">
          <a:extLst>
            <a:ext uri="{FF2B5EF4-FFF2-40B4-BE49-F238E27FC236}">
              <a16:creationId xmlns:a16="http://schemas.microsoft.com/office/drawing/2014/main" xmlns="" id="{861AAF6A-12DE-401D-9DEC-CD8C7067CF3E}"/>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166569</xdr:rowOff>
    </xdr:from>
    <xdr:ext cx="405111" cy="259045"/>
    <xdr:sp macro="" textlink="">
      <xdr:nvSpPr>
        <xdr:cNvPr id="455" name="n_3aveValue【消防施設】&#10;有形固定資産減価償却率">
          <a:extLst>
            <a:ext uri="{FF2B5EF4-FFF2-40B4-BE49-F238E27FC236}">
              <a16:creationId xmlns:a16="http://schemas.microsoft.com/office/drawing/2014/main" xmlns="" id="{88966F4F-266A-47A9-AAFC-768636C1585A}"/>
            </a:ext>
          </a:extLst>
        </xdr:cNvPr>
        <xdr:cNvSpPr txBox="1"/>
      </xdr:nvSpPr>
      <xdr:spPr>
        <a:xfrm>
          <a:off x="13500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456" name="n_4aveValue【消防施設】&#10;有形固定資産減価償却率">
          <a:extLst>
            <a:ext uri="{FF2B5EF4-FFF2-40B4-BE49-F238E27FC236}">
              <a16:creationId xmlns:a16="http://schemas.microsoft.com/office/drawing/2014/main" xmlns="" id="{E0D243BC-EBF0-41DF-9A6E-CFC4B12EE40F}"/>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156046</xdr:rowOff>
    </xdr:from>
    <xdr:ext cx="405111" cy="259045"/>
    <xdr:sp macro="" textlink="">
      <xdr:nvSpPr>
        <xdr:cNvPr id="457" name="n_1mainValue【消防施設】&#10;有形固定資産減価償却率">
          <a:extLst>
            <a:ext uri="{FF2B5EF4-FFF2-40B4-BE49-F238E27FC236}">
              <a16:creationId xmlns:a16="http://schemas.microsoft.com/office/drawing/2014/main" xmlns="" id="{E65C5764-11EE-431A-99BA-1C225D6023A7}"/>
            </a:ext>
          </a:extLst>
        </xdr:cNvPr>
        <xdr:cNvSpPr txBox="1"/>
      </xdr:nvSpPr>
      <xdr:spPr>
        <a:xfrm>
          <a:off x="152660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108693</xdr:rowOff>
    </xdr:from>
    <xdr:ext cx="405111" cy="259045"/>
    <xdr:sp macro="" textlink="">
      <xdr:nvSpPr>
        <xdr:cNvPr id="458" name="n_2mainValue【消防施設】&#10;有形固定資産減価償却率">
          <a:extLst>
            <a:ext uri="{FF2B5EF4-FFF2-40B4-BE49-F238E27FC236}">
              <a16:creationId xmlns:a16="http://schemas.microsoft.com/office/drawing/2014/main" xmlns="" id="{F0F2A247-1FED-42FF-A1E5-BC2636A2F7BE}"/>
            </a:ext>
          </a:extLst>
        </xdr:cNvPr>
        <xdr:cNvSpPr txBox="1"/>
      </xdr:nvSpPr>
      <xdr:spPr>
        <a:xfrm>
          <a:off x="14389744" y="133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12354</xdr:rowOff>
    </xdr:from>
    <xdr:ext cx="405111" cy="259045"/>
    <xdr:sp macro="" textlink="">
      <xdr:nvSpPr>
        <xdr:cNvPr id="459" name="n_3mainValue【消防施設】&#10;有形固定資産減価償却率">
          <a:extLst>
            <a:ext uri="{FF2B5EF4-FFF2-40B4-BE49-F238E27FC236}">
              <a16:creationId xmlns:a16="http://schemas.microsoft.com/office/drawing/2014/main" xmlns="" id="{2BC88964-E95F-4824-8B8E-0C79C1A26D94}"/>
            </a:ext>
          </a:extLst>
        </xdr:cNvPr>
        <xdr:cNvSpPr txBox="1"/>
      </xdr:nvSpPr>
      <xdr:spPr>
        <a:xfrm>
          <a:off x="13500744"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0" name="正方形/長方形 459">
          <a:extLst>
            <a:ext uri="{FF2B5EF4-FFF2-40B4-BE49-F238E27FC236}">
              <a16:creationId xmlns:a16="http://schemas.microsoft.com/office/drawing/2014/main" xmlns="" id="{FE23A232-F8C2-4E5C-8CBE-255EBBE0D66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1" name="正方形/長方形 460">
          <a:extLst>
            <a:ext uri="{FF2B5EF4-FFF2-40B4-BE49-F238E27FC236}">
              <a16:creationId xmlns:a16="http://schemas.microsoft.com/office/drawing/2014/main" xmlns="" id="{E7597B04-CA03-43A9-8260-72FD191781C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2" name="正方形/長方形 461">
          <a:extLst>
            <a:ext uri="{FF2B5EF4-FFF2-40B4-BE49-F238E27FC236}">
              <a16:creationId xmlns:a16="http://schemas.microsoft.com/office/drawing/2014/main" xmlns="" id="{795C4EAF-A285-4CA4-AEF8-56F2CBF7C18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3" name="正方形/長方形 462">
          <a:extLst>
            <a:ext uri="{FF2B5EF4-FFF2-40B4-BE49-F238E27FC236}">
              <a16:creationId xmlns:a16="http://schemas.microsoft.com/office/drawing/2014/main" xmlns="" id="{30941DA1-E8DA-4ECA-A3F8-B4503651887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4" name="正方形/長方形 463">
          <a:extLst>
            <a:ext uri="{FF2B5EF4-FFF2-40B4-BE49-F238E27FC236}">
              <a16:creationId xmlns:a16="http://schemas.microsoft.com/office/drawing/2014/main" xmlns="" id="{2B18957B-6E7A-4FDC-B697-3F0A7106ED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5" name="正方形/長方形 464">
          <a:extLst>
            <a:ext uri="{FF2B5EF4-FFF2-40B4-BE49-F238E27FC236}">
              <a16:creationId xmlns:a16="http://schemas.microsoft.com/office/drawing/2014/main" xmlns="" id="{519E5250-70A2-4A2F-832F-B057ED834F3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6" name="正方形/長方形 465">
          <a:extLst>
            <a:ext uri="{FF2B5EF4-FFF2-40B4-BE49-F238E27FC236}">
              <a16:creationId xmlns:a16="http://schemas.microsoft.com/office/drawing/2014/main" xmlns="" id="{C3DA7EB7-7817-4662-8AB9-284B8F56A27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7" name="正方形/長方形 466">
          <a:extLst>
            <a:ext uri="{FF2B5EF4-FFF2-40B4-BE49-F238E27FC236}">
              <a16:creationId xmlns:a16="http://schemas.microsoft.com/office/drawing/2014/main" xmlns="" id="{509582C8-8A8D-4A5A-9B9C-96B7658C389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8" name="テキスト ボックス 467">
          <a:extLst>
            <a:ext uri="{FF2B5EF4-FFF2-40B4-BE49-F238E27FC236}">
              <a16:creationId xmlns:a16="http://schemas.microsoft.com/office/drawing/2014/main" xmlns="" id="{B6DA0009-A104-448D-A8AD-BB829792761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9" name="直線コネクタ 468">
          <a:extLst>
            <a:ext uri="{FF2B5EF4-FFF2-40B4-BE49-F238E27FC236}">
              <a16:creationId xmlns:a16="http://schemas.microsoft.com/office/drawing/2014/main" xmlns="" id="{696BFFAD-85C9-4BEB-858F-09CE2A2C21C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0" name="直線コネクタ 469">
          <a:extLst>
            <a:ext uri="{FF2B5EF4-FFF2-40B4-BE49-F238E27FC236}">
              <a16:creationId xmlns:a16="http://schemas.microsoft.com/office/drawing/2014/main" xmlns="" id="{8DC7AF12-FEE9-498D-BDFC-FAEA911C48B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1" name="テキスト ボックス 470">
          <a:extLst>
            <a:ext uri="{FF2B5EF4-FFF2-40B4-BE49-F238E27FC236}">
              <a16:creationId xmlns:a16="http://schemas.microsoft.com/office/drawing/2014/main" xmlns="" id="{7B7F601E-FB19-4591-B79C-8189CF6AC20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2" name="直線コネクタ 471">
          <a:extLst>
            <a:ext uri="{FF2B5EF4-FFF2-40B4-BE49-F238E27FC236}">
              <a16:creationId xmlns:a16="http://schemas.microsoft.com/office/drawing/2014/main" xmlns="" id="{7EC1080D-93C5-448A-A7D3-1201C7A3A52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3" name="テキスト ボックス 472">
          <a:extLst>
            <a:ext uri="{FF2B5EF4-FFF2-40B4-BE49-F238E27FC236}">
              <a16:creationId xmlns:a16="http://schemas.microsoft.com/office/drawing/2014/main" xmlns="" id="{9392BFE2-DEB5-4AC5-BCBE-26286F693AE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4" name="直線コネクタ 473">
          <a:extLst>
            <a:ext uri="{FF2B5EF4-FFF2-40B4-BE49-F238E27FC236}">
              <a16:creationId xmlns:a16="http://schemas.microsoft.com/office/drawing/2014/main" xmlns="" id="{A2DF3F62-F9EF-42A4-A3BC-E948EB03BF4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5" name="テキスト ボックス 474">
          <a:extLst>
            <a:ext uri="{FF2B5EF4-FFF2-40B4-BE49-F238E27FC236}">
              <a16:creationId xmlns:a16="http://schemas.microsoft.com/office/drawing/2014/main" xmlns="" id="{D46A9EE3-A35A-4E4B-95C7-9ADE9485F5D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6" name="直線コネクタ 475">
          <a:extLst>
            <a:ext uri="{FF2B5EF4-FFF2-40B4-BE49-F238E27FC236}">
              <a16:creationId xmlns:a16="http://schemas.microsoft.com/office/drawing/2014/main" xmlns="" id="{0DB2732F-5C10-4BB0-9EBA-BA527A7E5D4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7" name="テキスト ボックス 476">
          <a:extLst>
            <a:ext uri="{FF2B5EF4-FFF2-40B4-BE49-F238E27FC236}">
              <a16:creationId xmlns:a16="http://schemas.microsoft.com/office/drawing/2014/main" xmlns="" id="{3452AA3B-752E-4C4C-BA37-B15E25A7C03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8" name="直線コネクタ 477">
          <a:extLst>
            <a:ext uri="{FF2B5EF4-FFF2-40B4-BE49-F238E27FC236}">
              <a16:creationId xmlns:a16="http://schemas.microsoft.com/office/drawing/2014/main" xmlns="" id="{0F179399-91BF-4F0B-91B2-AEA6A2ADDBE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9" name="テキスト ボックス 478">
          <a:extLst>
            <a:ext uri="{FF2B5EF4-FFF2-40B4-BE49-F238E27FC236}">
              <a16:creationId xmlns:a16="http://schemas.microsoft.com/office/drawing/2014/main" xmlns="" id="{16244C01-0530-4E02-B4C1-0FE8DBF338B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0" name="【消防施設】&#10;一人当たり面積グラフ枠">
          <a:extLst>
            <a:ext uri="{FF2B5EF4-FFF2-40B4-BE49-F238E27FC236}">
              <a16:creationId xmlns:a16="http://schemas.microsoft.com/office/drawing/2014/main" xmlns="" id="{83B8922A-3B2A-40FF-8352-0AAE14A0A7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81" name="直線コネクタ 480">
          <a:extLst>
            <a:ext uri="{FF2B5EF4-FFF2-40B4-BE49-F238E27FC236}">
              <a16:creationId xmlns:a16="http://schemas.microsoft.com/office/drawing/2014/main" xmlns="" id="{6DFB2BE1-27A8-43EB-9F94-6FE45ECB806B}"/>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82" name="【消防施設】&#10;一人当たり面積最小値テキスト">
          <a:extLst>
            <a:ext uri="{FF2B5EF4-FFF2-40B4-BE49-F238E27FC236}">
              <a16:creationId xmlns:a16="http://schemas.microsoft.com/office/drawing/2014/main" xmlns="" id="{F0F75999-5F23-48A9-BFA7-ED2125F1321F}"/>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83" name="直線コネクタ 482">
          <a:extLst>
            <a:ext uri="{FF2B5EF4-FFF2-40B4-BE49-F238E27FC236}">
              <a16:creationId xmlns:a16="http://schemas.microsoft.com/office/drawing/2014/main" xmlns="" id="{9784BA7F-24AF-477F-9382-DDFDD95A6894}"/>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84" name="【消防施設】&#10;一人当たり面積最大値テキスト">
          <a:extLst>
            <a:ext uri="{FF2B5EF4-FFF2-40B4-BE49-F238E27FC236}">
              <a16:creationId xmlns:a16="http://schemas.microsoft.com/office/drawing/2014/main" xmlns="" id="{1811DE07-828D-4A4A-9BA6-6D6E9DB537FB}"/>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85" name="直線コネクタ 484">
          <a:extLst>
            <a:ext uri="{FF2B5EF4-FFF2-40B4-BE49-F238E27FC236}">
              <a16:creationId xmlns:a16="http://schemas.microsoft.com/office/drawing/2014/main" xmlns="" id="{334FE322-A775-4FA2-93CF-C9E86E92A851}"/>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486" name="【消防施設】&#10;一人当たり面積平均値テキスト">
          <a:extLst>
            <a:ext uri="{FF2B5EF4-FFF2-40B4-BE49-F238E27FC236}">
              <a16:creationId xmlns:a16="http://schemas.microsoft.com/office/drawing/2014/main" xmlns="" id="{A6B6AE26-4D24-4D7D-8F92-6E661493A093}"/>
            </a:ext>
          </a:extLst>
        </xdr:cNvPr>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87" name="フローチャート: 判断 486">
          <a:extLst>
            <a:ext uri="{FF2B5EF4-FFF2-40B4-BE49-F238E27FC236}">
              <a16:creationId xmlns:a16="http://schemas.microsoft.com/office/drawing/2014/main" xmlns="" id="{93772153-587F-40B6-9830-661AE77D1C34}"/>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488" name="フローチャート: 判断 487">
          <a:extLst>
            <a:ext uri="{FF2B5EF4-FFF2-40B4-BE49-F238E27FC236}">
              <a16:creationId xmlns:a16="http://schemas.microsoft.com/office/drawing/2014/main" xmlns="" id="{3E7A248D-A7BA-4691-BF7F-F65FCCE5C14F}"/>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489" name="フローチャート: 判断 488">
          <a:extLst>
            <a:ext uri="{FF2B5EF4-FFF2-40B4-BE49-F238E27FC236}">
              <a16:creationId xmlns:a16="http://schemas.microsoft.com/office/drawing/2014/main" xmlns="" id="{B42C2DD5-55E5-463C-ADE3-F0A4AE11763F}"/>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490" name="フローチャート: 判断 489">
          <a:extLst>
            <a:ext uri="{FF2B5EF4-FFF2-40B4-BE49-F238E27FC236}">
              <a16:creationId xmlns:a16="http://schemas.microsoft.com/office/drawing/2014/main" xmlns="" id="{20E1092F-7F67-40F1-A8CC-B015392C9260}"/>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491" name="フローチャート: 判断 490">
          <a:extLst>
            <a:ext uri="{FF2B5EF4-FFF2-40B4-BE49-F238E27FC236}">
              <a16:creationId xmlns:a16="http://schemas.microsoft.com/office/drawing/2014/main" xmlns="" id="{D0F4AE73-DDD5-4B83-BF6C-F65B9A9A95E7}"/>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xmlns="" id="{61E741C7-2FE8-4669-831E-DD3B191045C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xmlns="" id="{A89CC170-CAAB-4B04-84B8-1413D4D05A1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xmlns="" id="{2CB5584A-9551-4DC2-A34D-739975FBBF2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xmlns="" id="{A82F4893-3627-4C26-B62E-791DA249915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xmlns="" id="{101BAE23-1B11-4419-ADE1-FD280C4B628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497" name="楕円 496">
          <a:extLst>
            <a:ext uri="{FF2B5EF4-FFF2-40B4-BE49-F238E27FC236}">
              <a16:creationId xmlns:a16="http://schemas.microsoft.com/office/drawing/2014/main" xmlns="" id="{7EF958A5-FD83-4044-9D21-17AFFBA51DD5}"/>
            </a:ext>
          </a:extLst>
        </xdr:cNvPr>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65855</xdr:rowOff>
    </xdr:from>
    <xdr:ext cx="469744" cy="259045"/>
    <xdr:sp macro="" textlink="">
      <xdr:nvSpPr>
        <xdr:cNvPr id="498" name="【消防施設】&#10;一人当たり面積該当値テキスト">
          <a:extLst>
            <a:ext uri="{FF2B5EF4-FFF2-40B4-BE49-F238E27FC236}">
              <a16:creationId xmlns:a16="http://schemas.microsoft.com/office/drawing/2014/main" xmlns="" id="{FEBF1D3F-2594-485B-AF8E-1A758DFC2D22}"/>
            </a:ext>
          </a:extLst>
        </xdr:cNvPr>
        <xdr:cNvSpPr txBox="1"/>
      </xdr:nvSpPr>
      <xdr:spPr>
        <a:xfrm>
          <a:off x="22199600" y="1463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104800</xdr:rowOff>
    </xdr:from>
    <xdr:to>
      <xdr:col>112</xdr:col>
      <xdr:colOff>38100</xdr:colOff>
      <xdr:row>86</xdr:row>
      <xdr:rowOff>34950</xdr:rowOff>
    </xdr:to>
    <xdr:sp macro="" textlink="">
      <xdr:nvSpPr>
        <xdr:cNvPr id="499" name="楕円 498">
          <a:extLst>
            <a:ext uri="{FF2B5EF4-FFF2-40B4-BE49-F238E27FC236}">
              <a16:creationId xmlns:a16="http://schemas.microsoft.com/office/drawing/2014/main" xmlns="" id="{94B1E059-88EF-40B7-AFB8-0F09DD7F1D69}"/>
            </a:ext>
          </a:extLst>
        </xdr:cNvPr>
        <xdr:cNvSpPr/>
      </xdr:nvSpPr>
      <xdr:spPr>
        <a:xfrm>
          <a:off x="21272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155600</xdr:rowOff>
    </xdr:to>
    <xdr:cxnSp macro="">
      <xdr:nvCxnSpPr>
        <xdr:cNvPr id="500" name="直線コネクタ 499">
          <a:extLst>
            <a:ext uri="{FF2B5EF4-FFF2-40B4-BE49-F238E27FC236}">
              <a16:creationId xmlns:a16="http://schemas.microsoft.com/office/drawing/2014/main" xmlns="" id="{C97541B4-348F-44CF-8E47-6AB86FAD3AFC}"/>
            </a:ext>
          </a:extLst>
        </xdr:cNvPr>
        <xdr:cNvCxnSpPr/>
      </xdr:nvCxnSpPr>
      <xdr:spPr>
        <a:xfrm flipV="1">
          <a:off x="21323300" y="14727937"/>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104800</xdr:rowOff>
    </xdr:from>
    <xdr:to>
      <xdr:col>107</xdr:col>
      <xdr:colOff>101600</xdr:colOff>
      <xdr:row>86</xdr:row>
      <xdr:rowOff>34950</xdr:rowOff>
    </xdr:to>
    <xdr:sp macro="" textlink="">
      <xdr:nvSpPr>
        <xdr:cNvPr id="501" name="楕円 500">
          <a:extLst>
            <a:ext uri="{FF2B5EF4-FFF2-40B4-BE49-F238E27FC236}">
              <a16:creationId xmlns:a16="http://schemas.microsoft.com/office/drawing/2014/main" xmlns="" id="{B7588A26-D32E-4ADF-BE80-875D13A9E2D5}"/>
            </a:ext>
          </a:extLst>
        </xdr:cNvPr>
        <xdr:cNvSpPr/>
      </xdr:nvSpPr>
      <xdr:spPr>
        <a:xfrm>
          <a:off x="20383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155600</xdr:rowOff>
    </xdr:from>
    <xdr:to>
      <xdr:col>111</xdr:col>
      <xdr:colOff>177800</xdr:colOff>
      <xdr:row>85</xdr:row>
      <xdr:rowOff>155600</xdr:rowOff>
    </xdr:to>
    <xdr:cxnSp macro="">
      <xdr:nvCxnSpPr>
        <xdr:cNvPr id="502" name="直線コネクタ 501">
          <a:extLst>
            <a:ext uri="{FF2B5EF4-FFF2-40B4-BE49-F238E27FC236}">
              <a16:creationId xmlns:a16="http://schemas.microsoft.com/office/drawing/2014/main" xmlns="" id="{8A774B18-498B-4DCC-9FAE-29498C17D5ED}"/>
            </a:ext>
          </a:extLst>
        </xdr:cNvPr>
        <xdr:cNvCxnSpPr/>
      </xdr:nvCxnSpPr>
      <xdr:spPr>
        <a:xfrm>
          <a:off x="20434300" y="1472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105714</xdr:rowOff>
    </xdr:from>
    <xdr:to>
      <xdr:col>102</xdr:col>
      <xdr:colOff>165100</xdr:colOff>
      <xdr:row>86</xdr:row>
      <xdr:rowOff>35864</xdr:rowOff>
    </xdr:to>
    <xdr:sp macro="" textlink="">
      <xdr:nvSpPr>
        <xdr:cNvPr id="503" name="楕円 502">
          <a:extLst>
            <a:ext uri="{FF2B5EF4-FFF2-40B4-BE49-F238E27FC236}">
              <a16:creationId xmlns:a16="http://schemas.microsoft.com/office/drawing/2014/main" xmlns="" id="{FBCC6EF3-EE5E-46D9-B1D6-A42BCAA5C9F5}"/>
            </a:ext>
          </a:extLst>
        </xdr:cNvPr>
        <xdr:cNvSpPr/>
      </xdr:nvSpPr>
      <xdr:spPr>
        <a:xfrm>
          <a:off x="19494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155600</xdr:rowOff>
    </xdr:from>
    <xdr:to>
      <xdr:col>107</xdr:col>
      <xdr:colOff>50800</xdr:colOff>
      <xdr:row>85</xdr:row>
      <xdr:rowOff>156514</xdr:rowOff>
    </xdr:to>
    <xdr:cxnSp macro="">
      <xdr:nvCxnSpPr>
        <xdr:cNvPr id="504" name="直線コネクタ 503">
          <a:extLst>
            <a:ext uri="{FF2B5EF4-FFF2-40B4-BE49-F238E27FC236}">
              <a16:creationId xmlns:a16="http://schemas.microsoft.com/office/drawing/2014/main" xmlns="" id="{194E4060-23B8-42E1-A89A-EA0B2DD8E066}"/>
            </a:ext>
          </a:extLst>
        </xdr:cNvPr>
        <xdr:cNvCxnSpPr/>
      </xdr:nvCxnSpPr>
      <xdr:spPr>
        <a:xfrm flipV="1">
          <a:off x="19545300" y="1472885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505" name="n_1aveValue【消防施設】&#10;一人当たり面積">
          <a:extLst>
            <a:ext uri="{FF2B5EF4-FFF2-40B4-BE49-F238E27FC236}">
              <a16:creationId xmlns:a16="http://schemas.microsoft.com/office/drawing/2014/main" xmlns="" id="{D0F55797-90C1-4C2B-801B-474E4EE53047}"/>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506" name="n_2aveValue【消防施設】&#10;一人当たり面積">
          <a:extLst>
            <a:ext uri="{FF2B5EF4-FFF2-40B4-BE49-F238E27FC236}">
              <a16:creationId xmlns:a16="http://schemas.microsoft.com/office/drawing/2014/main" xmlns="" id="{F0BD9F7E-BB1F-4DD5-BD8B-F4CFE48EFCDC}"/>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507" name="n_3aveValue【消防施設】&#10;一人当たり面積">
          <a:extLst>
            <a:ext uri="{FF2B5EF4-FFF2-40B4-BE49-F238E27FC236}">
              <a16:creationId xmlns:a16="http://schemas.microsoft.com/office/drawing/2014/main" xmlns="" id="{9599BDC3-1DC5-4DEE-8822-9BD195D7BC83}"/>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508" name="n_4aveValue【消防施設】&#10;一人当たり面積">
          <a:extLst>
            <a:ext uri="{FF2B5EF4-FFF2-40B4-BE49-F238E27FC236}">
              <a16:creationId xmlns:a16="http://schemas.microsoft.com/office/drawing/2014/main" xmlns="" id="{3D8B5FEC-1199-4B7A-8E13-4C167D93338D}"/>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26077</xdr:rowOff>
    </xdr:from>
    <xdr:ext cx="469744" cy="259045"/>
    <xdr:sp macro="" textlink="">
      <xdr:nvSpPr>
        <xdr:cNvPr id="509" name="n_1mainValue【消防施設】&#10;一人当たり面積">
          <a:extLst>
            <a:ext uri="{FF2B5EF4-FFF2-40B4-BE49-F238E27FC236}">
              <a16:creationId xmlns:a16="http://schemas.microsoft.com/office/drawing/2014/main" xmlns="" id="{5C8F18A7-FC13-4C16-92D8-47DCF280A672}"/>
            </a:ext>
          </a:extLst>
        </xdr:cNvPr>
        <xdr:cNvSpPr txBox="1"/>
      </xdr:nvSpPr>
      <xdr:spPr>
        <a:xfrm>
          <a:off x="210757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26077</xdr:rowOff>
    </xdr:from>
    <xdr:ext cx="469744" cy="259045"/>
    <xdr:sp macro="" textlink="">
      <xdr:nvSpPr>
        <xdr:cNvPr id="510" name="n_2mainValue【消防施設】&#10;一人当たり面積">
          <a:extLst>
            <a:ext uri="{FF2B5EF4-FFF2-40B4-BE49-F238E27FC236}">
              <a16:creationId xmlns:a16="http://schemas.microsoft.com/office/drawing/2014/main" xmlns="" id="{6D2321C7-EDE9-4F3B-9B69-AE8EDCEADE0C}"/>
            </a:ext>
          </a:extLst>
        </xdr:cNvPr>
        <xdr:cNvSpPr txBox="1"/>
      </xdr:nvSpPr>
      <xdr:spPr>
        <a:xfrm>
          <a:off x="201994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26991</xdr:rowOff>
    </xdr:from>
    <xdr:ext cx="469744" cy="259045"/>
    <xdr:sp macro="" textlink="">
      <xdr:nvSpPr>
        <xdr:cNvPr id="511" name="n_3mainValue【消防施設】&#10;一人当たり面積">
          <a:extLst>
            <a:ext uri="{FF2B5EF4-FFF2-40B4-BE49-F238E27FC236}">
              <a16:creationId xmlns:a16="http://schemas.microsoft.com/office/drawing/2014/main" xmlns="" id="{C8A600E3-5645-4253-A716-2DE34F9742C6}"/>
            </a:ext>
          </a:extLst>
        </xdr:cNvPr>
        <xdr:cNvSpPr txBox="1"/>
      </xdr:nvSpPr>
      <xdr:spPr>
        <a:xfrm>
          <a:off x="193104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a:extLst>
            <a:ext uri="{FF2B5EF4-FFF2-40B4-BE49-F238E27FC236}">
              <a16:creationId xmlns:a16="http://schemas.microsoft.com/office/drawing/2014/main" xmlns="" id="{C5E8ED79-53A4-4340-8901-DC08E1E9DA0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a:extLst>
            <a:ext uri="{FF2B5EF4-FFF2-40B4-BE49-F238E27FC236}">
              <a16:creationId xmlns:a16="http://schemas.microsoft.com/office/drawing/2014/main" xmlns="" id="{9943D4F4-4DDC-4984-8C8A-3C6B9D7D02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a:extLst>
            <a:ext uri="{FF2B5EF4-FFF2-40B4-BE49-F238E27FC236}">
              <a16:creationId xmlns:a16="http://schemas.microsoft.com/office/drawing/2014/main" xmlns="" id="{34B573AB-5DE0-42AB-84B2-5427F3F354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a:extLst>
            <a:ext uri="{FF2B5EF4-FFF2-40B4-BE49-F238E27FC236}">
              <a16:creationId xmlns:a16="http://schemas.microsoft.com/office/drawing/2014/main" xmlns="" id="{8114B70F-679A-4091-ABF9-E583FDD9ACC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a:extLst>
            <a:ext uri="{FF2B5EF4-FFF2-40B4-BE49-F238E27FC236}">
              <a16:creationId xmlns:a16="http://schemas.microsoft.com/office/drawing/2014/main" xmlns="" id="{C8FD8015-1D86-4D04-BA29-9106218CC1F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a:extLst>
            <a:ext uri="{FF2B5EF4-FFF2-40B4-BE49-F238E27FC236}">
              <a16:creationId xmlns:a16="http://schemas.microsoft.com/office/drawing/2014/main" xmlns="" id="{FF172997-FDEF-4037-9BF1-2355AE21D8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a:extLst>
            <a:ext uri="{FF2B5EF4-FFF2-40B4-BE49-F238E27FC236}">
              <a16:creationId xmlns:a16="http://schemas.microsoft.com/office/drawing/2014/main" xmlns="" id="{9E767164-EC52-4D29-A48B-0CEF89EBDA5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a:extLst>
            <a:ext uri="{FF2B5EF4-FFF2-40B4-BE49-F238E27FC236}">
              <a16:creationId xmlns:a16="http://schemas.microsoft.com/office/drawing/2014/main" xmlns="" id="{3F561D25-D26A-40EA-8A7D-C57111BB9EF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a:extLst>
            <a:ext uri="{FF2B5EF4-FFF2-40B4-BE49-F238E27FC236}">
              <a16:creationId xmlns:a16="http://schemas.microsoft.com/office/drawing/2014/main" xmlns="" id="{C4E0ED54-747C-44EA-81F3-637D7B65BCC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a:extLst>
            <a:ext uri="{FF2B5EF4-FFF2-40B4-BE49-F238E27FC236}">
              <a16:creationId xmlns:a16="http://schemas.microsoft.com/office/drawing/2014/main" xmlns="" id="{52987BC7-1DD4-4076-BD0D-10E65F6BD5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2" name="テキスト ボックス 521">
          <a:extLst>
            <a:ext uri="{FF2B5EF4-FFF2-40B4-BE49-F238E27FC236}">
              <a16:creationId xmlns:a16="http://schemas.microsoft.com/office/drawing/2014/main" xmlns="" id="{4FA0F9F3-C168-4FCD-86A3-B8EE133D3C6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3" name="直線コネクタ 522">
          <a:extLst>
            <a:ext uri="{FF2B5EF4-FFF2-40B4-BE49-F238E27FC236}">
              <a16:creationId xmlns:a16="http://schemas.microsoft.com/office/drawing/2014/main" xmlns="" id="{4439A9A9-9D5C-4329-B710-AC478E1998F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4" name="テキスト ボックス 523">
          <a:extLst>
            <a:ext uri="{FF2B5EF4-FFF2-40B4-BE49-F238E27FC236}">
              <a16:creationId xmlns:a16="http://schemas.microsoft.com/office/drawing/2014/main" xmlns="" id="{FBDD4744-FC2D-4D9D-8815-14989D1DA0F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5" name="直線コネクタ 524">
          <a:extLst>
            <a:ext uri="{FF2B5EF4-FFF2-40B4-BE49-F238E27FC236}">
              <a16:creationId xmlns:a16="http://schemas.microsoft.com/office/drawing/2014/main" xmlns="" id="{EA89E897-1EF4-4CCA-820B-858A7409477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6" name="テキスト ボックス 525">
          <a:extLst>
            <a:ext uri="{FF2B5EF4-FFF2-40B4-BE49-F238E27FC236}">
              <a16:creationId xmlns:a16="http://schemas.microsoft.com/office/drawing/2014/main" xmlns="" id="{29542E23-6407-4961-8F8F-5F19C9DA9F0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7" name="直線コネクタ 526">
          <a:extLst>
            <a:ext uri="{FF2B5EF4-FFF2-40B4-BE49-F238E27FC236}">
              <a16:creationId xmlns:a16="http://schemas.microsoft.com/office/drawing/2014/main" xmlns="" id="{9EC062E6-62DA-47F5-B668-830FC583861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8" name="テキスト ボックス 527">
          <a:extLst>
            <a:ext uri="{FF2B5EF4-FFF2-40B4-BE49-F238E27FC236}">
              <a16:creationId xmlns:a16="http://schemas.microsoft.com/office/drawing/2014/main" xmlns="" id="{14AC7B8B-3445-4E9C-BD12-8A9B72B3E43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9" name="直線コネクタ 528">
          <a:extLst>
            <a:ext uri="{FF2B5EF4-FFF2-40B4-BE49-F238E27FC236}">
              <a16:creationId xmlns:a16="http://schemas.microsoft.com/office/drawing/2014/main" xmlns="" id="{D5C75F71-6B95-45AD-B716-5061CCE7DA2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0" name="テキスト ボックス 529">
          <a:extLst>
            <a:ext uri="{FF2B5EF4-FFF2-40B4-BE49-F238E27FC236}">
              <a16:creationId xmlns:a16="http://schemas.microsoft.com/office/drawing/2014/main" xmlns="" id="{1DFF3D13-E2CC-4FCF-8618-568C2096610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1" name="直線コネクタ 530">
          <a:extLst>
            <a:ext uri="{FF2B5EF4-FFF2-40B4-BE49-F238E27FC236}">
              <a16:creationId xmlns:a16="http://schemas.microsoft.com/office/drawing/2014/main" xmlns="" id="{67560440-41DD-44F2-9BB0-6161A80A406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2" name="テキスト ボックス 531">
          <a:extLst>
            <a:ext uri="{FF2B5EF4-FFF2-40B4-BE49-F238E27FC236}">
              <a16:creationId xmlns:a16="http://schemas.microsoft.com/office/drawing/2014/main" xmlns="" id="{8A3329D3-FD66-4D25-B3FE-F4F27A2A78F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3" name="直線コネクタ 532">
          <a:extLst>
            <a:ext uri="{FF2B5EF4-FFF2-40B4-BE49-F238E27FC236}">
              <a16:creationId xmlns:a16="http://schemas.microsoft.com/office/drawing/2014/main" xmlns="" id="{7B74824A-A573-4C81-A609-505175C8638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4" name="テキスト ボックス 533">
          <a:extLst>
            <a:ext uri="{FF2B5EF4-FFF2-40B4-BE49-F238E27FC236}">
              <a16:creationId xmlns:a16="http://schemas.microsoft.com/office/drawing/2014/main" xmlns="" id="{9A8C5FC3-1518-4032-A8D6-91A854E70FE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5" name="直線コネクタ 534">
          <a:extLst>
            <a:ext uri="{FF2B5EF4-FFF2-40B4-BE49-F238E27FC236}">
              <a16:creationId xmlns:a16="http://schemas.microsoft.com/office/drawing/2014/main" xmlns="" id="{CCFA1E5F-E540-4066-B1A2-581EC9ECDBC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庁舎】&#10;有形固定資産減価償却率グラフ枠">
          <a:extLst>
            <a:ext uri="{FF2B5EF4-FFF2-40B4-BE49-F238E27FC236}">
              <a16:creationId xmlns:a16="http://schemas.microsoft.com/office/drawing/2014/main" xmlns="" id="{3338301E-30F9-4ADB-8242-342568028C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537" name="直線コネクタ 536">
          <a:extLst>
            <a:ext uri="{FF2B5EF4-FFF2-40B4-BE49-F238E27FC236}">
              <a16:creationId xmlns:a16="http://schemas.microsoft.com/office/drawing/2014/main" xmlns="" id="{AB83026B-0134-44AB-A741-ABD78217BFA5}"/>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8" name="【庁舎】&#10;有形固定資産減価償却率最小値テキスト">
          <a:extLst>
            <a:ext uri="{FF2B5EF4-FFF2-40B4-BE49-F238E27FC236}">
              <a16:creationId xmlns:a16="http://schemas.microsoft.com/office/drawing/2014/main" xmlns="" id="{33C22C7F-A6D2-4158-BA10-B4C673FB4E4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9" name="直線コネクタ 538">
          <a:extLst>
            <a:ext uri="{FF2B5EF4-FFF2-40B4-BE49-F238E27FC236}">
              <a16:creationId xmlns:a16="http://schemas.microsoft.com/office/drawing/2014/main" xmlns="" id="{255E838D-878E-416D-9A53-A8D1C08CA7A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40" name="【庁舎】&#10;有形固定資産減価償却率最大値テキスト">
          <a:extLst>
            <a:ext uri="{FF2B5EF4-FFF2-40B4-BE49-F238E27FC236}">
              <a16:creationId xmlns:a16="http://schemas.microsoft.com/office/drawing/2014/main" xmlns="" id="{A29490E4-9790-41FD-B36A-AD09376CF524}"/>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41" name="直線コネクタ 540">
          <a:extLst>
            <a:ext uri="{FF2B5EF4-FFF2-40B4-BE49-F238E27FC236}">
              <a16:creationId xmlns:a16="http://schemas.microsoft.com/office/drawing/2014/main" xmlns="" id="{92F1C9D7-51AD-484A-8BC3-D1D1C430E949}"/>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542" name="【庁舎】&#10;有形固定資産減価償却率平均値テキスト">
          <a:extLst>
            <a:ext uri="{FF2B5EF4-FFF2-40B4-BE49-F238E27FC236}">
              <a16:creationId xmlns:a16="http://schemas.microsoft.com/office/drawing/2014/main" xmlns="" id="{1EE7FC54-50BD-4C50-9234-A26771DC6277}"/>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43" name="フローチャート: 判断 542">
          <a:extLst>
            <a:ext uri="{FF2B5EF4-FFF2-40B4-BE49-F238E27FC236}">
              <a16:creationId xmlns:a16="http://schemas.microsoft.com/office/drawing/2014/main" xmlns="" id="{3FE0C572-4805-45E6-BC3F-14CF726C8C31}"/>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44" name="フローチャート: 判断 543">
          <a:extLst>
            <a:ext uri="{FF2B5EF4-FFF2-40B4-BE49-F238E27FC236}">
              <a16:creationId xmlns:a16="http://schemas.microsoft.com/office/drawing/2014/main" xmlns="" id="{19A79557-5445-4F38-83B8-DFE1C4838F16}"/>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45" name="フローチャート: 判断 544">
          <a:extLst>
            <a:ext uri="{FF2B5EF4-FFF2-40B4-BE49-F238E27FC236}">
              <a16:creationId xmlns:a16="http://schemas.microsoft.com/office/drawing/2014/main" xmlns="" id="{DB5CBC07-D75E-4D94-93B3-74551B2BEBC5}"/>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46" name="フローチャート: 判断 545">
          <a:extLst>
            <a:ext uri="{FF2B5EF4-FFF2-40B4-BE49-F238E27FC236}">
              <a16:creationId xmlns:a16="http://schemas.microsoft.com/office/drawing/2014/main" xmlns="" id="{F6AED522-F16A-4782-B607-70970615515F}"/>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547" name="フローチャート: 判断 546">
          <a:extLst>
            <a:ext uri="{FF2B5EF4-FFF2-40B4-BE49-F238E27FC236}">
              <a16:creationId xmlns:a16="http://schemas.microsoft.com/office/drawing/2014/main" xmlns="" id="{38266D28-E6CB-4EE5-BD18-BADA4B2F0879}"/>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xmlns="" id="{E74D92BB-7493-42B6-BD69-BC2DE21B8FB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xmlns="" id="{020E9AF8-D7C5-421C-BC07-1B89F7A01AB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xmlns="" id="{3563633E-2370-4225-AFCB-5F30333420B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xmlns="" id="{3BC04C6C-B44C-48F9-A105-A6A3262F93F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xmlns="" id="{DBA1505D-99C1-4C06-B639-3FF84F84887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72752</xdr:rowOff>
    </xdr:from>
    <xdr:to>
      <xdr:col>85</xdr:col>
      <xdr:colOff>177800</xdr:colOff>
      <xdr:row>107</xdr:row>
      <xdr:rowOff>2902</xdr:rowOff>
    </xdr:to>
    <xdr:sp macro="" textlink="">
      <xdr:nvSpPr>
        <xdr:cNvPr id="553" name="楕円 552">
          <a:extLst>
            <a:ext uri="{FF2B5EF4-FFF2-40B4-BE49-F238E27FC236}">
              <a16:creationId xmlns:a16="http://schemas.microsoft.com/office/drawing/2014/main" xmlns="" id="{937B9858-313B-4516-A2BA-17789F2B96A0}"/>
            </a:ext>
          </a:extLst>
        </xdr:cNvPr>
        <xdr:cNvSpPr/>
      </xdr:nvSpPr>
      <xdr:spPr>
        <a:xfrm>
          <a:off x="162687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51179</xdr:rowOff>
    </xdr:from>
    <xdr:ext cx="405111" cy="259045"/>
    <xdr:sp macro="" textlink="">
      <xdr:nvSpPr>
        <xdr:cNvPr id="554" name="【庁舎】&#10;有形固定資産減価償却率該当値テキスト">
          <a:extLst>
            <a:ext uri="{FF2B5EF4-FFF2-40B4-BE49-F238E27FC236}">
              <a16:creationId xmlns:a16="http://schemas.microsoft.com/office/drawing/2014/main" xmlns="" id="{95D392B4-6A9C-444C-8087-7E1CE7443154}"/>
            </a:ext>
          </a:extLst>
        </xdr:cNvPr>
        <xdr:cNvSpPr txBox="1"/>
      </xdr:nvSpPr>
      <xdr:spPr>
        <a:xfrm>
          <a:off x="16357600"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40095</xdr:rowOff>
    </xdr:from>
    <xdr:to>
      <xdr:col>81</xdr:col>
      <xdr:colOff>101600</xdr:colOff>
      <xdr:row>106</xdr:row>
      <xdr:rowOff>141695</xdr:rowOff>
    </xdr:to>
    <xdr:sp macro="" textlink="">
      <xdr:nvSpPr>
        <xdr:cNvPr id="555" name="楕円 554">
          <a:extLst>
            <a:ext uri="{FF2B5EF4-FFF2-40B4-BE49-F238E27FC236}">
              <a16:creationId xmlns:a16="http://schemas.microsoft.com/office/drawing/2014/main" xmlns="" id="{13256C7B-3EEC-42C2-B135-B5CAD2968E97}"/>
            </a:ext>
          </a:extLst>
        </xdr:cNvPr>
        <xdr:cNvSpPr/>
      </xdr:nvSpPr>
      <xdr:spPr>
        <a:xfrm>
          <a:off x="15430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90895</xdr:rowOff>
    </xdr:from>
    <xdr:to>
      <xdr:col>85</xdr:col>
      <xdr:colOff>127000</xdr:colOff>
      <xdr:row>106</xdr:row>
      <xdr:rowOff>123552</xdr:rowOff>
    </xdr:to>
    <xdr:cxnSp macro="">
      <xdr:nvCxnSpPr>
        <xdr:cNvPr id="556" name="直線コネクタ 555">
          <a:extLst>
            <a:ext uri="{FF2B5EF4-FFF2-40B4-BE49-F238E27FC236}">
              <a16:creationId xmlns:a16="http://schemas.microsoft.com/office/drawing/2014/main" xmlns="" id="{B6716AC9-4334-4E44-9DDF-0193202349ED}"/>
            </a:ext>
          </a:extLst>
        </xdr:cNvPr>
        <xdr:cNvCxnSpPr/>
      </xdr:nvCxnSpPr>
      <xdr:spPr>
        <a:xfrm>
          <a:off x="15481300" y="182645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557" name="楕円 556">
          <a:extLst>
            <a:ext uri="{FF2B5EF4-FFF2-40B4-BE49-F238E27FC236}">
              <a16:creationId xmlns:a16="http://schemas.microsoft.com/office/drawing/2014/main" xmlns="" id="{7D26B77E-0E1E-486C-A990-D4AF090C6647}"/>
            </a:ext>
          </a:extLst>
        </xdr:cNvPr>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90895</xdr:rowOff>
    </xdr:to>
    <xdr:cxnSp macro="">
      <xdr:nvCxnSpPr>
        <xdr:cNvPr id="558" name="直線コネクタ 557">
          <a:extLst>
            <a:ext uri="{FF2B5EF4-FFF2-40B4-BE49-F238E27FC236}">
              <a16:creationId xmlns:a16="http://schemas.microsoft.com/office/drawing/2014/main" xmlns="" id="{FC49269C-4FC9-4B91-8063-1602AD048998}"/>
            </a:ext>
          </a:extLst>
        </xdr:cNvPr>
        <xdr:cNvCxnSpPr/>
      </xdr:nvCxnSpPr>
      <xdr:spPr>
        <a:xfrm>
          <a:off x="14592300" y="182335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559" name="楕円 558">
          <a:extLst>
            <a:ext uri="{FF2B5EF4-FFF2-40B4-BE49-F238E27FC236}">
              <a16:creationId xmlns:a16="http://schemas.microsoft.com/office/drawing/2014/main" xmlns="" id="{48DD5DCF-51A2-44D3-B1CD-E64DE5BC0A09}"/>
            </a:ext>
          </a:extLst>
        </xdr:cNvPr>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59871</xdr:rowOff>
    </xdr:to>
    <xdr:cxnSp macro="">
      <xdr:nvCxnSpPr>
        <xdr:cNvPr id="560" name="直線コネクタ 559">
          <a:extLst>
            <a:ext uri="{FF2B5EF4-FFF2-40B4-BE49-F238E27FC236}">
              <a16:creationId xmlns:a16="http://schemas.microsoft.com/office/drawing/2014/main" xmlns="" id="{ADD003A0-8568-40AD-895D-943BE12954F1}"/>
            </a:ext>
          </a:extLst>
        </xdr:cNvPr>
        <xdr:cNvCxnSpPr/>
      </xdr:nvCxnSpPr>
      <xdr:spPr>
        <a:xfrm>
          <a:off x="13703300" y="181894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561" name="n_1aveValue【庁舎】&#10;有形固定資産減価償却率">
          <a:extLst>
            <a:ext uri="{FF2B5EF4-FFF2-40B4-BE49-F238E27FC236}">
              <a16:creationId xmlns:a16="http://schemas.microsoft.com/office/drawing/2014/main" xmlns="" id="{2E6D52A0-10ED-47C3-8559-E20AE19EED99}"/>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62" name="n_2aveValue【庁舎】&#10;有形固定資産減価償却率">
          <a:extLst>
            <a:ext uri="{FF2B5EF4-FFF2-40B4-BE49-F238E27FC236}">
              <a16:creationId xmlns:a16="http://schemas.microsoft.com/office/drawing/2014/main" xmlns="" id="{BDCA4700-D517-4671-9481-2286EA9C3D05}"/>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563" name="n_3aveValue【庁舎】&#10;有形固定資産減価償却率">
          <a:extLst>
            <a:ext uri="{FF2B5EF4-FFF2-40B4-BE49-F238E27FC236}">
              <a16:creationId xmlns:a16="http://schemas.microsoft.com/office/drawing/2014/main" xmlns="" id="{A8037609-9DD4-43A2-BD39-9C2CFAEB5755}"/>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564" name="n_4aveValue【庁舎】&#10;有形固定資産減価償却率">
          <a:extLst>
            <a:ext uri="{FF2B5EF4-FFF2-40B4-BE49-F238E27FC236}">
              <a16:creationId xmlns:a16="http://schemas.microsoft.com/office/drawing/2014/main" xmlns="" id="{8C076B00-3485-4352-892E-114C2490C158}"/>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132822</xdr:rowOff>
    </xdr:from>
    <xdr:ext cx="405111" cy="259045"/>
    <xdr:sp macro="" textlink="">
      <xdr:nvSpPr>
        <xdr:cNvPr id="565" name="n_1mainValue【庁舎】&#10;有形固定資産減価償却率">
          <a:extLst>
            <a:ext uri="{FF2B5EF4-FFF2-40B4-BE49-F238E27FC236}">
              <a16:creationId xmlns:a16="http://schemas.microsoft.com/office/drawing/2014/main" xmlns="" id="{5E20B81E-3734-4F3E-8F98-2BC2307B129C}"/>
            </a:ext>
          </a:extLst>
        </xdr:cNvPr>
        <xdr:cNvSpPr txBox="1"/>
      </xdr:nvSpPr>
      <xdr:spPr>
        <a:xfrm>
          <a:off x="15266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566" name="n_2mainValue【庁舎】&#10;有形固定資産減価償却率">
          <a:extLst>
            <a:ext uri="{FF2B5EF4-FFF2-40B4-BE49-F238E27FC236}">
              <a16:creationId xmlns:a16="http://schemas.microsoft.com/office/drawing/2014/main" xmlns="" id="{CBEA72E6-ECC7-4E2C-B3EC-A805C8B85DB4}"/>
            </a:ext>
          </a:extLst>
        </xdr:cNvPr>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567" name="n_3mainValue【庁舎】&#10;有形固定資産減価償却率">
          <a:extLst>
            <a:ext uri="{FF2B5EF4-FFF2-40B4-BE49-F238E27FC236}">
              <a16:creationId xmlns:a16="http://schemas.microsoft.com/office/drawing/2014/main" xmlns="" id="{43EBD4C0-DDCB-4089-9236-482C65B57BE2}"/>
            </a:ext>
          </a:extLst>
        </xdr:cNvPr>
        <xdr:cNvSpPr txBox="1"/>
      </xdr:nvSpPr>
      <xdr:spPr>
        <a:xfrm>
          <a:off x="13500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8" name="正方形/長方形 567">
          <a:extLst>
            <a:ext uri="{FF2B5EF4-FFF2-40B4-BE49-F238E27FC236}">
              <a16:creationId xmlns:a16="http://schemas.microsoft.com/office/drawing/2014/main" xmlns="" id="{524BF282-D78F-4B6D-B537-C960CB34F40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9" name="正方形/長方形 568">
          <a:extLst>
            <a:ext uri="{FF2B5EF4-FFF2-40B4-BE49-F238E27FC236}">
              <a16:creationId xmlns:a16="http://schemas.microsoft.com/office/drawing/2014/main" xmlns="" id="{DC52A77D-9982-43BF-ACC2-A0294BFD8E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0" name="正方形/長方形 569">
          <a:extLst>
            <a:ext uri="{FF2B5EF4-FFF2-40B4-BE49-F238E27FC236}">
              <a16:creationId xmlns:a16="http://schemas.microsoft.com/office/drawing/2014/main" xmlns="" id="{99B45B50-E547-4160-87AC-E3F026C1A97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1" name="正方形/長方形 570">
          <a:extLst>
            <a:ext uri="{FF2B5EF4-FFF2-40B4-BE49-F238E27FC236}">
              <a16:creationId xmlns:a16="http://schemas.microsoft.com/office/drawing/2014/main" xmlns="" id="{6B21A5D1-AC37-493C-A49A-E32BB1B510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2" name="正方形/長方形 571">
          <a:extLst>
            <a:ext uri="{FF2B5EF4-FFF2-40B4-BE49-F238E27FC236}">
              <a16:creationId xmlns:a16="http://schemas.microsoft.com/office/drawing/2014/main" xmlns="" id="{0DDC9006-7E67-4812-A7F2-FC43679B13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3" name="正方形/長方形 572">
          <a:extLst>
            <a:ext uri="{FF2B5EF4-FFF2-40B4-BE49-F238E27FC236}">
              <a16:creationId xmlns:a16="http://schemas.microsoft.com/office/drawing/2014/main" xmlns="" id="{D31F4959-DF14-4651-887B-AEBC584BF90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4" name="正方形/長方形 573">
          <a:extLst>
            <a:ext uri="{FF2B5EF4-FFF2-40B4-BE49-F238E27FC236}">
              <a16:creationId xmlns:a16="http://schemas.microsoft.com/office/drawing/2014/main" xmlns="" id="{CD9EFA25-4A7F-49E0-A167-9894ABE8F9A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5" name="正方形/長方形 574">
          <a:extLst>
            <a:ext uri="{FF2B5EF4-FFF2-40B4-BE49-F238E27FC236}">
              <a16:creationId xmlns:a16="http://schemas.microsoft.com/office/drawing/2014/main" xmlns="" id="{A6D0F041-8BFB-41A8-9A09-9A89E2E7B9B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6" name="テキスト ボックス 575">
          <a:extLst>
            <a:ext uri="{FF2B5EF4-FFF2-40B4-BE49-F238E27FC236}">
              <a16:creationId xmlns:a16="http://schemas.microsoft.com/office/drawing/2014/main" xmlns="" id="{C49B5C87-4AF2-4075-BB93-858F119C0C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7" name="直線コネクタ 576">
          <a:extLst>
            <a:ext uri="{FF2B5EF4-FFF2-40B4-BE49-F238E27FC236}">
              <a16:creationId xmlns:a16="http://schemas.microsoft.com/office/drawing/2014/main" xmlns="" id="{3B304772-4651-444E-9CA8-C062B13F6CF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8" name="直線コネクタ 577">
          <a:extLst>
            <a:ext uri="{FF2B5EF4-FFF2-40B4-BE49-F238E27FC236}">
              <a16:creationId xmlns:a16="http://schemas.microsoft.com/office/drawing/2014/main" xmlns="" id="{1F501330-B1CE-4EA0-9174-5056A4E6564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9" name="テキスト ボックス 578">
          <a:extLst>
            <a:ext uri="{FF2B5EF4-FFF2-40B4-BE49-F238E27FC236}">
              <a16:creationId xmlns:a16="http://schemas.microsoft.com/office/drawing/2014/main" xmlns="" id="{212702F5-FCEB-4956-8E1D-21C118E4C4F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0" name="直線コネクタ 579">
          <a:extLst>
            <a:ext uri="{FF2B5EF4-FFF2-40B4-BE49-F238E27FC236}">
              <a16:creationId xmlns:a16="http://schemas.microsoft.com/office/drawing/2014/main" xmlns="" id="{8D6EAB7E-1F3C-438B-BDC2-32BFE1B9F4F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1" name="テキスト ボックス 580">
          <a:extLst>
            <a:ext uri="{FF2B5EF4-FFF2-40B4-BE49-F238E27FC236}">
              <a16:creationId xmlns:a16="http://schemas.microsoft.com/office/drawing/2014/main" xmlns="" id="{7789597B-C146-4A45-B4C3-60C3827105E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2" name="直線コネクタ 581">
          <a:extLst>
            <a:ext uri="{FF2B5EF4-FFF2-40B4-BE49-F238E27FC236}">
              <a16:creationId xmlns:a16="http://schemas.microsoft.com/office/drawing/2014/main" xmlns="" id="{C6BB3E9A-A9D3-4C06-960F-B4852D2E308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3" name="テキスト ボックス 582">
          <a:extLst>
            <a:ext uri="{FF2B5EF4-FFF2-40B4-BE49-F238E27FC236}">
              <a16:creationId xmlns:a16="http://schemas.microsoft.com/office/drawing/2014/main" xmlns="" id="{C0FAA7C9-DA47-4BF1-A48D-535FBAD9447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4" name="直線コネクタ 583">
          <a:extLst>
            <a:ext uri="{FF2B5EF4-FFF2-40B4-BE49-F238E27FC236}">
              <a16:creationId xmlns:a16="http://schemas.microsoft.com/office/drawing/2014/main" xmlns="" id="{83B1E796-A23E-4AF7-8A8A-DBED664D481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5" name="テキスト ボックス 584">
          <a:extLst>
            <a:ext uri="{FF2B5EF4-FFF2-40B4-BE49-F238E27FC236}">
              <a16:creationId xmlns:a16="http://schemas.microsoft.com/office/drawing/2014/main" xmlns="" id="{7500DA23-A478-4FDD-BA11-5B13FB3471D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6" name="直線コネクタ 585">
          <a:extLst>
            <a:ext uri="{FF2B5EF4-FFF2-40B4-BE49-F238E27FC236}">
              <a16:creationId xmlns:a16="http://schemas.microsoft.com/office/drawing/2014/main" xmlns="" id="{4BB6CFAE-49A6-4F1F-8F3C-6307D9F3D18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87" name="テキスト ボックス 586">
          <a:extLst>
            <a:ext uri="{FF2B5EF4-FFF2-40B4-BE49-F238E27FC236}">
              <a16:creationId xmlns:a16="http://schemas.microsoft.com/office/drawing/2014/main" xmlns="" id="{41408F67-A528-4865-B8E7-A6252FE3C6D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8" name="直線コネクタ 587">
          <a:extLst>
            <a:ext uri="{FF2B5EF4-FFF2-40B4-BE49-F238E27FC236}">
              <a16:creationId xmlns:a16="http://schemas.microsoft.com/office/drawing/2014/main" xmlns="" id="{5753348A-3449-4FB0-9694-4104C1A93DA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89" name="テキスト ボックス 588">
          <a:extLst>
            <a:ext uri="{FF2B5EF4-FFF2-40B4-BE49-F238E27FC236}">
              <a16:creationId xmlns:a16="http://schemas.microsoft.com/office/drawing/2014/main" xmlns="" id="{E2ED98F7-A715-4995-995F-31B29E46F12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0" name="【庁舎】&#10;一人当たり面積グラフ枠">
          <a:extLst>
            <a:ext uri="{FF2B5EF4-FFF2-40B4-BE49-F238E27FC236}">
              <a16:creationId xmlns:a16="http://schemas.microsoft.com/office/drawing/2014/main" xmlns="" id="{9F127A78-46D0-421A-A9E0-2173CBDC3FC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91" name="直線コネクタ 590">
          <a:extLst>
            <a:ext uri="{FF2B5EF4-FFF2-40B4-BE49-F238E27FC236}">
              <a16:creationId xmlns:a16="http://schemas.microsoft.com/office/drawing/2014/main" xmlns="" id="{B338DB1C-D630-4680-944B-D152A9867631}"/>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92" name="【庁舎】&#10;一人当たり面積最小値テキスト">
          <a:extLst>
            <a:ext uri="{FF2B5EF4-FFF2-40B4-BE49-F238E27FC236}">
              <a16:creationId xmlns:a16="http://schemas.microsoft.com/office/drawing/2014/main" xmlns="" id="{2348A470-FD34-49ED-BA0B-556ED4EAD2ED}"/>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93" name="直線コネクタ 592">
          <a:extLst>
            <a:ext uri="{FF2B5EF4-FFF2-40B4-BE49-F238E27FC236}">
              <a16:creationId xmlns:a16="http://schemas.microsoft.com/office/drawing/2014/main" xmlns="" id="{0007EB3E-BAFC-4899-A143-2FF0ED37027F}"/>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94" name="【庁舎】&#10;一人当たり面積最大値テキスト">
          <a:extLst>
            <a:ext uri="{FF2B5EF4-FFF2-40B4-BE49-F238E27FC236}">
              <a16:creationId xmlns:a16="http://schemas.microsoft.com/office/drawing/2014/main" xmlns="" id="{BFE1053E-24AE-46A3-A063-C9901C2704DB}"/>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95" name="直線コネクタ 594">
          <a:extLst>
            <a:ext uri="{FF2B5EF4-FFF2-40B4-BE49-F238E27FC236}">
              <a16:creationId xmlns:a16="http://schemas.microsoft.com/office/drawing/2014/main" xmlns="" id="{70E4DC7B-3C25-4DDA-B367-AA8209C01C63}"/>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596" name="【庁舎】&#10;一人当たり面積平均値テキスト">
          <a:extLst>
            <a:ext uri="{FF2B5EF4-FFF2-40B4-BE49-F238E27FC236}">
              <a16:creationId xmlns:a16="http://schemas.microsoft.com/office/drawing/2014/main" xmlns="" id="{4AC5C7FA-9599-4174-80FB-BC421DEC78CF}"/>
            </a:ext>
          </a:extLst>
        </xdr:cNvPr>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97" name="フローチャート: 判断 596">
          <a:extLst>
            <a:ext uri="{FF2B5EF4-FFF2-40B4-BE49-F238E27FC236}">
              <a16:creationId xmlns:a16="http://schemas.microsoft.com/office/drawing/2014/main" xmlns="" id="{43EBF28C-E456-4215-A517-239E992AC81C}"/>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98" name="フローチャート: 判断 597">
          <a:extLst>
            <a:ext uri="{FF2B5EF4-FFF2-40B4-BE49-F238E27FC236}">
              <a16:creationId xmlns:a16="http://schemas.microsoft.com/office/drawing/2014/main" xmlns="" id="{B961EBB2-020A-481D-BC25-D69AEB785A62}"/>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99" name="フローチャート: 判断 598">
          <a:extLst>
            <a:ext uri="{FF2B5EF4-FFF2-40B4-BE49-F238E27FC236}">
              <a16:creationId xmlns:a16="http://schemas.microsoft.com/office/drawing/2014/main" xmlns="" id="{CC69617F-56CA-40C5-AD64-F342B1891223}"/>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00" name="フローチャート: 判断 599">
          <a:extLst>
            <a:ext uri="{FF2B5EF4-FFF2-40B4-BE49-F238E27FC236}">
              <a16:creationId xmlns:a16="http://schemas.microsoft.com/office/drawing/2014/main" xmlns="" id="{E88F7DDD-8A75-486E-ADF2-45DF7604AF10}"/>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601" name="フローチャート: 判断 600">
          <a:extLst>
            <a:ext uri="{FF2B5EF4-FFF2-40B4-BE49-F238E27FC236}">
              <a16:creationId xmlns:a16="http://schemas.microsoft.com/office/drawing/2014/main" xmlns="" id="{BF265A26-B102-4A86-BC90-CE27F889C5F1}"/>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xmlns="" id="{8BA0A3A0-9A24-4D17-B5B6-C27A1DE717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xmlns="" id="{793ACC65-75BA-4039-AA82-36F700FEA1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xmlns="" id="{86DFA623-816D-4C31-9357-FF3377EE5D5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xmlns="" id="{6074DE8E-2D24-4FBF-BED6-68CE775860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xmlns="" id="{FE13C13C-D878-4DF9-8318-C25009B56C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43307</xdr:rowOff>
    </xdr:from>
    <xdr:to>
      <xdr:col>116</xdr:col>
      <xdr:colOff>114300</xdr:colOff>
      <xdr:row>108</xdr:row>
      <xdr:rowOff>144907</xdr:rowOff>
    </xdr:to>
    <xdr:sp macro="" textlink="">
      <xdr:nvSpPr>
        <xdr:cNvPr id="607" name="楕円 606">
          <a:extLst>
            <a:ext uri="{FF2B5EF4-FFF2-40B4-BE49-F238E27FC236}">
              <a16:creationId xmlns:a16="http://schemas.microsoft.com/office/drawing/2014/main" xmlns="" id="{ADB9884D-9D5E-4DAA-8E2C-1DB2519930B3}"/>
            </a:ext>
          </a:extLst>
        </xdr:cNvPr>
        <xdr:cNvSpPr/>
      </xdr:nvSpPr>
      <xdr:spPr>
        <a:xfrm>
          <a:off x="22110700" y="185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137177</xdr:rowOff>
    </xdr:from>
    <xdr:ext cx="469744" cy="259045"/>
    <xdr:sp macro="" textlink="">
      <xdr:nvSpPr>
        <xdr:cNvPr id="608" name="【庁舎】&#10;一人当たり面積該当値テキスト">
          <a:extLst>
            <a:ext uri="{FF2B5EF4-FFF2-40B4-BE49-F238E27FC236}">
              <a16:creationId xmlns:a16="http://schemas.microsoft.com/office/drawing/2014/main" xmlns="" id="{3025E6DD-FFFD-4754-A342-86EA970F1168}"/>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44069</xdr:rowOff>
    </xdr:from>
    <xdr:to>
      <xdr:col>112</xdr:col>
      <xdr:colOff>38100</xdr:colOff>
      <xdr:row>108</xdr:row>
      <xdr:rowOff>145669</xdr:rowOff>
    </xdr:to>
    <xdr:sp macro="" textlink="">
      <xdr:nvSpPr>
        <xdr:cNvPr id="609" name="楕円 608">
          <a:extLst>
            <a:ext uri="{FF2B5EF4-FFF2-40B4-BE49-F238E27FC236}">
              <a16:creationId xmlns:a16="http://schemas.microsoft.com/office/drawing/2014/main" xmlns="" id="{636C5DB3-1B9B-487A-9C6A-16B2CF1B13FF}"/>
            </a:ext>
          </a:extLst>
        </xdr:cNvPr>
        <xdr:cNvSpPr/>
      </xdr:nvSpPr>
      <xdr:spPr>
        <a:xfrm>
          <a:off x="21272500" y="18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94107</xdr:rowOff>
    </xdr:from>
    <xdr:to>
      <xdr:col>116</xdr:col>
      <xdr:colOff>63500</xdr:colOff>
      <xdr:row>108</xdr:row>
      <xdr:rowOff>94869</xdr:rowOff>
    </xdr:to>
    <xdr:cxnSp macro="">
      <xdr:nvCxnSpPr>
        <xdr:cNvPr id="610" name="直線コネクタ 609">
          <a:extLst>
            <a:ext uri="{FF2B5EF4-FFF2-40B4-BE49-F238E27FC236}">
              <a16:creationId xmlns:a16="http://schemas.microsoft.com/office/drawing/2014/main" xmlns="" id="{E2CDCF72-C794-48C5-8C13-81832F4B111A}"/>
            </a:ext>
          </a:extLst>
        </xdr:cNvPr>
        <xdr:cNvCxnSpPr/>
      </xdr:nvCxnSpPr>
      <xdr:spPr>
        <a:xfrm flipV="1">
          <a:off x="21323300" y="1861070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44069</xdr:rowOff>
    </xdr:from>
    <xdr:to>
      <xdr:col>107</xdr:col>
      <xdr:colOff>101600</xdr:colOff>
      <xdr:row>108</xdr:row>
      <xdr:rowOff>145669</xdr:rowOff>
    </xdr:to>
    <xdr:sp macro="" textlink="">
      <xdr:nvSpPr>
        <xdr:cNvPr id="611" name="楕円 610">
          <a:extLst>
            <a:ext uri="{FF2B5EF4-FFF2-40B4-BE49-F238E27FC236}">
              <a16:creationId xmlns:a16="http://schemas.microsoft.com/office/drawing/2014/main" xmlns="" id="{9D38EE09-1931-48FA-B361-C5FE75362111}"/>
            </a:ext>
          </a:extLst>
        </xdr:cNvPr>
        <xdr:cNvSpPr/>
      </xdr:nvSpPr>
      <xdr:spPr>
        <a:xfrm>
          <a:off x="20383500" y="18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94869</xdr:rowOff>
    </xdr:from>
    <xdr:to>
      <xdr:col>111</xdr:col>
      <xdr:colOff>177800</xdr:colOff>
      <xdr:row>108</xdr:row>
      <xdr:rowOff>94869</xdr:rowOff>
    </xdr:to>
    <xdr:cxnSp macro="">
      <xdr:nvCxnSpPr>
        <xdr:cNvPr id="612" name="直線コネクタ 611">
          <a:extLst>
            <a:ext uri="{FF2B5EF4-FFF2-40B4-BE49-F238E27FC236}">
              <a16:creationId xmlns:a16="http://schemas.microsoft.com/office/drawing/2014/main" xmlns="" id="{5DF1BF61-EA8B-41F0-BB0C-B268A5F5CA1F}"/>
            </a:ext>
          </a:extLst>
        </xdr:cNvPr>
        <xdr:cNvCxnSpPr/>
      </xdr:nvCxnSpPr>
      <xdr:spPr>
        <a:xfrm>
          <a:off x="20434300" y="18611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45213</xdr:rowOff>
    </xdr:from>
    <xdr:to>
      <xdr:col>102</xdr:col>
      <xdr:colOff>165100</xdr:colOff>
      <xdr:row>108</xdr:row>
      <xdr:rowOff>146813</xdr:rowOff>
    </xdr:to>
    <xdr:sp macro="" textlink="">
      <xdr:nvSpPr>
        <xdr:cNvPr id="613" name="楕円 612">
          <a:extLst>
            <a:ext uri="{FF2B5EF4-FFF2-40B4-BE49-F238E27FC236}">
              <a16:creationId xmlns:a16="http://schemas.microsoft.com/office/drawing/2014/main" xmlns="" id="{52B0A1DE-D2D9-4577-9E69-DA2BE250704F}"/>
            </a:ext>
          </a:extLst>
        </xdr:cNvPr>
        <xdr:cNvSpPr/>
      </xdr:nvSpPr>
      <xdr:spPr>
        <a:xfrm>
          <a:off x="19494500" y="1856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94869</xdr:rowOff>
    </xdr:from>
    <xdr:to>
      <xdr:col>107</xdr:col>
      <xdr:colOff>50800</xdr:colOff>
      <xdr:row>108</xdr:row>
      <xdr:rowOff>96013</xdr:rowOff>
    </xdr:to>
    <xdr:cxnSp macro="">
      <xdr:nvCxnSpPr>
        <xdr:cNvPr id="614" name="直線コネクタ 613">
          <a:extLst>
            <a:ext uri="{FF2B5EF4-FFF2-40B4-BE49-F238E27FC236}">
              <a16:creationId xmlns:a16="http://schemas.microsoft.com/office/drawing/2014/main" xmlns="" id="{689A7D26-FC0F-4971-A06E-84BB703C9654}"/>
            </a:ext>
          </a:extLst>
        </xdr:cNvPr>
        <xdr:cNvCxnSpPr/>
      </xdr:nvCxnSpPr>
      <xdr:spPr>
        <a:xfrm flipV="1">
          <a:off x="19545300" y="1861146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615" name="n_1aveValue【庁舎】&#10;一人当たり面積">
          <a:extLst>
            <a:ext uri="{FF2B5EF4-FFF2-40B4-BE49-F238E27FC236}">
              <a16:creationId xmlns:a16="http://schemas.microsoft.com/office/drawing/2014/main" xmlns="" id="{BD7ED57B-3865-45F1-BB1C-2900A7554FF1}"/>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616" name="n_2aveValue【庁舎】&#10;一人当たり面積">
          <a:extLst>
            <a:ext uri="{FF2B5EF4-FFF2-40B4-BE49-F238E27FC236}">
              <a16:creationId xmlns:a16="http://schemas.microsoft.com/office/drawing/2014/main" xmlns="" id="{886B1E29-7E9A-46E1-8B03-52A166BAD3E0}"/>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617" name="n_3aveValue【庁舎】&#10;一人当たり面積">
          <a:extLst>
            <a:ext uri="{FF2B5EF4-FFF2-40B4-BE49-F238E27FC236}">
              <a16:creationId xmlns:a16="http://schemas.microsoft.com/office/drawing/2014/main" xmlns="" id="{66EDCA6B-8780-42C3-B74B-433F041C2171}"/>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618" name="n_4aveValue【庁舎】&#10;一人当たり面積">
          <a:extLst>
            <a:ext uri="{FF2B5EF4-FFF2-40B4-BE49-F238E27FC236}">
              <a16:creationId xmlns:a16="http://schemas.microsoft.com/office/drawing/2014/main" xmlns="" id="{F37A7257-C0D7-44EA-8EB3-0FC137773AE7}"/>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136796</xdr:rowOff>
    </xdr:from>
    <xdr:ext cx="469744" cy="259045"/>
    <xdr:sp macro="" textlink="">
      <xdr:nvSpPr>
        <xdr:cNvPr id="619" name="n_1mainValue【庁舎】&#10;一人当たり面積">
          <a:extLst>
            <a:ext uri="{FF2B5EF4-FFF2-40B4-BE49-F238E27FC236}">
              <a16:creationId xmlns:a16="http://schemas.microsoft.com/office/drawing/2014/main" xmlns="" id="{A936ED34-D807-4D98-99CB-D91A1777FEEB}"/>
            </a:ext>
          </a:extLst>
        </xdr:cNvPr>
        <xdr:cNvSpPr txBox="1"/>
      </xdr:nvSpPr>
      <xdr:spPr>
        <a:xfrm>
          <a:off x="21075727" y="186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136796</xdr:rowOff>
    </xdr:from>
    <xdr:ext cx="469744" cy="259045"/>
    <xdr:sp macro="" textlink="">
      <xdr:nvSpPr>
        <xdr:cNvPr id="620" name="n_2mainValue【庁舎】&#10;一人当たり面積">
          <a:extLst>
            <a:ext uri="{FF2B5EF4-FFF2-40B4-BE49-F238E27FC236}">
              <a16:creationId xmlns:a16="http://schemas.microsoft.com/office/drawing/2014/main" xmlns="" id="{B738F2FE-A374-4D25-B96C-D844DA19BDF2}"/>
            </a:ext>
          </a:extLst>
        </xdr:cNvPr>
        <xdr:cNvSpPr txBox="1"/>
      </xdr:nvSpPr>
      <xdr:spPr>
        <a:xfrm>
          <a:off x="20199427" y="186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137940</xdr:rowOff>
    </xdr:from>
    <xdr:ext cx="469744" cy="259045"/>
    <xdr:sp macro="" textlink="">
      <xdr:nvSpPr>
        <xdr:cNvPr id="621" name="n_3mainValue【庁舎】&#10;一人当たり面積">
          <a:extLst>
            <a:ext uri="{FF2B5EF4-FFF2-40B4-BE49-F238E27FC236}">
              <a16:creationId xmlns:a16="http://schemas.microsoft.com/office/drawing/2014/main" xmlns="" id="{46E57775-D9C9-4746-BE9C-20692AD064A1}"/>
            </a:ext>
          </a:extLst>
        </xdr:cNvPr>
        <xdr:cNvSpPr txBox="1"/>
      </xdr:nvSpPr>
      <xdr:spPr>
        <a:xfrm>
          <a:off x="19310427"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a:extLst>
            <a:ext uri="{FF2B5EF4-FFF2-40B4-BE49-F238E27FC236}">
              <a16:creationId xmlns:a16="http://schemas.microsoft.com/office/drawing/2014/main" xmlns="" id="{A982821E-EDCC-4ABF-A283-F4AEC782B3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a:extLst>
            <a:ext uri="{FF2B5EF4-FFF2-40B4-BE49-F238E27FC236}">
              <a16:creationId xmlns:a16="http://schemas.microsoft.com/office/drawing/2014/main" xmlns="" id="{29C46A00-302F-43C4-9E08-9428E5B2BA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a:extLst>
            <a:ext uri="{FF2B5EF4-FFF2-40B4-BE49-F238E27FC236}">
              <a16:creationId xmlns:a16="http://schemas.microsoft.com/office/drawing/2014/main" xmlns="" id="{5993D3CF-AFFC-4961-BBD1-AD820762B5C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消防施設については、分署が平成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設されたことから、有形固定資産減価償却率は類似団体平均を大きく下回っているが、消防団器具舎の老朽化が進んでおり、適正な維持管理に努める必要がある。また、庁舎については、有形固定資産減価償却率が類似団体平均より高く、老朽化への対応が課題となっている。指定避難所となっていることからも適正な点検及び修繕を行うことで長寿命化を図っていく。</a:t>
          </a:r>
        </a:p>
        <a:p>
          <a:r>
            <a:rPr kumimoji="1" lang="ja-JP" altLang="en-US" sz="1300">
              <a:latin typeface="ＭＳ Ｐゴシック" panose="020B0600070205080204" pitchFamily="50" charset="-128"/>
              <a:ea typeface="ＭＳ Ｐゴシック" panose="020B0600070205080204" pitchFamily="50" charset="-128"/>
            </a:rPr>
            <a:t>　市民会館については、有形固定資産減価償却率が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以上となっており、特に自治会館において老朽化が進行していることから、施設の在り方を検討し、維持管理のコスト縮減を図っていく必要がある。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
2,904
71.24
2,280,657
2,201,365
73,754
1,591,026
754,922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宮ヶ瀬ダムに伴う国有資産等所在市町村交付金により、平成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を超えて以来</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以上の水準を維持していたが、年々の償却資産等の減価償却により減少し、平成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を下回った。令和元年度の財政力指数は</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となり、類似団体平均等を上回っているものの、今後も適正な職員管理や歳出削減などに努め、健全な財政運営に努めていく必要がある。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76454</xdr:rowOff>
    </xdr:from>
    <xdr:to>
      <xdr:col>23</xdr:col>
      <xdr:colOff>133350</xdr:colOff>
      <xdr:row>39</xdr:row>
      <xdr:rowOff>86106</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114800" y="67630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76454</xdr:rowOff>
    </xdr:from>
    <xdr:to>
      <xdr:col>19</xdr:col>
      <xdr:colOff>133350</xdr:colOff>
      <xdr:row>39</xdr:row>
      <xdr:rowOff>76454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6763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66802</xdr:rowOff>
    </xdr:from>
    <xdr:to>
      <xdr:col>15</xdr:col>
      <xdr:colOff>82550</xdr:colOff>
      <xdr:row>39</xdr:row>
      <xdr:rowOff>76454</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675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66802</xdr:rowOff>
    </xdr:from>
    <xdr:to>
      <xdr:col>11</xdr:col>
      <xdr:colOff>31750</xdr:colOff>
      <xdr:row>39</xdr:row>
      <xdr:rowOff>66802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1447800" y="675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101871</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35306</xdr:rowOff>
    </xdr:from>
    <xdr:to>
      <xdr:col>23</xdr:col>
      <xdr:colOff>184150</xdr:colOff>
      <xdr:row>39</xdr:row>
      <xdr:rowOff>136906</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51833</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25654</xdr:rowOff>
    </xdr:from>
    <xdr:to>
      <xdr:col>19</xdr:col>
      <xdr:colOff>184150</xdr:colOff>
      <xdr:row>39</xdr:row>
      <xdr:rowOff>127254</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137431</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25654</xdr:rowOff>
    </xdr:from>
    <xdr:to>
      <xdr:col>15</xdr:col>
      <xdr:colOff>133350</xdr:colOff>
      <xdr:row>39</xdr:row>
      <xdr:rowOff>127254</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137431</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16002</xdr:rowOff>
    </xdr:from>
    <xdr:to>
      <xdr:col>11</xdr:col>
      <xdr:colOff>82550</xdr:colOff>
      <xdr:row>39</xdr:row>
      <xdr:rowOff>117602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127779</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16002</xdr:rowOff>
    </xdr:from>
    <xdr:to>
      <xdr:col>7</xdr:col>
      <xdr:colOff>31750</xdr:colOff>
      <xdr:row>39</xdr:row>
      <xdr:rowOff>117602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127779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公債費の増加により</a:t>
          </a:r>
          <a:r>
            <a:rPr kumimoji="1" lang="en-US" altLang="ja-JP" sz="1300">
              <a:latin typeface="ＭＳ Ｐゴシック" panose="020B0600070205080204" pitchFamily="50" charset="-128"/>
              <a:ea typeface="ＭＳ Ｐゴシック" panose="020B0600070205080204" pitchFamily="50" charset="-128"/>
            </a:rPr>
            <a:t>87.4</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ポイント上回っており、今後についても、地方債の元利償還が増加する見込みであるため、借入の縮減に努めなければならない。　また、扶助費についても、高齢化の影響や少子化対策の推進に伴い増加傾向となっており、少子高齢化が進むにつれ、更に増加していくことが予想される。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歳入面として、国有資産等所在市町村交付金の償却資産等による減額や人口減少に伴う村税の減額が見込まれることから、行政改革等の取組を通じ、義務的経費の削減に努めていく必要がある。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142452</xdr:rowOff>
    </xdr:from>
    <xdr:to>
      <xdr:col>23</xdr:col>
      <xdr:colOff>133350</xdr:colOff>
      <xdr:row>64</xdr:row>
      <xdr:rowOff>21272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114800" y="10943802"/>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5186</xdr:rowOff>
    </xdr:from>
    <xdr:to>
      <xdr:col>19</xdr:col>
      <xdr:colOff>133350</xdr:colOff>
      <xdr:row>64</xdr:row>
      <xdr:rowOff>21272</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97798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120332</xdr:rowOff>
    </xdr:from>
    <xdr:to>
      <xdr:col>15</xdr:col>
      <xdr:colOff>82550</xdr:colOff>
      <xdr:row>64</xdr:row>
      <xdr:rowOff>5186</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921682"/>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3704</xdr:rowOff>
    </xdr:from>
    <xdr:to>
      <xdr:col>11</xdr:col>
      <xdr:colOff>31750</xdr:colOff>
      <xdr:row>63</xdr:row>
      <xdr:rowOff>120332</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1447800" y="10805054"/>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91652</xdr:rowOff>
    </xdr:from>
    <xdr:to>
      <xdr:col>23</xdr:col>
      <xdr:colOff>184150</xdr:colOff>
      <xdr:row>64</xdr:row>
      <xdr:rowOff>21802</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63729</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8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125836</xdr:rowOff>
    </xdr:from>
    <xdr:to>
      <xdr:col>15</xdr:col>
      <xdr:colOff>133350</xdr:colOff>
      <xdr:row>64</xdr:row>
      <xdr:rowOff>55986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40763</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101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69532</xdr:rowOff>
    </xdr:from>
    <xdr:to>
      <xdr:col>11</xdr:col>
      <xdr:colOff>82550</xdr:colOff>
      <xdr:row>63</xdr:row>
      <xdr:rowOff>171132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155909</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124354</xdr:rowOff>
    </xdr:from>
    <xdr:to>
      <xdr:col>7</xdr:col>
      <xdr:colOff>31750</xdr:colOff>
      <xdr:row>63</xdr:row>
      <xdr:rowOff>54504</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39281</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9,605</a:t>
          </a:r>
          <a:r>
            <a:rPr kumimoji="1" lang="ja-JP" altLang="en-US" sz="1300">
              <a:latin typeface="ＭＳ Ｐゴシック" panose="020B0600070205080204" pitchFamily="50" charset="-128"/>
              <a:ea typeface="ＭＳ Ｐゴシック" panose="020B0600070205080204" pitchFamily="50" charset="-128"/>
            </a:rPr>
            <a:t>円上回っており、要因としては、人件費は微減しているものの、物件費のうち、主に村道の維持管理に係る役務費や委託料などが増額となったことによる。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引き続き適正な定員管理を行い、人件費の抑制を図るとともに、建設事業の計画的な執行に努める必要がある。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161080</xdr:rowOff>
    </xdr:from>
    <xdr:to>
      <xdr:col>23</xdr:col>
      <xdr:colOff>133350</xdr:colOff>
      <xdr:row>81</xdr:row>
      <xdr:rowOff>165715</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114800" y="14048530"/>
          <a:ext cx="8382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156196</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40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161080</xdr:rowOff>
    </xdr:from>
    <xdr:to>
      <xdr:col>19</xdr:col>
      <xdr:colOff>133350</xdr:colOff>
      <xdr:row>81</xdr:row>
      <xdr:rowOff>169976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3225800" y="14048530"/>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169976</xdr:rowOff>
    </xdr:from>
    <xdr:to>
      <xdr:col>15</xdr:col>
      <xdr:colOff>82550</xdr:colOff>
      <xdr:row>82</xdr:row>
      <xdr:rowOff>777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2336800" y="14057426"/>
          <a:ext cx="8890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777</xdr:rowOff>
    </xdr:from>
    <xdr:to>
      <xdr:col>11</xdr:col>
      <xdr:colOff>31750</xdr:colOff>
      <xdr:row>82</xdr:row>
      <xdr:rowOff>4341</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1447800" y="14059677"/>
          <a:ext cx="889000" cy="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114915</xdr:rowOff>
    </xdr:from>
    <xdr:to>
      <xdr:col>23</xdr:col>
      <xdr:colOff>184150</xdr:colOff>
      <xdr:row>82</xdr:row>
      <xdr:rowOff>45065</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0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36192</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392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110280</xdr:rowOff>
    </xdr:from>
    <xdr:to>
      <xdr:col>19</xdr:col>
      <xdr:colOff>184150</xdr:colOff>
      <xdr:row>82</xdr:row>
      <xdr:rowOff>40430</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39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50607</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376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119176</xdr:rowOff>
    </xdr:from>
    <xdr:to>
      <xdr:col>15</xdr:col>
      <xdr:colOff>133350</xdr:colOff>
      <xdr:row>82</xdr:row>
      <xdr:rowOff>49326</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40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59503</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377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121427</xdr:rowOff>
    </xdr:from>
    <xdr:to>
      <xdr:col>11</xdr:col>
      <xdr:colOff>82550</xdr:colOff>
      <xdr:row>82</xdr:row>
      <xdr:rowOff>51577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40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61754</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37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124991</xdr:rowOff>
    </xdr:from>
    <xdr:to>
      <xdr:col>7</xdr:col>
      <xdr:colOff>31750</xdr:colOff>
      <xdr:row>82</xdr:row>
      <xdr:rowOff>55141</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40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65318</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37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近年、職員手当の見直しを行うことで、類似団体平均とほぼ同じ水準を推移している。平成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年度に地域手当の見直しを行ったことで、類似団体平均を３年連続で下回り、今年度は全国町村平均を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下回っている。今後も給与の適正化に努めることにより引き続き低い水準を維持していく。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xmlns=""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xmlns=""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xmlns=""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94235</xdr:rowOff>
    </xdr:from>
    <xdr:to>
      <xdr:col>81</xdr:col>
      <xdr:colOff>44450</xdr:colOff>
      <xdr:row>87</xdr:row>
      <xdr:rowOff>103887</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179800" y="1501038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xmlns=""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xmlns=""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94235</xdr:rowOff>
    </xdr:from>
    <xdr:to>
      <xdr:col>77</xdr:col>
      <xdr:colOff>44450</xdr:colOff>
      <xdr:row>87</xdr:row>
      <xdr:rowOff>103887</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5290800" y="1501038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103887</xdr:rowOff>
    </xdr:from>
    <xdr:to>
      <xdr:col>72</xdr:col>
      <xdr:colOff>203200</xdr:colOff>
      <xdr:row>87</xdr:row>
      <xdr:rowOff>142494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4401800" y="15020037"/>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142494</xdr:rowOff>
    </xdr:from>
    <xdr:to>
      <xdr:col>68</xdr:col>
      <xdr:colOff>152400</xdr:colOff>
      <xdr:row>87</xdr:row>
      <xdr:rowOff>142494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3512800" y="15058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53087</xdr:rowOff>
    </xdr:from>
    <xdr:to>
      <xdr:col>81</xdr:col>
      <xdr:colOff>95250</xdr:colOff>
      <xdr:row>87</xdr:row>
      <xdr:rowOff>154687</xdr:rowOff>
    </xdr:to>
    <xdr:sp macro="" textlink="">
      <xdr:nvSpPr>
        <xdr:cNvPr id="268" name="楕円 267">
          <a:extLst>
            <a:ext uri="{FF2B5EF4-FFF2-40B4-BE49-F238E27FC236}">
              <a16:creationId xmlns:a16="http://schemas.microsoft.com/office/drawing/2014/main" xmlns="" id="{00000000-0008-0000-0300-00000C010000}"/>
            </a:ext>
          </a:extLst>
        </xdr:cNvPr>
        <xdr:cNvSpPr/>
      </xdr:nvSpPr>
      <xdr:spPr>
        <a:xfrm>
          <a:off x="169672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69614</xdr:rowOff>
    </xdr:from>
    <xdr:ext cx="762000" cy="259045"/>
    <xdr:sp macro="" textlink="">
      <xdr:nvSpPr>
        <xdr:cNvPr id="269" name="給与水準   （国との比較）該当値テキスト">
          <a:extLst>
            <a:ext uri="{FF2B5EF4-FFF2-40B4-BE49-F238E27FC236}">
              <a16:creationId xmlns:a16="http://schemas.microsoft.com/office/drawing/2014/main" xmlns="" id="{00000000-0008-0000-0300-00000D010000}"/>
            </a:ext>
          </a:extLst>
        </xdr:cNvPr>
        <xdr:cNvSpPr txBox="1"/>
      </xdr:nvSpPr>
      <xdr:spPr>
        <a:xfrm>
          <a:off x="171069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43435</xdr:rowOff>
    </xdr:from>
    <xdr:to>
      <xdr:col>77</xdr:col>
      <xdr:colOff>95250</xdr:colOff>
      <xdr:row>87</xdr:row>
      <xdr:rowOff>145035</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129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155212</xdr:rowOff>
    </xdr:from>
    <xdr:ext cx="7366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798800" y="1472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53087</xdr:rowOff>
    </xdr:from>
    <xdr:to>
      <xdr:col>73</xdr:col>
      <xdr:colOff>44450</xdr:colOff>
      <xdr:row>87</xdr:row>
      <xdr:rowOff>154687</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5240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164864</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909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91694</xdr:rowOff>
    </xdr:from>
    <xdr:to>
      <xdr:col>68</xdr:col>
      <xdr:colOff>203200</xdr:colOff>
      <xdr:row>88</xdr:row>
      <xdr:rowOff>21844</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4351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6621</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020800" y="150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91694</xdr:rowOff>
    </xdr:from>
    <xdr:to>
      <xdr:col>64</xdr:col>
      <xdr:colOff>152400</xdr:colOff>
      <xdr:row>88</xdr:row>
      <xdr:rowOff>21844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32021</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131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xmlns=""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下回っている。単なる退職補充を目的とした職員採用を行うことなく、地方分権や権限移譲事務などによる事務量の変動、住民サービスの複雑・多様化に対応できるよう、引き続き職員の配置を考慮していく。住民サービスの低下を招かないよう、これからも定員管理に努めていく必要があ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xmlns=""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xmlns=""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xmlns=""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xmlns=""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56666</xdr:rowOff>
    </xdr:from>
    <xdr:to>
      <xdr:col>81</xdr:col>
      <xdr:colOff>44450</xdr:colOff>
      <xdr:row>59</xdr:row>
      <xdr:rowOff>64250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179800" y="10172216"/>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xmlns="" id="{00000000-0008-0000-0300-00003A010000}"/>
            </a:ext>
          </a:extLst>
        </xdr:cNvPr>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xmlns=""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56666</xdr:rowOff>
    </xdr:from>
    <xdr:to>
      <xdr:col>77</xdr:col>
      <xdr:colOff>44450</xdr:colOff>
      <xdr:row>59</xdr:row>
      <xdr:rowOff>60688</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5290800" y="101722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60688</xdr:rowOff>
    </xdr:from>
    <xdr:to>
      <xdr:col>72</xdr:col>
      <xdr:colOff>203200</xdr:colOff>
      <xdr:row>59</xdr:row>
      <xdr:rowOff>74821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4401800" y="10176238"/>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70800</xdr:rowOff>
    </xdr:from>
    <xdr:to>
      <xdr:col>68</xdr:col>
      <xdr:colOff>152400</xdr:colOff>
      <xdr:row>59</xdr:row>
      <xdr:rowOff>74821</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3512800" y="101863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13450</xdr:rowOff>
    </xdr:from>
    <xdr:to>
      <xdr:col>81</xdr:col>
      <xdr:colOff>95250</xdr:colOff>
      <xdr:row>59</xdr:row>
      <xdr:rowOff>115050</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6967200" y="101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29977</xdr:rowOff>
    </xdr:from>
    <xdr:ext cx="762000" cy="259045"/>
    <xdr:sp macro="" textlink="">
      <xdr:nvSpPr>
        <xdr:cNvPr id="333" name="定員管理の状況該当値テキスト">
          <a:extLst>
            <a:ext uri="{FF2B5EF4-FFF2-40B4-BE49-F238E27FC236}">
              <a16:creationId xmlns:a16="http://schemas.microsoft.com/office/drawing/2014/main" xmlns="" id="{00000000-0008-0000-0300-00004D010000}"/>
            </a:ext>
          </a:extLst>
        </xdr:cNvPr>
        <xdr:cNvSpPr txBox="1"/>
      </xdr:nvSpPr>
      <xdr:spPr>
        <a:xfrm>
          <a:off x="17106900" y="99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5866</xdr:rowOff>
    </xdr:from>
    <xdr:to>
      <xdr:col>77</xdr:col>
      <xdr:colOff>95250</xdr:colOff>
      <xdr:row>59</xdr:row>
      <xdr:rowOff>107466</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129000" y="101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117643</xdr:rowOff>
    </xdr:from>
    <xdr:ext cx="7366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798800" y="98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9888</xdr:rowOff>
    </xdr:from>
    <xdr:to>
      <xdr:col>73</xdr:col>
      <xdr:colOff>44450</xdr:colOff>
      <xdr:row>59</xdr:row>
      <xdr:rowOff>111488</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5240000" y="101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121665</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909800" y="98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24021</xdr:rowOff>
    </xdr:from>
    <xdr:to>
      <xdr:col>68</xdr:col>
      <xdr:colOff>203200</xdr:colOff>
      <xdr:row>59</xdr:row>
      <xdr:rowOff>125621</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4351000" y="101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135798</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020800" y="99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20000</xdr:rowOff>
    </xdr:from>
    <xdr:to>
      <xdr:col>64</xdr:col>
      <xdr:colOff>152400</xdr:colOff>
      <xdr:row>59</xdr:row>
      <xdr:rowOff>121600</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3462000" y="101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131777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131800" y="990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等を活用することにより、予算財源を調整し、起債の抑制に努めていることで、類似団体平均、全国市町村平均、神奈川県平均と比較しても非常に高い健全度に位置している。今後は、新たに起債の元利償還が始まるものもあるため、さらなる財源確保に努め、適正な財政管理を行い、高い水準を維持していく必要があ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xmlns=""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xmlns=""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xmlns=""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169333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179800" y="63013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xmlns=""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xmlns=""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96943</xdr:rowOff>
    </xdr:from>
    <xdr:to>
      <xdr:col>77</xdr:col>
      <xdr:colOff>44450</xdr:colOff>
      <xdr:row>36</xdr:row>
      <xdr:rowOff>129117</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5290800" y="626914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72813</xdr:rowOff>
    </xdr:from>
    <xdr:to>
      <xdr:col>72</xdr:col>
      <xdr:colOff>203200</xdr:colOff>
      <xdr:row>36</xdr:row>
      <xdr:rowOff>96943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4401800" y="62450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72813</xdr:rowOff>
    </xdr:from>
    <xdr:to>
      <xdr:col>68</xdr:col>
      <xdr:colOff>152400</xdr:colOff>
      <xdr:row>37</xdr:row>
      <xdr:rowOff>118533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3512800" y="624501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394" name="公債費負担の状況該当値テキスト">
          <a:extLst>
            <a:ext uri="{FF2B5EF4-FFF2-40B4-BE49-F238E27FC236}">
              <a16:creationId xmlns:a16="http://schemas.microsoft.com/office/drawing/2014/main" xmlns="" id="{00000000-0008-0000-0300-00008A010000}"/>
            </a:ext>
          </a:extLst>
        </xdr:cNvPr>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78317</xdr:rowOff>
    </xdr:from>
    <xdr:to>
      <xdr:col>77</xdr:col>
      <xdr:colOff>95250</xdr:colOff>
      <xdr:row>37</xdr:row>
      <xdr:rowOff>8467</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129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18644</xdr:rowOff>
    </xdr:from>
    <xdr:ext cx="7366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798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46143</xdr:rowOff>
    </xdr:from>
    <xdr:to>
      <xdr:col>73</xdr:col>
      <xdr:colOff>44450</xdr:colOff>
      <xdr:row>36</xdr:row>
      <xdr:rowOff>147743</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5240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157920</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22013</xdr:rowOff>
    </xdr:from>
    <xdr:to>
      <xdr:col>68</xdr:col>
      <xdr:colOff>203200</xdr:colOff>
      <xdr:row>36</xdr:row>
      <xdr:rowOff>123613</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4351000" y="6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133790</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59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67733</xdr:rowOff>
    </xdr:from>
    <xdr:to>
      <xdr:col>64</xdr:col>
      <xdr:colOff>152400</xdr:colOff>
      <xdr:row>37</xdr:row>
      <xdr:rowOff>169334</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8060</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起債は増加傾向にあるが、財政調整基金等の積立額が上回っていることにより、将来負担比率は非常に低い水準を保てている。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xmlns=""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xmlns=""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xmlns=""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xmlns=""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
2,904
71.24
2,280,657
2,201,365
73,754
1,591,026
754,922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人件費に係る経常収支比率は、類似団体平均と比較すると高くなっているが、職員手当の見直しや退職による変動により、前年度に比べると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ポイント低くなっている。全体の職員数が少ないことから、地方分権等に伴う事務量の増加や住民サービスの多様化に対応できるよう、適正な定員管理に努めていく必要がある。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xmlns=""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xmlns=""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xmlns=""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xmlns=""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61278</xdr:rowOff>
    </xdr:from>
    <xdr:to>
      <xdr:col>24</xdr:col>
      <xdr:colOff>25400</xdr:colOff>
      <xdr:row>36</xdr:row>
      <xdr:rowOff>115570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3987800" y="623347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xmlns=""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115570</xdr:rowOff>
    </xdr:from>
    <xdr:to>
      <xdr:col>19</xdr:col>
      <xdr:colOff>187325</xdr:colOff>
      <xdr:row>36</xdr:row>
      <xdr:rowOff>149860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3098800" y="6287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149860</xdr:rowOff>
    </xdr:to>
    <xdr:cxnSp macro="">
      <xdr:nvCxnSpPr>
        <xdr:cNvPr id="76" name="直線コネクタ 75">
          <a:extLst>
            <a:ext uri="{FF2B5EF4-FFF2-40B4-BE49-F238E27FC236}">
              <a16:creationId xmlns:a16="http://schemas.microsoft.com/office/drawing/2014/main" xmlns="" id="{00000000-0008-0000-0400-00004C000000}"/>
            </a:ext>
          </a:extLst>
        </xdr:cNvPr>
        <xdr:cNvCxnSpPr/>
      </xdr:nvCxnSpPr>
      <xdr:spPr>
        <a:xfrm>
          <a:off x="2209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xmlns=""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167005</xdr:rowOff>
    </xdr:to>
    <xdr:cxnSp macro="">
      <xdr:nvCxnSpPr>
        <xdr:cNvPr id="79" name="直線コネクタ 78">
          <a:extLst>
            <a:ext uri="{FF2B5EF4-FFF2-40B4-BE49-F238E27FC236}">
              <a16:creationId xmlns:a16="http://schemas.microsoft.com/office/drawing/2014/main" xmlns="" id="{00000000-0008-0000-0400-00004F000000}"/>
            </a:ext>
          </a:extLst>
        </xdr:cNvPr>
        <xdr:cNvCxnSpPr/>
      </xdr:nvCxnSpPr>
      <xdr:spPr>
        <a:xfrm flipV="1">
          <a:off x="1320800" y="6299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xmlns=""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xmlns=""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10478</xdr:rowOff>
    </xdr:from>
    <xdr:to>
      <xdr:col>24</xdr:col>
      <xdr:colOff>76200</xdr:colOff>
      <xdr:row>36</xdr:row>
      <xdr:rowOff>112078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4775200" y="618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154005</xdr:rowOff>
    </xdr:from>
    <xdr:ext cx="762000" cy="259045"/>
    <xdr:sp macro="" textlink="">
      <xdr:nvSpPr>
        <xdr:cNvPr id="90" name="人件費該当値テキスト">
          <a:extLst>
            <a:ext uri="{FF2B5EF4-FFF2-40B4-BE49-F238E27FC236}">
              <a16:creationId xmlns:a16="http://schemas.microsoft.com/office/drawing/2014/main" xmlns="" id="{00000000-0008-0000-0400-00005A000000}"/>
            </a:ext>
          </a:extLst>
        </xdr:cNvPr>
        <xdr:cNvSpPr txBox="1"/>
      </xdr:nvSpPr>
      <xdr:spPr>
        <a:xfrm>
          <a:off x="4914900" y="615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64770</xdr:rowOff>
    </xdr:from>
    <xdr:to>
      <xdr:col>20</xdr:col>
      <xdr:colOff>38100</xdr:colOff>
      <xdr:row>36</xdr:row>
      <xdr:rowOff>166370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937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151147</xdr:rowOff>
    </xdr:from>
    <xdr:ext cx="7366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3606800" y="632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116205</xdr:rowOff>
    </xdr:from>
    <xdr:to>
      <xdr:col>6</xdr:col>
      <xdr:colOff>171450</xdr:colOff>
      <xdr:row>37</xdr:row>
      <xdr:rowOff>46355</xdr:rowOff>
    </xdr:to>
    <xdr:sp macro="" textlink="">
      <xdr:nvSpPr>
        <xdr:cNvPr id="97" name="楕円 96">
          <a:extLst>
            <a:ext uri="{FF2B5EF4-FFF2-40B4-BE49-F238E27FC236}">
              <a16:creationId xmlns:a16="http://schemas.microsoft.com/office/drawing/2014/main" xmlns="" id="{00000000-0008-0000-0400-000061000000}"/>
            </a:ext>
          </a:extLst>
        </xdr:cNvPr>
        <xdr:cNvSpPr/>
      </xdr:nvSpPr>
      <xdr:spPr>
        <a:xfrm>
          <a:off x="1270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31132</xdr:rowOff>
    </xdr:from>
    <xdr:ext cx="762000" cy="259045"/>
    <xdr:sp macro="" textlink="">
      <xdr:nvSpPr>
        <xdr:cNvPr id="98" name="テキスト ボックス 97">
          <a:extLst>
            <a:ext uri="{FF2B5EF4-FFF2-40B4-BE49-F238E27FC236}">
              <a16:creationId xmlns:a16="http://schemas.microsoft.com/office/drawing/2014/main" xmlns="" id="{00000000-0008-0000-0400-000062000000}"/>
            </a:ext>
          </a:extLst>
        </xdr:cNvPr>
        <xdr:cNvSpPr txBox="1"/>
      </xdr:nvSpPr>
      <xdr:spPr>
        <a:xfrm>
          <a:off x="939800" y="637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xmlns=""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xmlns=""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xmlns=""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前年度と比較して、物件費は増加したものの、財産収入が増加したことにより、経常収支比率は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ポイント減少している。しかし、類似団体平均と比較すると高い状態が続いているため、物件費の抑制及び経常財源の確保に努めていく必要がある。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xmlns=""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xmlns=""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xmlns=""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42418</xdr:rowOff>
    </xdr:from>
    <xdr:to>
      <xdr:col>82</xdr:col>
      <xdr:colOff>107950</xdr:colOff>
      <xdr:row>19</xdr:row>
      <xdr:rowOff>65278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5671800" y="32999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a:extLst>
            <a:ext uri="{FF2B5EF4-FFF2-40B4-BE49-F238E27FC236}">
              <a16:creationId xmlns:a16="http://schemas.microsoft.com/office/drawing/2014/main" xmlns="" id="{00000000-0008-0000-0400-000081000000}"/>
            </a:ext>
          </a:extLst>
        </xdr:cNvPr>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154432</xdr:rowOff>
    </xdr:from>
    <xdr:to>
      <xdr:col>78</xdr:col>
      <xdr:colOff>69850</xdr:colOff>
      <xdr:row>19</xdr:row>
      <xdr:rowOff>65278</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4782800" y="32405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154432</xdr:rowOff>
    </xdr:from>
    <xdr:to>
      <xdr:col>73</xdr:col>
      <xdr:colOff>180975</xdr:colOff>
      <xdr:row>19</xdr:row>
      <xdr:rowOff>19558</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893800" y="3240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154432</xdr:rowOff>
    </xdr:from>
    <xdr:to>
      <xdr:col>69</xdr:col>
      <xdr:colOff>92075</xdr:colOff>
      <xdr:row>19</xdr:row>
      <xdr:rowOff>19558</xdr:rowOff>
    </xdr:to>
    <xdr:cxnSp macro="">
      <xdr:nvCxnSpPr>
        <xdr:cNvPr id="137" name="直線コネクタ 136">
          <a:extLst>
            <a:ext uri="{FF2B5EF4-FFF2-40B4-BE49-F238E27FC236}">
              <a16:creationId xmlns:a16="http://schemas.microsoft.com/office/drawing/2014/main" xmlns="" id="{00000000-0008-0000-0400-000089000000}"/>
            </a:ext>
          </a:extLst>
        </xdr:cNvPr>
        <xdr:cNvCxnSpPr/>
      </xdr:nvCxnSpPr>
      <xdr:spPr>
        <a:xfrm>
          <a:off x="13004800" y="3240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xmlns=""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163068</xdr:rowOff>
    </xdr:from>
    <xdr:to>
      <xdr:col>82</xdr:col>
      <xdr:colOff>158750</xdr:colOff>
      <xdr:row>19</xdr:row>
      <xdr:rowOff>93218</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135145</xdr:rowOff>
    </xdr:from>
    <xdr:ext cx="762000" cy="259045"/>
    <xdr:sp macro="" textlink="">
      <xdr:nvSpPr>
        <xdr:cNvPr id="148" name="物件費該当値テキスト">
          <a:extLst>
            <a:ext uri="{FF2B5EF4-FFF2-40B4-BE49-F238E27FC236}">
              <a16:creationId xmlns:a16="http://schemas.microsoft.com/office/drawing/2014/main" xmlns="" id="{00000000-0008-0000-0400-000094000000}"/>
            </a:ext>
          </a:extLst>
        </xdr:cNvPr>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14478</xdr:rowOff>
    </xdr:from>
    <xdr:to>
      <xdr:col>78</xdr:col>
      <xdr:colOff>120650</xdr:colOff>
      <xdr:row>19</xdr:row>
      <xdr:rowOff>116078</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5621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100855</xdr:rowOff>
    </xdr:from>
    <xdr:ext cx="7366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5290800" y="335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103632</xdr:rowOff>
    </xdr:from>
    <xdr:to>
      <xdr:col>74</xdr:col>
      <xdr:colOff>31750</xdr:colOff>
      <xdr:row>19</xdr:row>
      <xdr:rowOff>33782</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4732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18559</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4401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140208</xdr:rowOff>
    </xdr:from>
    <xdr:to>
      <xdr:col>69</xdr:col>
      <xdr:colOff>142875</xdr:colOff>
      <xdr:row>19</xdr:row>
      <xdr:rowOff>70358</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55135</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103632</xdr:rowOff>
    </xdr:from>
    <xdr:to>
      <xdr:col>65</xdr:col>
      <xdr:colOff>53975</xdr:colOff>
      <xdr:row>19</xdr:row>
      <xdr:rowOff>33782</xdr:rowOff>
    </xdr:to>
    <xdr:sp macro="" textlink="">
      <xdr:nvSpPr>
        <xdr:cNvPr id="155" name="楕円 154">
          <a:extLst>
            <a:ext uri="{FF2B5EF4-FFF2-40B4-BE49-F238E27FC236}">
              <a16:creationId xmlns:a16="http://schemas.microsoft.com/office/drawing/2014/main" xmlns="" id="{00000000-0008-0000-0400-00009B000000}"/>
            </a:ext>
          </a:extLst>
        </xdr:cNvPr>
        <xdr:cNvSpPr/>
      </xdr:nvSpPr>
      <xdr:spPr>
        <a:xfrm>
          <a:off x="12954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18559</xdr:rowOff>
    </xdr:from>
    <xdr:ext cx="762000" cy="259045"/>
    <xdr:sp macro="" textlink="">
      <xdr:nvSpPr>
        <xdr:cNvPr id="156" name="テキスト ボックス 155">
          <a:extLst>
            <a:ext uri="{FF2B5EF4-FFF2-40B4-BE49-F238E27FC236}">
              <a16:creationId xmlns:a16="http://schemas.microsoft.com/office/drawing/2014/main" xmlns="" id="{00000000-0008-0000-0400-00009C000000}"/>
            </a:ext>
          </a:extLst>
        </xdr:cNvPr>
        <xdr:cNvSpPr txBox="1"/>
      </xdr:nvSpPr>
      <xdr:spPr>
        <a:xfrm>
          <a:off x="12623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類似団体平均を少し上回る程度で推移している。要因としては、障害児者に係る経費が増加傾向であり、今後についても、扶助費全体が増加していくことが予想されることから、審査基準の見直しなど、給付の抑制について検討していく必要があ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xmlns=""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31750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747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31750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12700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69850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9709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と比較すると低くなっているが、下水道施設の長寿命化事業に伴う、特別会計への繰出金が増加傾向にあるため、特別会計における財源の確保に努め、繰出金の抑制を図っ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29845</xdr:rowOff>
    </xdr:from>
    <xdr:to>
      <xdr:col>82</xdr:col>
      <xdr:colOff>107950</xdr:colOff>
      <xdr:row>56</xdr:row>
      <xdr:rowOff>58420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5671800" y="96310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29845</xdr:rowOff>
    </xdr:from>
    <xdr:to>
      <xdr:col>78</xdr:col>
      <xdr:colOff>69850</xdr:colOff>
      <xdr:row>56</xdr:row>
      <xdr:rowOff>46990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4782800" y="96310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24130</xdr:rowOff>
    </xdr:from>
    <xdr:to>
      <xdr:col>73</xdr:col>
      <xdr:colOff>180975</xdr:colOff>
      <xdr:row>56</xdr:row>
      <xdr:rowOff>46990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9625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24130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004800" y="9613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150495</xdr:rowOff>
    </xdr:from>
    <xdr:to>
      <xdr:col>78</xdr:col>
      <xdr:colOff>120650</xdr:colOff>
      <xdr:row>56</xdr:row>
      <xdr:rowOff>80645</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56210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90822</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34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167640</xdr:rowOff>
    </xdr:from>
    <xdr:to>
      <xdr:col>74</xdr:col>
      <xdr:colOff>31750</xdr:colOff>
      <xdr:row>56</xdr:row>
      <xdr:rowOff>97790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4732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107967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36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144780</xdr:rowOff>
    </xdr:from>
    <xdr:to>
      <xdr:col>69</xdr:col>
      <xdr:colOff>142875</xdr:colOff>
      <xdr:row>56</xdr:row>
      <xdr:rowOff>74930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3843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85107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34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物件費と同様に、前年度と比較して、補助費等は増加したものの、財産収入の増加により、経常収支比率は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ポイント減少している。しかし、類似団体平均よりも高い状態が続いているため、補助金の支給要件の見直しや必要性の精査など、給付の抑制を図っていく必要がある。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113284</xdr:rowOff>
    </xdr:from>
    <xdr:to>
      <xdr:col>82</xdr:col>
      <xdr:colOff>107950</xdr:colOff>
      <xdr:row>38</xdr:row>
      <xdr:rowOff>159004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5671800" y="66283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145288</xdr:rowOff>
    </xdr:from>
    <xdr:to>
      <xdr:col>78</xdr:col>
      <xdr:colOff>69850</xdr:colOff>
      <xdr:row>38</xdr:row>
      <xdr:rowOff>159004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4782800" y="66603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145288</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3893800" y="65963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38</xdr:row>
      <xdr:rowOff>81280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004800" y="628091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108204</xdr:rowOff>
    </xdr:from>
    <xdr:to>
      <xdr:col>78</xdr:col>
      <xdr:colOff>120650</xdr:colOff>
      <xdr:row>39</xdr:row>
      <xdr:rowOff>38354</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23131</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年度に借入れを行った、消防施設整備債の元利償還が始まったことから、前年度より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全国平均、神奈川県平均と比較しても、非常に低い数値となっている。来年度以降についても、新たな元利償還が始っていくため、財源の確保に努め、適正な財政運用をしていく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146594</xdr:rowOff>
    </xdr:from>
    <xdr:to>
      <xdr:col>24</xdr:col>
      <xdr:colOff>25400</xdr:colOff>
      <xdr:row>72</xdr:row>
      <xdr:rowOff>169454</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24909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143328</xdr:rowOff>
    </xdr:from>
    <xdr:to>
      <xdr:col>19</xdr:col>
      <xdr:colOff>187325</xdr:colOff>
      <xdr:row>72</xdr:row>
      <xdr:rowOff>146594</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098800" y="124877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123734</xdr:rowOff>
    </xdr:from>
    <xdr:to>
      <xdr:col>15</xdr:col>
      <xdr:colOff>98425</xdr:colOff>
      <xdr:row>72</xdr:row>
      <xdr:rowOff>143328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2209800" y="124681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123734</xdr:rowOff>
    </xdr:from>
    <xdr:to>
      <xdr:col>11</xdr:col>
      <xdr:colOff>9525</xdr:colOff>
      <xdr:row>72</xdr:row>
      <xdr:rowOff>123734</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1320800" y="12468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118654</xdr:rowOff>
    </xdr:from>
    <xdr:to>
      <xdr:col>24</xdr:col>
      <xdr:colOff>76200</xdr:colOff>
      <xdr:row>73</xdr:row>
      <xdr:rowOff>48804</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24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27231</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237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95794</xdr:rowOff>
    </xdr:from>
    <xdr:to>
      <xdr:col>20</xdr:col>
      <xdr:colOff>38100</xdr:colOff>
      <xdr:row>73</xdr:row>
      <xdr:rowOff>25944</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24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36121</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209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92528</xdr:rowOff>
    </xdr:from>
    <xdr:to>
      <xdr:col>15</xdr:col>
      <xdr:colOff>149225</xdr:colOff>
      <xdr:row>73</xdr:row>
      <xdr:rowOff>22678</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32855</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20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72934</xdr:rowOff>
    </xdr:from>
    <xdr:to>
      <xdr:col>11</xdr:col>
      <xdr:colOff>60325</xdr:colOff>
      <xdr:row>73</xdr:row>
      <xdr:rowOff>3084</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24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13261</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18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72934</xdr:rowOff>
    </xdr:from>
    <xdr:to>
      <xdr:col>6</xdr:col>
      <xdr:colOff>171450</xdr:colOff>
      <xdr:row>73</xdr:row>
      <xdr:rowOff>3084</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24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13261</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218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類似団体平均と比較すると高い傾向が続いているが、財産収入等が増加したことにより、前年度と比べて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今後についても、経常財源の確保に努め、財政構造の弾力化を図っていく必要がある。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156718</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5671800" y="136281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140715</xdr:rowOff>
    </xdr:from>
    <xdr:to>
      <xdr:col>78</xdr:col>
      <xdr:colOff>69850</xdr:colOff>
      <xdr:row>79</xdr:row>
      <xdr:rowOff>156718</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4782800" y="1368526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90424</xdr:rowOff>
    </xdr:from>
    <xdr:to>
      <xdr:col>73</xdr:col>
      <xdr:colOff>180975</xdr:colOff>
      <xdr:row>79</xdr:row>
      <xdr:rowOff>140715</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36349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129287</xdr:rowOff>
    </xdr:from>
    <xdr:to>
      <xdr:col>69</xdr:col>
      <xdr:colOff>92075</xdr:colOff>
      <xdr:row>79</xdr:row>
      <xdr:rowOff>90424</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004800" y="13502387"/>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112792</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34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105918</xdr:rowOff>
    </xdr:from>
    <xdr:to>
      <xdr:col>78</xdr:col>
      <xdr:colOff>120650</xdr:colOff>
      <xdr:row>80</xdr:row>
      <xdr:rowOff>36068</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20845</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89915</xdr:rowOff>
    </xdr:from>
    <xdr:to>
      <xdr:col>74</xdr:col>
      <xdr:colOff>31750</xdr:colOff>
      <xdr:row>80</xdr:row>
      <xdr:rowOff>20065</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6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4842</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72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39624</xdr:rowOff>
    </xdr:from>
    <xdr:to>
      <xdr:col>69</xdr:col>
      <xdr:colOff>142875</xdr:colOff>
      <xdr:row>79</xdr:row>
      <xdr:rowOff>141224</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5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126001</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6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78487</xdr:rowOff>
    </xdr:from>
    <xdr:to>
      <xdr:col>65</xdr:col>
      <xdr:colOff>53975</xdr:colOff>
      <xdr:row>79</xdr:row>
      <xdr:rowOff>8637</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34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164864</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53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xmlns=""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xmlns=""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xmlns=""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xmlns=""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87780</xdr:rowOff>
    </xdr:from>
    <xdr:to>
      <xdr:col>29</xdr:col>
      <xdr:colOff>127000</xdr:colOff>
      <xdr:row>18</xdr:row>
      <xdr:rowOff>94674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5003800" y="3221505"/>
          <a:ext cx="647700" cy="6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xmlns=""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75236</xdr:rowOff>
    </xdr:from>
    <xdr:to>
      <xdr:col>26</xdr:col>
      <xdr:colOff>50800</xdr:colOff>
      <xdr:row>18</xdr:row>
      <xdr:rowOff>94674</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4305300" y="32089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75236</xdr:rowOff>
    </xdr:from>
    <xdr:to>
      <xdr:col>22</xdr:col>
      <xdr:colOff>114300</xdr:colOff>
      <xdr:row>18</xdr:row>
      <xdr:rowOff>76169</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3606800" y="3208961"/>
          <a:ext cx="698500" cy="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73216</xdr:rowOff>
    </xdr:from>
    <xdr:to>
      <xdr:col>18</xdr:col>
      <xdr:colOff>177800</xdr:colOff>
      <xdr:row>18</xdr:row>
      <xdr:rowOff>76169</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a:off x="2908300" y="3206941"/>
          <a:ext cx="698500" cy="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xmlns=""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36980</xdr:rowOff>
    </xdr:from>
    <xdr:to>
      <xdr:col>29</xdr:col>
      <xdr:colOff>177800</xdr:colOff>
      <xdr:row>18</xdr:row>
      <xdr:rowOff>138580</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5600700" y="317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9057</xdr:rowOff>
    </xdr:from>
    <xdr:ext cx="762000" cy="259045"/>
    <xdr:sp macro="" textlink="">
      <xdr:nvSpPr>
        <xdr:cNvPr id="71" name="人口1人当たり決算額の推移該当値テキスト130">
          <a:extLst>
            <a:ext uri="{FF2B5EF4-FFF2-40B4-BE49-F238E27FC236}">
              <a16:creationId xmlns:a16="http://schemas.microsoft.com/office/drawing/2014/main" xmlns="" id="{00000000-0008-0000-0500-000047000000}"/>
            </a:ext>
          </a:extLst>
        </xdr:cNvPr>
        <xdr:cNvSpPr txBox="1"/>
      </xdr:nvSpPr>
      <xdr:spPr>
        <a:xfrm>
          <a:off x="5740400" y="314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43874</xdr:rowOff>
    </xdr:from>
    <xdr:to>
      <xdr:col>26</xdr:col>
      <xdr:colOff>101600</xdr:colOff>
      <xdr:row>18</xdr:row>
      <xdr:rowOff>145474</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953000" y="317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130251</xdr:rowOff>
    </xdr:from>
    <xdr:ext cx="7366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4622800" y="3263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24436</xdr:rowOff>
    </xdr:from>
    <xdr:to>
      <xdr:col>22</xdr:col>
      <xdr:colOff>165100</xdr:colOff>
      <xdr:row>18</xdr:row>
      <xdr:rowOff>126036</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4254500" y="315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110813</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924300" y="324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25369</xdr:rowOff>
    </xdr:from>
    <xdr:to>
      <xdr:col>19</xdr:col>
      <xdr:colOff>38100</xdr:colOff>
      <xdr:row>18</xdr:row>
      <xdr:rowOff>126969</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3556000" y="315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111746</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3225800" y="324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22416</xdr:rowOff>
    </xdr:from>
    <xdr:to>
      <xdr:col>15</xdr:col>
      <xdr:colOff>101600</xdr:colOff>
      <xdr:row>18</xdr:row>
      <xdr:rowOff>124016</xdr:rowOff>
    </xdr:to>
    <xdr:sp macro="" textlink="">
      <xdr:nvSpPr>
        <xdr:cNvPr id="78" name="楕円 77">
          <a:extLst>
            <a:ext uri="{FF2B5EF4-FFF2-40B4-BE49-F238E27FC236}">
              <a16:creationId xmlns:a16="http://schemas.microsoft.com/office/drawing/2014/main" xmlns="" id="{00000000-0008-0000-0500-00004E000000}"/>
            </a:ext>
          </a:extLst>
        </xdr:cNvPr>
        <xdr:cNvSpPr/>
      </xdr:nvSpPr>
      <xdr:spPr bwMode="auto">
        <a:xfrm>
          <a:off x="2857500" y="315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134193</xdr:rowOff>
    </xdr:from>
    <xdr:ext cx="762000" cy="259045"/>
    <xdr:sp macro="" textlink="">
      <xdr:nvSpPr>
        <xdr:cNvPr id="79" name="テキスト ボックス 78">
          <a:extLst>
            <a:ext uri="{FF2B5EF4-FFF2-40B4-BE49-F238E27FC236}">
              <a16:creationId xmlns:a16="http://schemas.microsoft.com/office/drawing/2014/main" xmlns="" id="{00000000-0008-0000-0500-00004F000000}"/>
            </a:ext>
          </a:extLst>
        </xdr:cNvPr>
        <xdr:cNvSpPr txBox="1"/>
      </xdr:nvSpPr>
      <xdr:spPr>
        <a:xfrm>
          <a:off x="2527300" y="292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xmlns=""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xmlns=""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xmlns=""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xmlns=""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323767</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4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313589</xdr:rowOff>
    </xdr:from>
    <xdr:to>
      <xdr:col>29</xdr:col>
      <xdr:colOff>127000</xdr:colOff>
      <xdr:row>37</xdr:row>
      <xdr:rowOff>324831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7438289"/>
          <a:ext cx="647700" cy="1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324831</xdr:rowOff>
    </xdr:from>
    <xdr:to>
      <xdr:col>26</xdr:col>
      <xdr:colOff>50800</xdr:colOff>
      <xdr:row>37</xdr:row>
      <xdr:rowOff>339541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7449531"/>
          <a:ext cx="698500" cy="14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339541</xdr:rowOff>
    </xdr:from>
    <xdr:to>
      <xdr:col>22</xdr:col>
      <xdr:colOff>114300</xdr:colOff>
      <xdr:row>38</xdr:row>
      <xdr:rowOff>17032</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7464241"/>
          <a:ext cx="6985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17032</xdr:rowOff>
    </xdr:from>
    <xdr:to>
      <xdr:col>18</xdr:col>
      <xdr:colOff>177800</xdr:colOff>
      <xdr:row>38</xdr:row>
      <xdr:rowOff>17072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7484632"/>
          <a:ext cx="698500" cy="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262789</xdr:rowOff>
    </xdr:from>
    <xdr:to>
      <xdr:col>29</xdr:col>
      <xdr:colOff>177800</xdr:colOff>
      <xdr:row>38</xdr:row>
      <xdr:rowOff>21489</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738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171366</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729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274031</xdr:rowOff>
    </xdr:from>
    <xdr:to>
      <xdr:col>26</xdr:col>
      <xdr:colOff>101600</xdr:colOff>
      <xdr:row>38</xdr:row>
      <xdr:rowOff>32731</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739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17508</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48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288741</xdr:rowOff>
    </xdr:from>
    <xdr:to>
      <xdr:col>22</xdr:col>
      <xdr:colOff>165100</xdr:colOff>
      <xdr:row>38</xdr:row>
      <xdr:rowOff>47441</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741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32218</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309132</xdr:rowOff>
    </xdr:from>
    <xdr:to>
      <xdr:col>19</xdr:col>
      <xdr:colOff>38100</xdr:colOff>
      <xdr:row>38</xdr:row>
      <xdr:rowOff>67832</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743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52609</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75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309172</xdr:rowOff>
    </xdr:from>
    <xdr:to>
      <xdr:col>15</xdr:col>
      <xdr:colOff>101600</xdr:colOff>
      <xdr:row>38</xdr:row>
      <xdr:rowOff>67872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7433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52649</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752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
2,904
71.24
2,280,657
2,201,365
73,754
1,591,026
754,922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xmlns=""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xmlns=""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xmlns=""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xmlns=""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113904</xdr:rowOff>
    </xdr:from>
    <xdr:to>
      <xdr:col>24</xdr:col>
      <xdr:colOff>63500</xdr:colOff>
      <xdr:row>37</xdr:row>
      <xdr:rowOff>124970</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3797300" y="6457554"/>
          <a:ext cx="838200" cy="1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a:extLst>
            <a:ext uri="{FF2B5EF4-FFF2-40B4-BE49-F238E27FC236}">
              <a16:creationId xmlns:a16="http://schemas.microsoft.com/office/drawing/2014/main" xmlns="" id="{00000000-0008-0000-0600-00003F000000}"/>
            </a:ext>
          </a:extLst>
        </xdr:cNvPr>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107228</xdr:rowOff>
    </xdr:from>
    <xdr:to>
      <xdr:col>19</xdr:col>
      <xdr:colOff>177800</xdr:colOff>
      <xdr:row>37</xdr:row>
      <xdr:rowOff>124970</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a:off x="2908300" y="6450878"/>
          <a:ext cx="889000" cy="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103463</xdr:rowOff>
    </xdr:from>
    <xdr:to>
      <xdr:col>15</xdr:col>
      <xdr:colOff>50800</xdr:colOff>
      <xdr:row>37</xdr:row>
      <xdr:rowOff>107228</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a:off x="2019300" y="6447113"/>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93111</xdr:rowOff>
    </xdr:from>
    <xdr:to>
      <xdr:col>10</xdr:col>
      <xdr:colOff>114300</xdr:colOff>
      <xdr:row>37</xdr:row>
      <xdr:rowOff>103463</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a:off x="1130300" y="6436761"/>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xmlns=""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63104</xdr:rowOff>
    </xdr:from>
    <xdr:to>
      <xdr:col>24</xdr:col>
      <xdr:colOff>114300</xdr:colOff>
      <xdr:row>37</xdr:row>
      <xdr:rowOff>164705</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4584700" y="64067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41531</xdr:rowOff>
    </xdr:from>
    <xdr:ext cx="599010" cy="259045"/>
    <xdr:sp macro="" textlink="">
      <xdr:nvSpPr>
        <xdr:cNvPr id="82" name="人件費該当値テキスト">
          <a:extLst>
            <a:ext uri="{FF2B5EF4-FFF2-40B4-BE49-F238E27FC236}">
              <a16:creationId xmlns:a16="http://schemas.microsoft.com/office/drawing/2014/main" xmlns="" id="{00000000-0008-0000-0600-000052000000}"/>
            </a:ext>
          </a:extLst>
        </xdr:cNvPr>
        <xdr:cNvSpPr txBox="1"/>
      </xdr:nvSpPr>
      <xdr:spPr>
        <a:xfrm>
          <a:off x="4686300" y="638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74170</xdr:rowOff>
    </xdr:from>
    <xdr:to>
      <xdr:col>20</xdr:col>
      <xdr:colOff>38100</xdr:colOff>
      <xdr:row>38</xdr:row>
      <xdr:rowOff>4320</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3746500" y="64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166897</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3497795" y="65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56428</xdr:rowOff>
    </xdr:from>
    <xdr:to>
      <xdr:col>15</xdr:col>
      <xdr:colOff>101600</xdr:colOff>
      <xdr:row>37</xdr:row>
      <xdr:rowOff>158028</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2857500" y="64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149155</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2608795" y="649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52663</xdr:rowOff>
    </xdr:from>
    <xdr:to>
      <xdr:col>10</xdr:col>
      <xdr:colOff>165100</xdr:colOff>
      <xdr:row>37</xdr:row>
      <xdr:rowOff>154263</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968500" y="63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145390</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1719795" y="648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42311</xdr:rowOff>
    </xdr:from>
    <xdr:to>
      <xdr:col>6</xdr:col>
      <xdr:colOff>38100</xdr:colOff>
      <xdr:row>37</xdr:row>
      <xdr:rowOff>143911</xdr:rowOff>
    </xdr:to>
    <xdr:sp macro="" textlink="">
      <xdr:nvSpPr>
        <xdr:cNvPr id="89" name="楕円 88">
          <a:extLst>
            <a:ext uri="{FF2B5EF4-FFF2-40B4-BE49-F238E27FC236}">
              <a16:creationId xmlns:a16="http://schemas.microsoft.com/office/drawing/2014/main" xmlns="" id="{00000000-0008-0000-0600-000059000000}"/>
            </a:ext>
          </a:extLst>
        </xdr:cNvPr>
        <xdr:cNvSpPr/>
      </xdr:nvSpPr>
      <xdr:spPr>
        <a:xfrm>
          <a:off x="1079500" y="638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160438</xdr:rowOff>
    </xdr:from>
    <xdr:ext cx="599010" cy="259045"/>
    <xdr:sp macro="" textlink="">
      <xdr:nvSpPr>
        <xdr:cNvPr id="90" name="テキスト ボックス 89">
          <a:extLst>
            <a:ext uri="{FF2B5EF4-FFF2-40B4-BE49-F238E27FC236}">
              <a16:creationId xmlns:a16="http://schemas.microsoft.com/office/drawing/2014/main" xmlns="" id="{00000000-0008-0000-0600-00005A000000}"/>
            </a:ext>
          </a:extLst>
        </xdr:cNvPr>
        <xdr:cNvSpPr txBox="1"/>
      </xdr:nvSpPr>
      <xdr:spPr>
        <a:xfrm>
          <a:off x="830795" y="61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91773</xdr:rowOff>
    </xdr:from>
    <xdr:to>
      <xdr:col>24</xdr:col>
      <xdr:colOff>63500</xdr:colOff>
      <xdr:row>58</xdr:row>
      <xdr:rowOff>98059</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10035873"/>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94392</xdr:rowOff>
    </xdr:from>
    <xdr:to>
      <xdr:col>19</xdr:col>
      <xdr:colOff>177800</xdr:colOff>
      <xdr:row>58</xdr:row>
      <xdr:rowOff>98059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10038492"/>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87802</xdr:rowOff>
    </xdr:from>
    <xdr:to>
      <xdr:col>15</xdr:col>
      <xdr:colOff>50800</xdr:colOff>
      <xdr:row>58</xdr:row>
      <xdr:rowOff>94392</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10031902"/>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86382</xdr:rowOff>
    </xdr:from>
    <xdr:to>
      <xdr:col>10</xdr:col>
      <xdr:colOff>114300</xdr:colOff>
      <xdr:row>58</xdr:row>
      <xdr:rowOff>87802</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10030482"/>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40973</xdr:rowOff>
    </xdr:from>
    <xdr:to>
      <xdr:col>24</xdr:col>
      <xdr:colOff>114300</xdr:colOff>
      <xdr:row>58</xdr:row>
      <xdr:rowOff>142573</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9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127350</xdr:rowOff>
    </xdr:from>
    <xdr:ext cx="599010"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90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47259</xdr:rowOff>
    </xdr:from>
    <xdr:to>
      <xdr:col>20</xdr:col>
      <xdr:colOff>38100</xdr:colOff>
      <xdr:row>58</xdr:row>
      <xdr:rowOff>148859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99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139986</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497795" y="10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43592</xdr:rowOff>
    </xdr:from>
    <xdr:to>
      <xdr:col>15</xdr:col>
      <xdr:colOff>101600</xdr:colOff>
      <xdr:row>58</xdr:row>
      <xdr:rowOff>145192</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98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136319</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08795" y="1008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37002</xdr:rowOff>
    </xdr:from>
    <xdr:to>
      <xdr:col>10</xdr:col>
      <xdr:colOff>165100</xdr:colOff>
      <xdr:row>58</xdr:row>
      <xdr:rowOff>138602</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98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129729</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19795" y="1007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35582</xdr:rowOff>
    </xdr:from>
    <xdr:to>
      <xdr:col>6</xdr:col>
      <xdr:colOff>38100</xdr:colOff>
      <xdr:row>58</xdr:row>
      <xdr:rowOff>137182</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9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128309</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30795" y="100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121188</xdr:rowOff>
    </xdr:from>
    <xdr:to>
      <xdr:col>24</xdr:col>
      <xdr:colOff>63500</xdr:colOff>
      <xdr:row>78</xdr:row>
      <xdr:rowOff>124132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494288"/>
          <a:ext cx="8382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113058</xdr:rowOff>
    </xdr:from>
    <xdr:to>
      <xdr:col>19</xdr:col>
      <xdr:colOff>177800</xdr:colOff>
      <xdr:row>78</xdr:row>
      <xdr:rowOff>121188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908300" y="13486158"/>
          <a:ext cx="889000" cy="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113058</xdr:rowOff>
    </xdr:from>
    <xdr:to>
      <xdr:col>15</xdr:col>
      <xdr:colOff>50800</xdr:colOff>
      <xdr:row>78</xdr:row>
      <xdr:rowOff>123086</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486158"/>
          <a:ext cx="889000" cy="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120731</xdr:rowOff>
    </xdr:from>
    <xdr:to>
      <xdr:col>10</xdr:col>
      <xdr:colOff>114300</xdr:colOff>
      <xdr:row>78</xdr:row>
      <xdr:rowOff>123086</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49383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73332</xdr:rowOff>
    </xdr:from>
    <xdr:to>
      <xdr:col>24</xdr:col>
      <xdr:colOff>114300</xdr:colOff>
      <xdr:row>79</xdr:row>
      <xdr:rowOff>3482</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4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159709</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70388</xdr:rowOff>
    </xdr:from>
    <xdr:to>
      <xdr:col>20</xdr:col>
      <xdr:colOff>38100</xdr:colOff>
      <xdr:row>79</xdr:row>
      <xdr:rowOff>538</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4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163115</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5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62258</xdr:rowOff>
    </xdr:from>
    <xdr:to>
      <xdr:col>15</xdr:col>
      <xdr:colOff>101600</xdr:colOff>
      <xdr:row>78</xdr:row>
      <xdr:rowOff>163858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4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154985</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52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72286</xdr:rowOff>
    </xdr:from>
    <xdr:to>
      <xdr:col>10</xdr:col>
      <xdr:colOff>165100</xdr:colOff>
      <xdr:row>79</xdr:row>
      <xdr:rowOff>2436</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4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165013</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53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69931</xdr:rowOff>
    </xdr:from>
    <xdr:to>
      <xdr:col>6</xdr:col>
      <xdr:colOff>38100</xdr:colOff>
      <xdr:row>79</xdr:row>
      <xdr:rowOff>81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162658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53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72557</xdr:rowOff>
    </xdr:from>
    <xdr:to>
      <xdr:col>24</xdr:col>
      <xdr:colOff>63500</xdr:colOff>
      <xdr:row>96</xdr:row>
      <xdr:rowOff>104997</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531757"/>
          <a:ext cx="8382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97267</xdr:rowOff>
    </xdr:from>
    <xdr:to>
      <xdr:col>19</xdr:col>
      <xdr:colOff>177800</xdr:colOff>
      <xdr:row>96</xdr:row>
      <xdr:rowOff>104997</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2908300" y="16556467"/>
          <a:ext cx="889000" cy="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97267</xdr:rowOff>
    </xdr:from>
    <xdr:to>
      <xdr:col>15</xdr:col>
      <xdr:colOff>50800</xdr:colOff>
      <xdr:row>96</xdr:row>
      <xdr:rowOff>114630</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556467"/>
          <a:ext cx="889000" cy="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74876</xdr:rowOff>
    </xdr:from>
    <xdr:to>
      <xdr:col>10</xdr:col>
      <xdr:colOff>114300</xdr:colOff>
      <xdr:row>96</xdr:row>
      <xdr:rowOff>114630</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1130300" y="16534076"/>
          <a:ext cx="889000" cy="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21757</xdr:rowOff>
    </xdr:from>
    <xdr:to>
      <xdr:col>24</xdr:col>
      <xdr:colOff>114300</xdr:colOff>
      <xdr:row>96</xdr:row>
      <xdr:rowOff>123357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184</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45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54197</xdr:rowOff>
    </xdr:from>
    <xdr:to>
      <xdr:col>20</xdr:col>
      <xdr:colOff>38100</xdr:colOff>
      <xdr:row>96</xdr:row>
      <xdr:rowOff>155797</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5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146924</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60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46467</xdr:rowOff>
    </xdr:from>
    <xdr:to>
      <xdr:col>15</xdr:col>
      <xdr:colOff>101600</xdr:colOff>
      <xdr:row>96</xdr:row>
      <xdr:rowOff>148067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5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139194</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5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63830</xdr:rowOff>
    </xdr:from>
    <xdr:to>
      <xdr:col>10</xdr:col>
      <xdr:colOff>165100</xdr:colOff>
      <xdr:row>96</xdr:row>
      <xdr:rowOff>165430</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5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156557</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6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24076</xdr:rowOff>
    </xdr:from>
    <xdr:to>
      <xdr:col>6</xdr:col>
      <xdr:colOff>38100</xdr:colOff>
      <xdr:row>96</xdr:row>
      <xdr:rowOff>125676</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4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116803</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57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123355</xdr:rowOff>
    </xdr:from>
    <xdr:to>
      <xdr:col>55</xdr:col>
      <xdr:colOff>0</xdr:colOff>
      <xdr:row>37</xdr:row>
      <xdr:rowOff>129931</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467005"/>
          <a:ext cx="8382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128239</xdr:rowOff>
    </xdr:from>
    <xdr:to>
      <xdr:col>50</xdr:col>
      <xdr:colOff>114300</xdr:colOff>
      <xdr:row>37</xdr:row>
      <xdr:rowOff>129931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471889"/>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128239</xdr:rowOff>
    </xdr:from>
    <xdr:to>
      <xdr:col>45</xdr:col>
      <xdr:colOff>177800</xdr:colOff>
      <xdr:row>37</xdr:row>
      <xdr:rowOff>135865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471889"/>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135865</xdr:rowOff>
    </xdr:from>
    <xdr:to>
      <xdr:col>41</xdr:col>
      <xdr:colOff>50800</xdr:colOff>
      <xdr:row>37</xdr:row>
      <xdr:rowOff>162013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79515"/>
          <a:ext cx="8890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72555</xdr:rowOff>
    </xdr:from>
    <xdr:to>
      <xdr:col>55</xdr:col>
      <xdr:colOff>50800</xdr:colOff>
      <xdr:row>38</xdr:row>
      <xdr:rowOff>2705</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4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50982</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39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79131</xdr:rowOff>
    </xdr:from>
    <xdr:to>
      <xdr:col>50</xdr:col>
      <xdr:colOff>165100</xdr:colOff>
      <xdr:row>38</xdr:row>
      <xdr:rowOff>9282</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227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408</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51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77439</xdr:rowOff>
    </xdr:from>
    <xdr:to>
      <xdr:col>46</xdr:col>
      <xdr:colOff>38100</xdr:colOff>
      <xdr:row>38</xdr:row>
      <xdr:rowOff>7589</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170166</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51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85065</xdr:rowOff>
    </xdr:from>
    <xdr:to>
      <xdr:col>41</xdr:col>
      <xdr:colOff>101600</xdr:colOff>
      <xdr:row>38</xdr:row>
      <xdr:rowOff>15215</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6342</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52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111213</xdr:rowOff>
    </xdr:from>
    <xdr:to>
      <xdr:col>36</xdr:col>
      <xdr:colOff>165100</xdr:colOff>
      <xdr:row>38</xdr:row>
      <xdr:rowOff>41363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32490</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54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64446</xdr:rowOff>
    </xdr:from>
    <xdr:to>
      <xdr:col>55</xdr:col>
      <xdr:colOff>0</xdr:colOff>
      <xdr:row>58</xdr:row>
      <xdr:rowOff>112706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0085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6304</xdr:rowOff>
    </xdr:from>
    <xdr:to>
      <xdr:col>50</xdr:col>
      <xdr:colOff>114300</xdr:colOff>
      <xdr:row>58</xdr:row>
      <xdr:rowOff>64446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950404"/>
          <a:ext cx="889000" cy="5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6304</xdr:rowOff>
    </xdr:from>
    <xdr:to>
      <xdr:col>45</xdr:col>
      <xdr:colOff>177800</xdr:colOff>
      <xdr:row>58</xdr:row>
      <xdr:rowOff>66632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950404"/>
          <a:ext cx="889000" cy="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54614</xdr:rowOff>
    </xdr:from>
    <xdr:to>
      <xdr:col>41</xdr:col>
      <xdr:colOff>50800</xdr:colOff>
      <xdr:row>58</xdr:row>
      <xdr:rowOff>66632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998714"/>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61906</xdr:rowOff>
    </xdr:from>
    <xdr:to>
      <xdr:col>55</xdr:col>
      <xdr:colOff>50800</xdr:colOff>
      <xdr:row>58</xdr:row>
      <xdr:rowOff>163506</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148283</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13646</xdr:rowOff>
    </xdr:from>
    <xdr:to>
      <xdr:col>50</xdr:col>
      <xdr:colOff>165100</xdr:colOff>
      <xdr:row>58</xdr:row>
      <xdr:rowOff>115246</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106373</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1005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126954</xdr:rowOff>
    </xdr:from>
    <xdr:to>
      <xdr:col>46</xdr:col>
      <xdr:colOff>38100</xdr:colOff>
      <xdr:row>58</xdr:row>
      <xdr:rowOff>57104</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8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48231</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99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15832</xdr:rowOff>
    </xdr:from>
    <xdr:to>
      <xdr:col>41</xdr:col>
      <xdr:colOff>101600</xdr:colOff>
      <xdr:row>58</xdr:row>
      <xdr:rowOff>117432</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108559</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1005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3814</xdr:rowOff>
    </xdr:from>
    <xdr:to>
      <xdr:col>36</xdr:col>
      <xdr:colOff>165100</xdr:colOff>
      <xdr:row>58</xdr:row>
      <xdr:rowOff>105414</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96541</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1004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102664</xdr:rowOff>
    </xdr:from>
    <xdr:to>
      <xdr:col>55</xdr:col>
      <xdr:colOff>0</xdr:colOff>
      <xdr:row>79</xdr:row>
      <xdr:rowOff>43627</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475764"/>
          <a:ext cx="838200" cy="1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166550</xdr:rowOff>
    </xdr:from>
    <xdr:to>
      <xdr:col>50</xdr:col>
      <xdr:colOff>114300</xdr:colOff>
      <xdr:row>78</xdr:row>
      <xdr:rowOff>102664</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3368200"/>
          <a:ext cx="889000" cy="10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166550</xdr:rowOff>
    </xdr:from>
    <xdr:to>
      <xdr:col>45</xdr:col>
      <xdr:colOff>177800</xdr:colOff>
      <xdr:row>78</xdr:row>
      <xdr:rowOff>134784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368200"/>
          <a:ext cx="889000" cy="13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93746</xdr:rowOff>
    </xdr:from>
    <xdr:to>
      <xdr:col>41</xdr:col>
      <xdr:colOff>50800</xdr:colOff>
      <xdr:row>78</xdr:row>
      <xdr:rowOff>134784</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6972300" y="13466846"/>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164277</xdr:rowOff>
    </xdr:from>
    <xdr:to>
      <xdr:col>55</xdr:col>
      <xdr:colOff>50800</xdr:colOff>
      <xdr:row>79</xdr:row>
      <xdr:rowOff>94427</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79204</xdr:rowOff>
    </xdr:from>
    <xdr:ext cx="378565"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52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51864</xdr:rowOff>
    </xdr:from>
    <xdr:to>
      <xdr:col>50</xdr:col>
      <xdr:colOff>165100</xdr:colOff>
      <xdr:row>78</xdr:row>
      <xdr:rowOff>153464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4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144591</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51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115750</xdr:rowOff>
    </xdr:from>
    <xdr:to>
      <xdr:col>46</xdr:col>
      <xdr:colOff>38100</xdr:colOff>
      <xdr:row>78</xdr:row>
      <xdr:rowOff>45900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3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62427</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50795" y="1309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83984</xdr:rowOff>
    </xdr:from>
    <xdr:to>
      <xdr:col>41</xdr:col>
      <xdr:colOff>101600</xdr:colOff>
      <xdr:row>79</xdr:row>
      <xdr:rowOff>14134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45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5261</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54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42946</xdr:rowOff>
    </xdr:from>
    <xdr:to>
      <xdr:col>36</xdr:col>
      <xdr:colOff>165100</xdr:colOff>
      <xdr:row>78</xdr:row>
      <xdr:rowOff>144546</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4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135673</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5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113103</xdr:rowOff>
    </xdr:from>
    <xdr:to>
      <xdr:col>55</xdr:col>
      <xdr:colOff>0</xdr:colOff>
      <xdr:row>98</xdr:row>
      <xdr:rowOff>116089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915203"/>
          <a:ext cx="8382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88691</xdr:rowOff>
    </xdr:from>
    <xdr:to>
      <xdr:col>50</xdr:col>
      <xdr:colOff>114300</xdr:colOff>
      <xdr:row>98</xdr:row>
      <xdr:rowOff>116089</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890791"/>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88691</xdr:rowOff>
    </xdr:from>
    <xdr:to>
      <xdr:col>45</xdr:col>
      <xdr:colOff>177800</xdr:colOff>
      <xdr:row>98</xdr:row>
      <xdr:rowOff>117704</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890791"/>
          <a:ext cx="8890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100977</xdr:rowOff>
    </xdr:from>
    <xdr:to>
      <xdr:col>41</xdr:col>
      <xdr:colOff>50800</xdr:colOff>
      <xdr:row>98</xdr:row>
      <xdr:rowOff>117704</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6972300" y="16903077"/>
          <a:ext cx="889000" cy="1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62303</xdr:rowOff>
    </xdr:from>
    <xdr:to>
      <xdr:col>55</xdr:col>
      <xdr:colOff>50800</xdr:colOff>
      <xdr:row>98</xdr:row>
      <xdr:rowOff>163903</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8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161014</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7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65289</xdr:rowOff>
    </xdr:from>
    <xdr:to>
      <xdr:col>50</xdr:col>
      <xdr:colOff>165100</xdr:colOff>
      <xdr:row>98</xdr:row>
      <xdr:rowOff>166889</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158016</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96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37891</xdr:rowOff>
    </xdr:from>
    <xdr:to>
      <xdr:col>46</xdr:col>
      <xdr:colOff>38100</xdr:colOff>
      <xdr:row>98</xdr:row>
      <xdr:rowOff>139491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8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130618</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50795" y="1693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66904</xdr:rowOff>
    </xdr:from>
    <xdr:to>
      <xdr:col>41</xdr:col>
      <xdr:colOff>101600</xdr:colOff>
      <xdr:row>98</xdr:row>
      <xdr:rowOff>168504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8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159631</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9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50177</xdr:rowOff>
    </xdr:from>
    <xdr:to>
      <xdr:col>36</xdr:col>
      <xdr:colOff>165100</xdr:colOff>
      <xdr:row>98</xdr:row>
      <xdr:rowOff>151777</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8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142904</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94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xmlns=""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xmlns=""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132686</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5481300" y="6647786"/>
          <a:ext cx="8382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xmlns=""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81886</xdr:rowOff>
    </xdr:from>
    <xdr:to>
      <xdr:col>85</xdr:col>
      <xdr:colOff>177800</xdr:colOff>
      <xdr:row>39</xdr:row>
      <xdr:rowOff>12036</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6268700" y="65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469744" cy="259045"/>
    <xdr:sp macro="" textlink="">
      <xdr:nvSpPr>
        <xdr:cNvPr id="532" name="災害復旧事業費該当値テキスト">
          <a:extLst>
            <a:ext uri="{FF2B5EF4-FFF2-40B4-BE49-F238E27FC236}">
              <a16:creationId xmlns:a16="http://schemas.microsoft.com/office/drawing/2014/main" xmlns="" id="{00000000-0008-0000-0600-000014020000}"/>
            </a:ext>
          </a:extLst>
        </xdr:cNvPr>
        <xdr:cNvSpPr txBox="1"/>
      </xdr:nvSpPr>
      <xdr:spPr>
        <a:xfrm>
          <a:off x="16370300" y="654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24416</xdr:rowOff>
    </xdr:from>
    <xdr:to>
      <xdr:col>85</xdr:col>
      <xdr:colOff>127000</xdr:colOff>
      <xdr:row>79</xdr:row>
      <xdr:rowOff>33100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568966"/>
          <a:ext cx="8382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33100</xdr:rowOff>
    </xdr:from>
    <xdr:to>
      <xdr:col>81</xdr:col>
      <xdr:colOff>50800</xdr:colOff>
      <xdr:row>79</xdr:row>
      <xdr:rowOff>33906</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3577650"/>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33906</xdr:rowOff>
    </xdr:from>
    <xdr:to>
      <xdr:col>76</xdr:col>
      <xdr:colOff>114300</xdr:colOff>
      <xdr:row>79</xdr:row>
      <xdr:rowOff>40452</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3703300" y="13578456"/>
          <a:ext cx="8890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40452</xdr:rowOff>
    </xdr:from>
    <xdr:to>
      <xdr:col>71</xdr:col>
      <xdr:colOff>177800</xdr:colOff>
      <xdr:row>79</xdr:row>
      <xdr:rowOff>40635</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358500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145066</xdr:rowOff>
    </xdr:from>
    <xdr:to>
      <xdr:col>85</xdr:col>
      <xdr:colOff>177800</xdr:colOff>
      <xdr:row>79</xdr:row>
      <xdr:rowOff>75216</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5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59993</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43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153750</xdr:rowOff>
    </xdr:from>
    <xdr:to>
      <xdr:col>81</xdr:col>
      <xdr:colOff>101600</xdr:colOff>
      <xdr:row>79</xdr:row>
      <xdr:rowOff>83900</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5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75027</xdr:rowOff>
    </xdr:from>
    <xdr:ext cx="469744"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46428" y="1361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154556</xdr:rowOff>
    </xdr:from>
    <xdr:to>
      <xdr:col>76</xdr:col>
      <xdr:colOff>165100</xdr:colOff>
      <xdr:row>79</xdr:row>
      <xdr:rowOff>84706</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5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75833</xdr:rowOff>
    </xdr:from>
    <xdr:ext cx="469744"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57428" y="136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161102</xdr:rowOff>
    </xdr:from>
    <xdr:to>
      <xdr:col>72</xdr:col>
      <xdr:colOff>38100</xdr:colOff>
      <xdr:row>79</xdr:row>
      <xdr:rowOff>91252</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5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82379</xdr:rowOff>
    </xdr:from>
    <xdr:ext cx="469744"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68428" y="136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161285</xdr:rowOff>
    </xdr:from>
    <xdr:to>
      <xdr:col>67</xdr:col>
      <xdr:colOff>101600</xdr:colOff>
      <xdr:row>79</xdr:row>
      <xdr:rowOff>91435</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5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82562</xdr:rowOff>
    </xdr:from>
    <xdr:ext cx="469744"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79428" y="136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109668</xdr:rowOff>
    </xdr:from>
    <xdr:to>
      <xdr:col>85</xdr:col>
      <xdr:colOff>127000</xdr:colOff>
      <xdr:row>98</xdr:row>
      <xdr:rowOff>114564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911768"/>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109668</xdr:rowOff>
    </xdr:from>
    <xdr:to>
      <xdr:col>81</xdr:col>
      <xdr:colOff>50800</xdr:colOff>
      <xdr:row>98</xdr:row>
      <xdr:rowOff>120619</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4592300" y="16911768"/>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91359</xdr:rowOff>
    </xdr:from>
    <xdr:to>
      <xdr:col>76</xdr:col>
      <xdr:colOff>114300</xdr:colOff>
      <xdr:row>98</xdr:row>
      <xdr:rowOff>120619</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3703300" y="16893459"/>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91359</xdr:rowOff>
    </xdr:from>
    <xdr:to>
      <xdr:col>71</xdr:col>
      <xdr:colOff>177800</xdr:colOff>
      <xdr:row>98</xdr:row>
      <xdr:rowOff>123775</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2814300" y="16893459"/>
          <a:ext cx="889000" cy="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63764</xdr:rowOff>
    </xdr:from>
    <xdr:to>
      <xdr:col>85</xdr:col>
      <xdr:colOff>177800</xdr:colOff>
      <xdr:row>98</xdr:row>
      <xdr:rowOff>165364</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86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58868</xdr:rowOff>
    </xdr:from>
    <xdr:to>
      <xdr:col>81</xdr:col>
      <xdr:colOff>101600</xdr:colOff>
      <xdr:row>98</xdr:row>
      <xdr:rowOff>160468</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8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151595</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14111" y="169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69819</xdr:rowOff>
    </xdr:from>
    <xdr:to>
      <xdr:col>76</xdr:col>
      <xdr:colOff>165100</xdr:colOff>
      <xdr:row>98</xdr:row>
      <xdr:rowOff>171419</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8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162546</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96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40559</xdr:rowOff>
    </xdr:from>
    <xdr:to>
      <xdr:col>72</xdr:col>
      <xdr:colOff>38100</xdr:colOff>
      <xdr:row>98</xdr:row>
      <xdr:rowOff>142159</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8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133286</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9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72975</xdr:rowOff>
    </xdr:from>
    <xdr:to>
      <xdr:col>67</xdr:col>
      <xdr:colOff>101600</xdr:colOff>
      <xdr:row>99</xdr:row>
      <xdr:rowOff>3125</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8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165702</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69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47689</xdr:rowOff>
    </xdr:from>
    <xdr:to>
      <xdr:col>116</xdr:col>
      <xdr:colOff>63500</xdr:colOff>
      <xdr:row>58</xdr:row>
      <xdr:rowOff>69634</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1323300" y="9991789"/>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45311</xdr:rowOff>
    </xdr:from>
    <xdr:to>
      <xdr:col>111</xdr:col>
      <xdr:colOff>177800</xdr:colOff>
      <xdr:row>58</xdr:row>
      <xdr:rowOff>47689</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9989411"/>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45311</xdr:rowOff>
    </xdr:from>
    <xdr:to>
      <xdr:col>107</xdr:col>
      <xdr:colOff>50800</xdr:colOff>
      <xdr:row>58</xdr:row>
      <xdr:rowOff>47185</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9545300" y="998941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143518</xdr:rowOff>
    </xdr:from>
    <xdr:to>
      <xdr:col>102</xdr:col>
      <xdr:colOff>114300</xdr:colOff>
      <xdr:row>58</xdr:row>
      <xdr:rowOff>47185</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9916168"/>
          <a:ext cx="889000" cy="7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55508</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18834</xdr:rowOff>
    </xdr:from>
    <xdr:to>
      <xdr:col>116</xdr:col>
      <xdr:colOff>114300</xdr:colOff>
      <xdr:row>58</xdr:row>
      <xdr:rowOff>120434</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99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107195</xdr:rowOff>
    </xdr:from>
    <xdr:ext cx="469744"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87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168339</xdr:rowOff>
    </xdr:from>
    <xdr:to>
      <xdr:col>112</xdr:col>
      <xdr:colOff>38100</xdr:colOff>
      <xdr:row>58</xdr:row>
      <xdr:rowOff>98489</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99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115016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88428" y="971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165961</xdr:rowOff>
    </xdr:from>
    <xdr:to>
      <xdr:col>107</xdr:col>
      <xdr:colOff>101600</xdr:colOff>
      <xdr:row>58</xdr:row>
      <xdr:rowOff>96111</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99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112638</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71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167835</xdr:rowOff>
    </xdr:from>
    <xdr:to>
      <xdr:col>102</xdr:col>
      <xdr:colOff>165100</xdr:colOff>
      <xdr:row>58</xdr:row>
      <xdr:rowOff>97985</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99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89112</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10428" y="100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92718</xdr:rowOff>
    </xdr:from>
    <xdr:to>
      <xdr:col>98</xdr:col>
      <xdr:colOff>38100</xdr:colOff>
      <xdr:row>58</xdr:row>
      <xdr:rowOff>22868</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986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39395</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96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xmlns=""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xmlns=""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xmlns=""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143770</xdr:rowOff>
    </xdr:from>
    <xdr:to>
      <xdr:col>116</xdr:col>
      <xdr:colOff>63500</xdr:colOff>
      <xdr:row>77</xdr:row>
      <xdr:rowOff>152740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1323300" y="13345420"/>
          <a:ext cx="8382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xmlns=""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152740</xdr:rowOff>
    </xdr:from>
    <xdr:to>
      <xdr:col>111</xdr:col>
      <xdr:colOff>177800</xdr:colOff>
      <xdr:row>77</xdr:row>
      <xdr:rowOff>162933</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0434300" y="13354390"/>
          <a:ext cx="889000" cy="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156251</xdr:rowOff>
    </xdr:from>
    <xdr:to>
      <xdr:col>107</xdr:col>
      <xdr:colOff>50800</xdr:colOff>
      <xdr:row>77</xdr:row>
      <xdr:rowOff>162933</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9545300" y="13357901"/>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156251</xdr:rowOff>
    </xdr:from>
    <xdr:to>
      <xdr:col>102</xdr:col>
      <xdr:colOff>114300</xdr:colOff>
      <xdr:row>77</xdr:row>
      <xdr:rowOff>160568</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18656300" y="13357901"/>
          <a:ext cx="8890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92970</xdr:rowOff>
    </xdr:from>
    <xdr:to>
      <xdr:col>116</xdr:col>
      <xdr:colOff>114300</xdr:colOff>
      <xdr:row>78</xdr:row>
      <xdr:rowOff>23120</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2110700" y="13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71397</xdr:rowOff>
    </xdr:from>
    <xdr:ext cx="534377" cy="259045"/>
    <xdr:sp macro="" textlink="">
      <xdr:nvSpPr>
        <xdr:cNvPr id="864" name="繰出金該当値テキスト">
          <a:extLst>
            <a:ext uri="{FF2B5EF4-FFF2-40B4-BE49-F238E27FC236}">
              <a16:creationId xmlns:a16="http://schemas.microsoft.com/office/drawing/2014/main" xmlns="" id="{00000000-0008-0000-0600-000060030000}"/>
            </a:ext>
          </a:extLst>
        </xdr:cNvPr>
        <xdr:cNvSpPr txBox="1"/>
      </xdr:nvSpPr>
      <xdr:spPr>
        <a:xfrm>
          <a:off x="22212300" y="132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101940</xdr:rowOff>
    </xdr:from>
    <xdr:to>
      <xdr:col>112</xdr:col>
      <xdr:colOff>38100</xdr:colOff>
      <xdr:row>78</xdr:row>
      <xdr:rowOff>32090</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1272500" y="1330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23217</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56111" y="133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112133</xdr:rowOff>
    </xdr:from>
    <xdr:to>
      <xdr:col>107</xdr:col>
      <xdr:colOff>101600</xdr:colOff>
      <xdr:row>78</xdr:row>
      <xdr:rowOff>42283</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0383500" y="1331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33410</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167111" y="1340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105451</xdr:rowOff>
    </xdr:from>
    <xdr:to>
      <xdr:col>102</xdr:col>
      <xdr:colOff>165100</xdr:colOff>
      <xdr:row>78</xdr:row>
      <xdr:rowOff>35601</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9494500" y="133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26728</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33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109768</xdr:rowOff>
    </xdr:from>
    <xdr:to>
      <xdr:col>98</xdr:col>
      <xdr:colOff>38100</xdr:colOff>
      <xdr:row>78</xdr:row>
      <xdr:rowOff>39918</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8605500" y="133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31045</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34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xmlns=""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xmlns=""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xmlns=""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xmlns=""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xmlns=""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749,784</a:t>
          </a:r>
          <a:r>
            <a:rPr kumimoji="1" lang="ja-JP" altLang="en-US" sz="1300">
              <a:latin typeface="ＭＳ Ｐゴシック" panose="020B0600070205080204" pitchFamily="50" charset="-128"/>
              <a:ea typeface="ＭＳ Ｐゴシック" panose="020B0600070205080204" pitchFamily="50" charset="-128"/>
            </a:rPr>
            <a:t>円であり、前年度と比較して、約</a:t>
          </a:r>
          <a:r>
            <a:rPr kumimoji="1" lang="en-US" altLang="ja-JP" sz="1300">
              <a:latin typeface="ＭＳ Ｐゴシック" panose="020B0600070205080204" pitchFamily="50" charset="-128"/>
              <a:ea typeface="ＭＳ Ｐゴシック" panose="020B0600070205080204" pitchFamily="50" charset="-128"/>
            </a:rPr>
            <a:t>80,000</a:t>
          </a:r>
          <a:r>
            <a:rPr kumimoji="1" lang="ja-JP" altLang="en-US" sz="1300">
              <a:latin typeface="ＭＳ Ｐゴシック" panose="020B0600070205080204" pitchFamily="50" charset="-128"/>
              <a:ea typeface="ＭＳ Ｐゴシック" panose="020B0600070205080204" pitchFamily="50" charset="-128"/>
            </a:rPr>
            <a:t>円の減額となった。主な構成項目である人件費は、住民一人当たり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200,798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年度に手当の見直しや職員採用計画管理を行ったことで、類似団体平均を少し下回る数値で推移している。</a:t>
          </a:r>
        </a:p>
        <a:p>
          <a:r>
            <a:rPr kumimoji="1" lang="ja-JP" altLang="en-US" sz="1300">
              <a:latin typeface="ＭＳ Ｐゴシック" panose="020B0600070205080204" pitchFamily="50" charset="-128"/>
              <a:ea typeface="ＭＳ Ｐゴシック" panose="020B0600070205080204" pitchFamily="50" charset="-128"/>
            </a:rPr>
            <a:t>　扶助費は、類似団体平均と比較して低い水準を維持しているが、障害児者に係る経費が増加したことにより、過去５年間の中では、最も高くなっている。公債費は、類似団体平均と比較するとかなり低い水準だが、積立金についても低い状況である。今後、施設の老朽化に伴う更新が見込まれ、地方債の発行や基金の取崩しが予想されるため、新たな自主財源の確保策を検討し、起債の抑制及び積立金の増加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
2,904
71.24
2,280,657
2,201,365
73,754
1,591,026
754,922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45301</xdr:rowOff>
    </xdr:from>
    <xdr:to>
      <xdr:col>24</xdr:col>
      <xdr:colOff>63500</xdr:colOff>
      <xdr:row>37</xdr:row>
      <xdr:rowOff>60261</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3797300" y="6388951"/>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45301</xdr:rowOff>
    </xdr:from>
    <xdr:to>
      <xdr:col>19</xdr:col>
      <xdr:colOff>177800</xdr:colOff>
      <xdr:row>37</xdr:row>
      <xdr:rowOff>55474</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38895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55474</xdr:rowOff>
    </xdr:from>
    <xdr:to>
      <xdr:col>15</xdr:col>
      <xdr:colOff>50800</xdr:colOff>
      <xdr:row>37</xdr:row>
      <xdr:rowOff>69850</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399124"/>
          <a:ext cx="8890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21133</xdr:rowOff>
    </xdr:from>
    <xdr:to>
      <xdr:col>10</xdr:col>
      <xdr:colOff>114300</xdr:colOff>
      <xdr:row>37</xdr:row>
      <xdr:rowOff>69850</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1130300" y="6364783"/>
          <a:ext cx="889000" cy="4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32338</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2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165951</xdr:rowOff>
    </xdr:from>
    <xdr:to>
      <xdr:col>20</xdr:col>
      <xdr:colOff>38100</xdr:colOff>
      <xdr:row>37</xdr:row>
      <xdr:rowOff>96101</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3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112628</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11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4674</xdr:rowOff>
    </xdr:from>
    <xdr:to>
      <xdr:col>15</xdr:col>
      <xdr:colOff>101600</xdr:colOff>
      <xdr:row>37</xdr:row>
      <xdr:rowOff>106274</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3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122801</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1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19050</xdr:rowOff>
    </xdr:from>
    <xdr:to>
      <xdr:col>10</xdr:col>
      <xdr:colOff>165100</xdr:colOff>
      <xdr:row>37</xdr:row>
      <xdr:rowOff>120650</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137177</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1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141783</xdr:rowOff>
    </xdr:from>
    <xdr:to>
      <xdr:col>6</xdr:col>
      <xdr:colOff>38100</xdr:colOff>
      <xdr:row>37</xdr:row>
      <xdr:rowOff>71933</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3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88460</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0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14291</xdr:rowOff>
    </xdr:from>
    <xdr:to>
      <xdr:col>24</xdr:col>
      <xdr:colOff>63500</xdr:colOff>
      <xdr:row>58</xdr:row>
      <xdr:rowOff>55059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958391"/>
          <a:ext cx="8382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14291</xdr:rowOff>
    </xdr:from>
    <xdr:to>
      <xdr:col>19</xdr:col>
      <xdr:colOff>177800</xdr:colOff>
      <xdr:row>58</xdr:row>
      <xdr:rowOff>17721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95839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17721</xdr:rowOff>
    </xdr:from>
    <xdr:to>
      <xdr:col>15</xdr:col>
      <xdr:colOff>50800</xdr:colOff>
      <xdr:row>58</xdr:row>
      <xdr:rowOff>20667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961821"/>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20667</xdr:rowOff>
    </xdr:from>
    <xdr:to>
      <xdr:col>10</xdr:col>
      <xdr:colOff>114300</xdr:colOff>
      <xdr:row>58</xdr:row>
      <xdr:rowOff>60361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964767"/>
          <a:ext cx="889000" cy="3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4259</xdr:rowOff>
    </xdr:from>
    <xdr:to>
      <xdr:col>24</xdr:col>
      <xdr:colOff>114300</xdr:colOff>
      <xdr:row>58</xdr:row>
      <xdr:rowOff>105859</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9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90636</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86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134941</xdr:rowOff>
    </xdr:from>
    <xdr:to>
      <xdr:col>20</xdr:col>
      <xdr:colOff>38100</xdr:colOff>
      <xdr:row>58</xdr:row>
      <xdr:rowOff>65091</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9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56218</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100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138371</xdr:rowOff>
    </xdr:from>
    <xdr:to>
      <xdr:col>15</xdr:col>
      <xdr:colOff>101600</xdr:colOff>
      <xdr:row>58</xdr:row>
      <xdr:rowOff>68521</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59648</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1000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141317</xdr:rowOff>
    </xdr:from>
    <xdr:to>
      <xdr:col>10</xdr:col>
      <xdr:colOff>165100</xdr:colOff>
      <xdr:row>58</xdr:row>
      <xdr:rowOff>71467</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1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62594</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100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9561</xdr:rowOff>
    </xdr:from>
    <xdr:to>
      <xdr:col>6</xdr:col>
      <xdr:colOff>38100</xdr:colOff>
      <xdr:row>58</xdr:row>
      <xdr:rowOff>111161</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102288</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1004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110458</xdr:rowOff>
    </xdr:from>
    <xdr:to>
      <xdr:col>24</xdr:col>
      <xdr:colOff>63500</xdr:colOff>
      <xdr:row>77</xdr:row>
      <xdr:rowOff>130977</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312108"/>
          <a:ext cx="838200" cy="2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119935</xdr:rowOff>
    </xdr:from>
    <xdr:to>
      <xdr:col>19</xdr:col>
      <xdr:colOff>177800</xdr:colOff>
      <xdr:row>77</xdr:row>
      <xdr:rowOff>130977</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2908300" y="13321585"/>
          <a:ext cx="889000" cy="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101033</xdr:rowOff>
    </xdr:from>
    <xdr:to>
      <xdr:col>15</xdr:col>
      <xdr:colOff>50800</xdr:colOff>
      <xdr:row>77</xdr:row>
      <xdr:rowOff>119935</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2019300" y="13302683"/>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101033</xdr:rowOff>
    </xdr:from>
    <xdr:to>
      <xdr:col>10</xdr:col>
      <xdr:colOff>114300</xdr:colOff>
      <xdr:row>77</xdr:row>
      <xdr:rowOff>112077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3302683"/>
          <a:ext cx="889000" cy="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59658</xdr:rowOff>
    </xdr:from>
    <xdr:to>
      <xdr:col>24</xdr:col>
      <xdr:colOff>114300</xdr:colOff>
      <xdr:row>77</xdr:row>
      <xdr:rowOff>161258</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32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146035</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17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80177</xdr:rowOff>
    </xdr:from>
    <xdr:to>
      <xdr:col>20</xdr:col>
      <xdr:colOff>38100</xdr:colOff>
      <xdr:row>78</xdr:row>
      <xdr:rowOff>10327</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2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1454</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33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69135</xdr:rowOff>
    </xdr:from>
    <xdr:to>
      <xdr:col>15</xdr:col>
      <xdr:colOff>101600</xdr:colOff>
      <xdr:row>77</xdr:row>
      <xdr:rowOff>170735</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2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161862</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336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50233</xdr:rowOff>
    </xdr:from>
    <xdr:to>
      <xdr:col>10</xdr:col>
      <xdr:colOff>165100</xdr:colOff>
      <xdr:row>77</xdr:row>
      <xdr:rowOff>151833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2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142960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334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61277</xdr:rowOff>
    </xdr:from>
    <xdr:to>
      <xdr:col>6</xdr:col>
      <xdr:colOff>38100</xdr:colOff>
      <xdr:row>77</xdr:row>
      <xdr:rowOff>162877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2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154004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335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xmlns=""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xmlns=""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xmlns=""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130305</xdr:rowOff>
    </xdr:from>
    <xdr:to>
      <xdr:col>24</xdr:col>
      <xdr:colOff>63500</xdr:colOff>
      <xdr:row>97</xdr:row>
      <xdr:rowOff>169126</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3797300" y="16760955"/>
          <a:ext cx="838200" cy="3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xmlns="" id="{00000000-0008-0000-0700-0000E4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xmlns=""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43728</xdr:rowOff>
    </xdr:from>
    <xdr:to>
      <xdr:col>19</xdr:col>
      <xdr:colOff>177800</xdr:colOff>
      <xdr:row>97</xdr:row>
      <xdr:rowOff>130305</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2908300" y="16674378"/>
          <a:ext cx="889000" cy="8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43728</xdr:rowOff>
    </xdr:from>
    <xdr:to>
      <xdr:col>15</xdr:col>
      <xdr:colOff>50800</xdr:colOff>
      <xdr:row>98</xdr:row>
      <xdr:rowOff>19028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2019300" y="16674378"/>
          <a:ext cx="889000" cy="1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6772</xdr:rowOff>
    </xdr:from>
    <xdr:to>
      <xdr:col>10</xdr:col>
      <xdr:colOff>114300</xdr:colOff>
      <xdr:row>98</xdr:row>
      <xdr:rowOff>19028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1130300" y="16808872"/>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118326</xdr:rowOff>
    </xdr:from>
    <xdr:to>
      <xdr:col>24</xdr:col>
      <xdr:colOff>114300</xdr:colOff>
      <xdr:row>98</xdr:row>
      <xdr:rowOff>48476</xdr:rowOff>
    </xdr:to>
    <xdr:sp macro="" textlink="">
      <xdr:nvSpPr>
        <xdr:cNvPr id="246" name="楕円 245">
          <a:extLst>
            <a:ext uri="{FF2B5EF4-FFF2-40B4-BE49-F238E27FC236}">
              <a16:creationId xmlns:a16="http://schemas.microsoft.com/office/drawing/2014/main" xmlns="" id="{00000000-0008-0000-0700-0000F6000000}"/>
            </a:ext>
          </a:extLst>
        </xdr:cNvPr>
        <xdr:cNvSpPr/>
      </xdr:nvSpPr>
      <xdr:spPr>
        <a:xfrm>
          <a:off x="4584700" y="167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33253</xdr:rowOff>
    </xdr:from>
    <xdr:ext cx="534377" cy="259045"/>
    <xdr:sp macro="" textlink="">
      <xdr:nvSpPr>
        <xdr:cNvPr id="247" name="衛生費該当値テキスト">
          <a:extLst>
            <a:ext uri="{FF2B5EF4-FFF2-40B4-BE49-F238E27FC236}">
              <a16:creationId xmlns:a16="http://schemas.microsoft.com/office/drawing/2014/main" xmlns="" id="{00000000-0008-0000-0700-0000F7000000}"/>
            </a:ext>
          </a:extLst>
        </xdr:cNvPr>
        <xdr:cNvSpPr txBox="1"/>
      </xdr:nvSpPr>
      <xdr:spPr>
        <a:xfrm>
          <a:off x="4686300" y="166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79505</xdr:rowOff>
    </xdr:from>
    <xdr:to>
      <xdr:col>20</xdr:col>
      <xdr:colOff>38100</xdr:colOff>
      <xdr:row>98</xdr:row>
      <xdr:rowOff>9655</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3746500" y="167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782</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530111" y="168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164378</xdr:rowOff>
    </xdr:from>
    <xdr:to>
      <xdr:col>15</xdr:col>
      <xdr:colOff>101600</xdr:colOff>
      <xdr:row>97</xdr:row>
      <xdr:rowOff>94528</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2857500" y="166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85655</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608795" y="1671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139678</xdr:rowOff>
    </xdr:from>
    <xdr:to>
      <xdr:col>10</xdr:col>
      <xdr:colOff>165100</xdr:colOff>
      <xdr:row>98</xdr:row>
      <xdr:rowOff>69828</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1968500" y="167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60955</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752111" y="168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127422</xdr:rowOff>
    </xdr:from>
    <xdr:to>
      <xdr:col>6</xdr:col>
      <xdr:colOff>38100</xdr:colOff>
      <xdr:row>98</xdr:row>
      <xdr:rowOff>57572</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079500" y="1675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48699</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863111" y="1685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18338</xdr:rowOff>
    </xdr:from>
    <xdr:to>
      <xdr:col>55</xdr:col>
      <xdr:colOff>0</xdr:colOff>
      <xdr:row>59</xdr:row>
      <xdr:rowOff>22217</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9639300" y="10133888"/>
          <a:ext cx="8382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11633</xdr:rowOff>
    </xdr:from>
    <xdr:to>
      <xdr:col>50</xdr:col>
      <xdr:colOff>114300</xdr:colOff>
      <xdr:row>59</xdr:row>
      <xdr:rowOff>22217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8750300" y="10127183"/>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11633</xdr:rowOff>
    </xdr:from>
    <xdr:to>
      <xdr:col>45</xdr:col>
      <xdr:colOff>177800</xdr:colOff>
      <xdr:row>59</xdr:row>
      <xdr:rowOff>13536</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7861300" y="10127183"/>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147762</xdr:rowOff>
    </xdr:from>
    <xdr:to>
      <xdr:col>41</xdr:col>
      <xdr:colOff>50800</xdr:colOff>
      <xdr:row>59</xdr:row>
      <xdr:rowOff>13536</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6972300" y="10091862"/>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138988</xdr:rowOff>
    </xdr:from>
    <xdr:to>
      <xdr:col>55</xdr:col>
      <xdr:colOff>50800</xdr:colOff>
      <xdr:row>59</xdr:row>
      <xdr:rowOff>69138</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10426700" y="100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53915</xdr:rowOff>
    </xdr:from>
    <xdr:ext cx="534377"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9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142867</xdr:rowOff>
    </xdr:from>
    <xdr:to>
      <xdr:col>50</xdr:col>
      <xdr:colOff>165100</xdr:colOff>
      <xdr:row>59</xdr:row>
      <xdr:rowOff>73017</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9588500" y="100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64144</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72111" y="1017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132283</xdr:rowOff>
    </xdr:from>
    <xdr:to>
      <xdr:col>46</xdr:col>
      <xdr:colOff>38100</xdr:colOff>
      <xdr:row>59</xdr:row>
      <xdr:rowOff>62433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8699500" y="100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53560</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101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134186</xdr:rowOff>
    </xdr:from>
    <xdr:to>
      <xdr:col>41</xdr:col>
      <xdr:colOff>101600</xdr:colOff>
      <xdr:row>59</xdr:row>
      <xdr:rowOff>64336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7810500" y="100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55463</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94111"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96962</xdr:rowOff>
    </xdr:from>
    <xdr:to>
      <xdr:col>36</xdr:col>
      <xdr:colOff>165100</xdr:colOff>
      <xdr:row>59</xdr:row>
      <xdr:rowOff>27112</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6921500" y="1004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18239</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05111" y="1013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53177</xdr:rowOff>
    </xdr:from>
    <xdr:to>
      <xdr:col>55</xdr:col>
      <xdr:colOff>0</xdr:colOff>
      <xdr:row>78</xdr:row>
      <xdr:rowOff>61161</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426277"/>
          <a:ext cx="8382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61161</xdr:rowOff>
    </xdr:from>
    <xdr:to>
      <xdr:col>50</xdr:col>
      <xdr:colOff>114300</xdr:colOff>
      <xdr:row>78</xdr:row>
      <xdr:rowOff>61784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434261"/>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50395</xdr:rowOff>
    </xdr:from>
    <xdr:to>
      <xdr:col>45</xdr:col>
      <xdr:colOff>177800</xdr:colOff>
      <xdr:row>78</xdr:row>
      <xdr:rowOff>61784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3423495"/>
          <a:ext cx="889000" cy="1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170035</xdr:rowOff>
    </xdr:from>
    <xdr:to>
      <xdr:col>41</xdr:col>
      <xdr:colOff>50800</xdr:colOff>
      <xdr:row>78</xdr:row>
      <xdr:rowOff>50395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6972300" y="13371685"/>
          <a:ext cx="889000" cy="5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2377</xdr:rowOff>
    </xdr:from>
    <xdr:to>
      <xdr:col>55</xdr:col>
      <xdr:colOff>50800</xdr:colOff>
      <xdr:row>78</xdr:row>
      <xdr:rowOff>103977</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3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88754</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2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10361</xdr:rowOff>
    </xdr:from>
    <xdr:to>
      <xdr:col>50</xdr:col>
      <xdr:colOff>165100</xdr:colOff>
      <xdr:row>78</xdr:row>
      <xdr:rowOff>111961</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3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103088</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347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10984</xdr:rowOff>
    </xdr:from>
    <xdr:to>
      <xdr:col>46</xdr:col>
      <xdr:colOff>38100</xdr:colOff>
      <xdr:row>78</xdr:row>
      <xdr:rowOff>112584</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3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103711</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347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171045</xdr:rowOff>
    </xdr:from>
    <xdr:to>
      <xdr:col>41</xdr:col>
      <xdr:colOff>101600</xdr:colOff>
      <xdr:row>78</xdr:row>
      <xdr:rowOff>101195</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3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92322</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34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119235</xdr:rowOff>
    </xdr:from>
    <xdr:to>
      <xdr:col>36</xdr:col>
      <xdr:colOff>165100</xdr:colOff>
      <xdr:row>78</xdr:row>
      <xdr:rowOff>49385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3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65912</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0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104470</xdr:rowOff>
    </xdr:from>
    <xdr:to>
      <xdr:col>55</xdr:col>
      <xdr:colOff>0</xdr:colOff>
      <xdr:row>98</xdr:row>
      <xdr:rowOff>122475</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9639300" y="16906570"/>
          <a:ext cx="8382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6252</xdr:rowOff>
    </xdr:from>
    <xdr:to>
      <xdr:col>50</xdr:col>
      <xdr:colOff>114300</xdr:colOff>
      <xdr:row>98</xdr:row>
      <xdr:rowOff>104470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8750300" y="16808352"/>
          <a:ext cx="889000" cy="9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6252</xdr:rowOff>
    </xdr:from>
    <xdr:to>
      <xdr:col>45</xdr:col>
      <xdr:colOff>177800</xdr:colOff>
      <xdr:row>98</xdr:row>
      <xdr:rowOff>44782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7861300" y="16808352"/>
          <a:ext cx="889000" cy="3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44782</xdr:rowOff>
    </xdr:from>
    <xdr:to>
      <xdr:col>41</xdr:col>
      <xdr:colOff>50800</xdr:colOff>
      <xdr:row>98</xdr:row>
      <xdr:rowOff>103209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846882"/>
          <a:ext cx="889000" cy="5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71675</xdr:rowOff>
    </xdr:from>
    <xdr:to>
      <xdr:col>55</xdr:col>
      <xdr:colOff>50800</xdr:colOff>
      <xdr:row>99</xdr:row>
      <xdr:rowOff>1825</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10426700" y="168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158052</xdr:rowOff>
    </xdr:from>
    <xdr:ext cx="534377"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7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53670</xdr:rowOff>
    </xdr:from>
    <xdr:to>
      <xdr:col>50</xdr:col>
      <xdr:colOff>165100</xdr:colOff>
      <xdr:row>98</xdr:row>
      <xdr:rowOff>155270</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9588500" y="168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146397</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72111" y="1694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126902</xdr:rowOff>
    </xdr:from>
    <xdr:to>
      <xdr:col>46</xdr:col>
      <xdr:colOff>38100</xdr:colOff>
      <xdr:row>98</xdr:row>
      <xdr:rowOff>57052</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8699500" y="167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73579</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50795" y="1653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165432</xdr:rowOff>
    </xdr:from>
    <xdr:to>
      <xdr:col>41</xdr:col>
      <xdr:colOff>101600</xdr:colOff>
      <xdr:row>98</xdr:row>
      <xdr:rowOff>95582</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7810500" y="1679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86709</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61795" y="1688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52409</xdr:rowOff>
    </xdr:from>
    <xdr:to>
      <xdr:col>36</xdr:col>
      <xdr:colOff>165100</xdr:colOff>
      <xdr:row>98</xdr:row>
      <xdr:rowOff>154009</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6921500" y="16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145136</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9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71917</xdr:rowOff>
    </xdr:from>
    <xdr:to>
      <xdr:col>85</xdr:col>
      <xdr:colOff>127000</xdr:colOff>
      <xdr:row>38</xdr:row>
      <xdr:rowOff>80012</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5481300" y="6587017"/>
          <a:ext cx="8382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71917</xdr:rowOff>
    </xdr:from>
    <xdr:to>
      <xdr:col>81</xdr:col>
      <xdr:colOff>50800</xdr:colOff>
      <xdr:row>38</xdr:row>
      <xdr:rowOff>89310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587017"/>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89310</xdr:rowOff>
    </xdr:from>
    <xdr:to>
      <xdr:col>76</xdr:col>
      <xdr:colOff>114300</xdr:colOff>
      <xdr:row>38</xdr:row>
      <xdr:rowOff>92775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3703300" y="6604410"/>
          <a:ext cx="8890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14924</xdr:rowOff>
    </xdr:from>
    <xdr:to>
      <xdr:col>71</xdr:col>
      <xdr:colOff>177800</xdr:colOff>
      <xdr:row>38</xdr:row>
      <xdr:rowOff>92775</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814300" y="6358574"/>
          <a:ext cx="889000" cy="2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29212</xdr:rowOff>
    </xdr:from>
    <xdr:to>
      <xdr:col>85</xdr:col>
      <xdr:colOff>177800</xdr:colOff>
      <xdr:row>38</xdr:row>
      <xdr:rowOff>130812</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54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7639</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52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21117</xdr:rowOff>
    </xdr:from>
    <xdr:to>
      <xdr:col>81</xdr:col>
      <xdr:colOff>101600</xdr:colOff>
      <xdr:row>38</xdr:row>
      <xdr:rowOff>122717</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5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113844</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62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38510</xdr:rowOff>
    </xdr:from>
    <xdr:to>
      <xdr:col>76</xdr:col>
      <xdr:colOff>165100</xdr:colOff>
      <xdr:row>38</xdr:row>
      <xdr:rowOff>140110</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5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131237</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6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41975</xdr:rowOff>
    </xdr:from>
    <xdr:to>
      <xdr:col>72</xdr:col>
      <xdr:colOff>38100</xdr:colOff>
      <xdr:row>38</xdr:row>
      <xdr:rowOff>143575</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5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134702</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6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135574</xdr:rowOff>
    </xdr:from>
    <xdr:to>
      <xdr:col>67</xdr:col>
      <xdr:colOff>101600</xdr:colOff>
      <xdr:row>37</xdr:row>
      <xdr:rowOff>65724</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3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82251</xdr:rowOff>
    </xdr:from>
    <xdr:ext cx="59901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14795" y="608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108968</xdr:rowOff>
    </xdr:from>
    <xdr:to>
      <xdr:col>85</xdr:col>
      <xdr:colOff>127000</xdr:colOff>
      <xdr:row>58</xdr:row>
      <xdr:rowOff>140057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5481300" y="10053068"/>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111241</xdr:rowOff>
    </xdr:from>
    <xdr:to>
      <xdr:col>81</xdr:col>
      <xdr:colOff>50800</xdr:colOff>
      <xdr:row>58</xdr:row>
      <xdr:rowOff>140057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4592300" y="10055341"/>
          <a:ext cx="889000" cy="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111241</xdr:rowOff>
    </xdr:from>
    <xdr:to>
      <xdr:col>76</xdr:col>
      <xdr:colOff>114300</xdr:colOff>
      <xdr:row>58</xdr:row>
      <xdr:rowOff>120050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3703300" y="10055341"/>
          <a:ext cx="889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120050</xdr:rowOff>
    </xdr:from>
    <xdr:to>
      <xdr:col>71</xdr:col>
      <xdr:colOff>177800</xdr:colOff>
      <xdr:row>58</xdr:row>
      <xdr:rowOff>121567</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2814300" y="10064150"/>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58168</xdr:rowOff>
    </xdr:from>
    <xdr:to>
      <xdr:col>85</xdr:col>
      <xdr:colOff>177800</xdr:colOff>
      <xdr:row>58</xdr:row>
      <xdr:rowOff>159768</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6268700" y="100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144545</xdr:rowOff>
    </xdr:from>
    <xdr:ext cx="534377"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91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89257</xdr:rowOff>
    </xdr:from>
    <xdr:to>
      <xdr:col>81</xdr:col>
      <xdr:colOff>101600</xdr:colOff>
      <xdr:row>59</xdr:row>
      <xdr:rowOff>19407</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5430500" y="100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10534</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1012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60441</xdr:rowOff>
    </xdr:from>
    <xdr:to>
      <xdr:col>76</xdr:col>
      <xdr:colOff>165100</xdr:colOff>
      <xdr:row>58</xdr:row>
      <xdr:rowOff>162041</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4541500" y="100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153168</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1009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69250</xdr:rowOff>
    </xdr:from>
    <xdr:to>
      <xdr:col>72</xdr:col>
      <xdr:colOff>38100</xdr:colOff>
      <xdr:row>58</xdr:row>
      <xdr:rowOff>170850</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3652500" y="100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161977</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101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70767</xdr:rowOff>
    </xdr:from>
    <xdr:to>
      <xdr:col>67</xdr:col>
      <xdr:colOff>101600</xdr:colOff>
      <xdr:row>59</xdr:row>
      <xdr:rowOff>917</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2763500" y="1001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163494</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1010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xmlns=""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xmlns=""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132686</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5481300" y="13505786"/>
          <a:ext cx="8382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xmlns=""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81886</xdr:rowOff>
    </xdr:from>
    <xdr:to>
      <xdr:col>85</xdr:col>
      <xdr:colOff>177800</xdr:colOff>
      <xdr:row>79</xdr:row>
      <xdr:rowOff>12036</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6268700" y="134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469744" cy="259045"/>
    <xdr:sp macro="" textlink="">
      <xdr:nvSpPr>
        <xdr:cNvPr id="648" name="災害復旧費該当値テキスト">
          <a:extLst>
            <a:ext uri="{FF2B5EF4-FFF2-40B4-BE49-F238E27FC236}">
              <a16:creationId xmlns:a16="http://schemas.microsoft.com/office/drawing/2014/main" xmlns="" id="{00000000-0008-0000-0700-000088020000}"/>
            </a:ext>
          </a:extLst>
        </xdr:cNvPr>
        <xdr:cNvSpPr txBox="1"/>
      </xdr:nvSpPr>
      <xdr:spPr>
        <a:xfrm>
          <a:off x="16370300" y="1339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xmlns=""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xmlns=""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24416</xdr:rowOff>
    </xdr:from>
    <xdr:to>
      <xdr:col>85</xdr:col>
      <xdr:colOff>127000</xdr:colOff>
      <xdr:row>99</xdr:row>
      <xdr:rowOff>33100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5481300" y="16997966"/>
          <a:ext cx="8382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xmlns=""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33100</xdr:rowOff>
    </xdr:from>
    <xdr:to>
      <xdr:col>81</xdr:col>
      <xdr:colOff>50800</xdr:colOff>
      <xdr:row>99</xdr:row>
      <xdr:rowOff>33906</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4592300" y="17006650"/>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33906</xdr:rowOff>
    </xdr:from>
    <xdr:to>
      <xdr:col>76</xdr:col>
      <xdr:colOff>114300</xdr:colOff>
      <xdr:row>99</xdr:row>
      <xdr:rowOff>40452</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3703300" y="17007456"/>
          <a:ext cx="8890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40452</xdr:rowOff>
    </xdr:from>
    <xdr:to>
      <xdr:col>71</xdr:col>
      <xdr:colOff>177800</xdr:colOff>
      <xdr:row>99</xdr:row>
      <xdr:rowOff>40635</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2814300" y="1701400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145066</xdr:rowOff>
    </xdr:from>
    <xdr:to>
      <xdr:col>85</xdr:col>
      <xdr:colOff>177800</xdr:colOff>
      <xdr:row>99</xdr:row>
      <xdr:rowOff>75216</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6268700" y="1694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59993</xdr:rowOff>
    </xdr:from>
    <xdr:ext cx="534377" cy="259045"/>
    <xdr:sp macro="" textlink="">
      <xdr:nvSpPr>
        <xdr:cNvPr id="705" name="公債費該当値テキスト">
          <a:extLst>
            <a:ext uri="{FF2B5EF4-FFF2-40B4-BE49-F238E27FC236}">
              <a16:creationId xmlns:a16="http://schemas.microsoft.com/office/drawing/2014/main" xmlns="" id="{00000000-0008-0000-0700-0000C1020000}"/>
            </a:ext>
          </a:extLst>
        </xdr:cNvPr>
        <xdr:cNvSpPr txBox="1"/>
      </xdr:nvSpPr>
      <xdr:spPr>
        <a:xfrm>
          <a:off x="16370300" y="168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153750</xdr:rowOff>
    </xdr:from>
    <xdr:to>
      <xdr:col>81</xdr:col>
      <xdr:colOff>101600</xdr:colOff>
      <xdr:row>99</xdr:row>
      <xdr:rowOff>83900</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5430500" y="169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75027</xdr:rowOff>
    </xdr:from>
    <xdr:ext cx="469744"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46428" y="1704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154556</xdr:rowOff>
    </xdr:from>
    <xdr:to>
      <xdr:col>76</xdr:col>
      <xdr:colOff>165100</xdr:colOff>
      <xdr:row>99</xdr:row>
      <xdr:rowOff>84706</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4541500" y="169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75833</xdr:rowOff>
    </xdr:from>
    <xdr:ext cx="469744"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357428" y="170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161102</xdr:rowOff>
    </xdr:from>
    <xdr:to>
      <xdr:col>72</xdr:col>
      <xdr:colOff>38100</xdr:colOff>
      <xdr:row>99</xdr:row>
      <xdr:rowOff>91252</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3652500" y="169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82379</xdr:rowOff>
    </xdr:from>
    <xdr:ext cx="469744"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68428" y="1705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161285</xdr:rowOff>
    </xdr:from>
    <xdr:to>
      <xdr:col>67</xdr:col>
      <xdr:colOff>101600</xdr:colOff>
      <xdr:row>99</xdr:row>
      <xdr:rowOff>91435</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2763500" y="169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82562</xdr:rowOff>
    </xdr:from>
    <xdr:ext cx="469744"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79428" y="170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xmlns=""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xmlns=""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xmlns=""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xmlns=""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xmlns=""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全体をとおして、類似団体平均を下回る数値で推移している。近年の状況としては、消防費において、平成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年度に消防広域化、衛生費において、平成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年度にごみ処理施設の解体及びリサイクルセンター整備に係る設計業務委託、土木費において、平成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新たな村営住宅の整備を行ったことにより、それぞれ一時的に増加しているが、現在は、低い水準を取り戻している。公債費については、新たに元利償還が始まった起債があることにより増加しており、今後も増加傾向が続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年度については、地方創生に係る施設の整備を行っており、基金の取崩しが多額となったことにより、実質単年度収支がマイナスとなっている。平成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年度以降の実質単年度収支は、プラスで推移しており、また、財政調整基金も積立てできていることから、健全な状態を維持できている。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今後については、公共施設の老朽化への対応として、施設の更新等を行っていく必要があることから、財政需要と基金残高のバランスを保ちつつ、計画的な施設管理に努めていく。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を維持できているが、国民健康保険事業特別会計については、被保険者数の減少などの影響で、保険料が減少傾向にある中、高額療養費の高止まりが続いているため、黒字額が減少してきている。人口減少の進展に伴い、被保険者数も減少していくことが見込まれることから、疾病の早期発見及び重症化予防に努め、支出の抑制を図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については、起債の償還が増加してきていることから、黒字額が減少してきている。今後についても、施設の長寿命化や公営企業会計への移行に係る起債が増加していくことから、施設の計画的な更新及び下水道使用料の見直しを検討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年度と比較して大幅な黒字となっているが、要因としては、基金の取崩しを行ったことによるものであるため、介護予防に努め、保険給付費の抑制を図っていく必要がある。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2280657</v>
      </c>
      <c r="BO4" s="431"/>
      <c r="BP4" s="431"/>
      <c r="BQ4" s="431"/>
      <c r="BR4" s="431"/>
      <c r="BS4" s="431"/>
      <c r="BT4" s="431"/>
      <c r="BU4" s="432"/>
      <c r="BV4" s="430">
        <v>2562193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4.5999999999999996</v>
      </c>
      <c r="CU4" s="437"/>
      <c r="CV4" s="437"/>
      <c r="CW4" s="437"/>
      <c r="CX4" s="437"/>
      <c r="CY4" s="437"/>
      <c r="CZ4" s="437"/>
      <c r="DA4" s="438"/>
      <c r="DB4" s="436">
        <v>5.5</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2201365</v>
      </c>
      <c r="BO5" s="468"/>
      <c r="BP5" s="468"/>
      <c r="BQ5" s="468"/>
      <c r="BR5" s="468"/>
      <c r="BS5" s="468"/>
      <c r="BT5" s="468"/>
      <c r="BU5" s="469"/>
      <c r="BV5" s="467">
        <v>2475610</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87.4</v>
      </c>
      <c r="CU5" s="465"/>
      <c r="CV5" s="465"/>
      <c r="CW5" s="465"/>
      <c r="CX5" s="465"/>
      <c r="CY5" s="465"/>
      <c r="CZ5" s="465"/>
      <c r="DA5" s="466"/>
      <c r="DB5" s="464">
        <v>89.9</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79292</v>
      </c>
      <c r="BO6" s="468"/>
      <c r="BP6" s="468"/>
      <c r="BQ6" s="468"/>
      <c r="BR6" s="468"/>
      <c r="BS6" s="468"/>
      <c r="BT6" s="468"/>
      <c r="BU6" s="469"/>
      <c r="BV6" s="467">
        <v>86583</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92.1</v>
      </c>
      <c r="CU6" s="505"/>
      <c r="CV6" s="505"/>
      <c r="CW6" s="505"/>
      <c r="CX6" s="505"/>
      <c r="CY6" s="505"/>
      <c r="CZ6" s="505"/>
      <c r="DA6" s="506"/>
      <c r="DB6" s="504">
        <v>94.6</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5538</v>
      </c>
      <c r="BO7" s="468"/>
      <c r="BP7" s="468"/>
      <c r="BQ7" s="468"/>
      <c r="BR7" s="468"/>
      <c r="BS7" s="468"/>
      <c r="BT7" s="468"/>
      <c r="BU7" s="469"/>
      <c r="BV7" s="467">
        <v>247</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1591026</v>
      </c>
      <c r="CU7" s="468"/>
      <c r="CV7" s="468"/>
      <c r="CW7" s="468"/>
      <c r="CX7" s="468"/>
      <c r="CY7" s="468"/>
      <c r="CZ7" s="468"/>
      <c r="DA7" s="469"/>
      <c r="DB7" s="467">
        <v>1569141</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93</v>
      </c>
      <c r="AV8" s="500"/>
      <c r="AW8" s="500"/>
      <c r="AX8" s="500"/>
      <c r="AY8" s="501" t="s">
        <v>107</v>
      </c>
      <c r="AZ8" s="502"/>
      <c r="BA8" s="502"/>
      <c r="BB8" s="502"/>
      <c r="BC8" s="502"/>
      <c r="BD8" s="502"/>
      <c r="BE8" s="502"/>
      <c r="BF8" s="502"/>
      <c r="BG8" s="502"/>
      <c r="BH8" s="502"/>
      <c r="BI8" s="502"/>
      <c r="BJ8" s="502"/>
      <c r="BK8" s="502"/>
      <c r="BL8" s="502"/>
      <c r="BM8" s="503"/>
      <c r="BN8" s="467">
        <v>73754</v>
      </c>
      <c r="BO8" s="468"/>
      <c r="BP8" s="468"/>
      <c r="BQ8" s="468"/>
      <c r="BR8" s="468"/>
      <c r="BS8" s="468"/>
      <c r="BT8" s="468"/>
      <c r="BU8" s="469"/>
      <c r="BV8" s="467">
        <v>86336</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0.97</v>
      </c>
      <c r="CU8" s="508"/>
      <c r="CV8" s="508"/>
      <c r="CW8" s="508"/>
      <c r="CX8" s="508"/>
      <c r="CY8" s="508"/>
      <c r="CZ8" s="508"/>
      <c r="DA8" s="509"/>
      <c r="DB8" s="507">
        <v>0.98</v>
      </c>
      <c r="DC8" s="508"/>
      <c r="DD8" s="508"/>
      <c r="DE8" s="508"/>
      <c r="DF8" s="508"/>
      <c r="DG8" s="508"/>
      <c r="DH8" s="508"/>
      <c r="DI8" s="509"/>
      <c r="DJ8" s="186"/>
      <c r="DK8" s="186"/>
      <c r="DL8" s="186"/>
      <c r="DM8" s="186"/>
      <c r="DN8" s="186"/>
      <c r="DO8" s="186"/>
    </row>
    <row r="9" spans="1:119" ht="18.75" customHeight="1" thickBot="1" x14ac:dyDescent="0.25">
      <c r="A9" s="187"/>
      <c r="B9" s="461" t="s">
        <v>109</v>
      </c>
      <c r="C9" s="462"/>
      <c r="D9" s="462"/>
      <c r="E9" s="462"/>
      <c r="F9" s="462"/>
      <c r="G9" s="462"/>
      <c r="H9" s="462"/>
      <c r="I9" s="462"/>
      <c r="J9" s="462"/>
      <c r="K9" s="510"/>
      <c r="L9" s="511" t="s">
        <v>110</v>
      </c>
      <c r="M9" s="512"/>
      <c r="N9" s="512"/>
      <c r="O9" s="512"/>
      <c r="P9" s="512"/>
      <c r="Q9" s="513"/>
      <c r="R9" s="514">
        <v>3214</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93</v>
      </c>
      <c r="AV9" s="500"/>
      <c r="AW9" s="500"/>
      <c r="AX9" s="500"/>
      <c r="AY9" s="501" t="s">
        <v>113</v>
      </c>
      <c r="AZ9" s="502"/>
      <c r="BA9" s="502"/>
      <c r="BB9" s="502"/>
      <c r="BC9" s="502"/>
      <c r="BD9" s="502"/>
      <c r="BE9" s="502"/>
      <c r="BF9" s="502"/>
      <c r="BG9" s="502"/>
      <c r="BH9" s="502"/>
      <c r="BI9" s="502"/>
      <c r="BJ9" s="502"/>
      <c r="BK9" s="502"/>
      <c r="BL9" s="502"/>
      <c r="BM9" s="503"/>
      <c r="BN9" s="467">
        <v>-12582</v>
      </c>
      <c r="BO9" s="468"/>
      <c r="BP9" s="468"/>
      <c r="BQ9" s="468"/>
      <c r="BR9" s="468"/>
      <c r="BS9" s="468"/>
      <c r="BT9" s="468"/>
      <c r="BU9" s="469"/>
      <c r="BV9" s="467">
        <v>30066</v>
      </c>
      <c r="BW9" s="468"/>
      <c r="BX9" s="468"/>
      <c r="BY9" s="468"/>
      <c r="BZ9" s="468"/>
      <c r="CA9" s="468"/>
      <c r="CB9" s="468"/>
      <c r="CC9" s="469"/>
      <c r="CD9" s="470" t="s">
        <v>114</v>
      </c>
      <c r="CE9" s="471"/>
      <c r="CF9" s="471"/>
      <c r="CG9" s="471"/>
      <c r="CH9" s="471"/>
      <c r="CI9" s="471"/>
      <c r="CJ9" s="471"/>
      <c r="CK9" s="471"/>
      <c r="CL9" s="471"/>
      <c r="CM9" s="471"/>
      <c r="CN9" s="471"/>
      <c r="CO9" s="471"/>
      <c r="CP9" s="471"/>
      <c r="CQ9" s="471"/>
      <c r="CR9" s="471"/>
      <c r="CS9" s="472"/>
      <c r="CT9" s="464">
        <v>1.6</v>
      </c>
      <c r="CU9" s="465"/>
      <c r="CV9" s="465"/>
      <c r="CW9" s="465"/>
      <c r="CX9" s="465"/>
      <c r="CY9" s="465"/>
      <c r="CZ9" s="465"/>
      <c r="DA9" s="466"/>
      <c r="DB9" s="464">
        <v>0.9</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115</v>
      </c>
      <c r="M10" s="497"/>
      <c r="N10" s="497"/>
      <c r="O10" s="497"/>
      <c r="P10" s="497"/>
      <c r="Q10" s="498"/>
      <c r="R10" s="518">
        <v>3459</v>
      </c>
      <c r="S10" s="519"/>
      <c r="T10" s="519"/>
      <c r="U10" s="519"/>
      <c r="V10" s="520"/>
      <c r="W10" s="455"/>
      <c r="X10" s="456"/>
      <c r="Y10" s="456"/>
      <c r="Z10" s="456"/>
      <c r="AA10" s="456"/>
      <c r="AB10" s="456"/>
      <c r="AC10" s="456"/>
      <c r="AD10" s="456"/>
      <c r="AE10" s="456"/>
      <c r="AF10" s="456"/>
      <c r="AG10" s="456"/>
      <c r="AH10" s="456"/>
      <c r="AI10" s="456"/>
      <c r="AJ10" s="456"/>
      <c r="AK10" s="456"/>
      <c r="AL10" s="459"/>
      <c r="AM10" s="496" t="s">
        <v>116</v>
      </c>
      <c r="AN10" s="497"/>
      <c r="AO10" s="497"/>
      <c r="AP10" s="497"/>
      <c r="AQ10" s="497"/>
      <c r="AR10" s="497"/>
      <c r="AS10" s="497"/>
      <c r="AT10" s="498"/>
      <c r="AU10" s="499" t="s">
        <v>93</v>
      </c>
      <c r="AV10" s="500"/>
      <c r="AW10" s="500"/>
      <c r="AX10" s="500"/>
      <c r="AY10" s="501" t="s">
        <v>117</v>
      </c>
      <c r="AZ10" s="502"/>
      <c r="BA10" s="502"/>
      <c r="BB10" s="502"/>
      <c r="BC10" s="502"/>
      <c r="BD10" s="502"/>
      <c r="BE10" s="502"/>
      <c r="BF10" s="502"/>
      <c r="BG10" s="502"/>
      <c r="BH10" s="502"/>
      <c r="BI10" s="502"/>
      <c r="BJ10" s="502"/>
      <c r="BK10" s="502"/>
      <c r="BL10" s="502"/>
      <c r="BM10" s="503"/>
      <c r="BN10" s="467">
        <v>55420</v>
      </c>
      <c r="BO10" s="468"/>
      <c r="BP10" s="468"/>
      <c r="BQ10" s="468"/>
      <c r="BR10" s="468"/>
      <c r="BS10" s="468"/>
      <c r="BT10" s="468"/>
      <c r="BU10" s="469"/>
      <c r="BV10" s="467">
        <v>80513</v>
      </c>
      <c r="BW10" s="468"/>
      <c r="BX10" s="468"/>
      <c r="BY10" s="468"/>
      <c r="BZ10" s="468"/>
      <c r="CA10" s="468"/>
      <c r="CB10" s="468"/>
      <c r="CC10" s="469"/>
      <c r="CD10" s="191" t="s">
        <v>118</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119</v>
      </c>
      <c r="M11" s="522"/>
      <c r="N11" s="522"/>
      <c r="O11" s="522"/>
      <c r="P11" s="522"/>
      <c r="Q11" s="523"/>
      <c r="R11" s="524" t="s">
        <v>120</v>
      </c>
      <c r="S11" s="525"/>
      <c r="T11" s="525"/>
      <c r="U11" s="525"/>
      <c r="V11" s="526"/>
      <c r="W11" s="455"/>
      <c r="X11" s="456"/>
      <c r="Y11" s="456"/>
      <c r="Z11" s="456"/>
      <c r="AA11" s="456"/>
      <c r="AB11" s="456"/>
      <c r="AC11" s="456"/>
      <c r="AD11" s="456"/>
      <c r="AE11" s="456"/>
      <c r="AF11" s="456"/>
      <c r="AG11" s="456"/>
      <c r="AH11" s="456"/>
      <c r="AI11" s="456"/>
      <c r="AJ11" s="456"/>
      <c r="AK11" s="456"/>
      <c r="AL11" s="459"/>
      <c r="AM11" s="496" t="s">
        <v>121</v>
      </c>
      <c r="AN11" s="497"/>
      <c r="AO11" s="497"/>
      <c r="AP11" s="497"/>
      <c r="AQ11" s="497"/>
      <c r="AR11" s="497"/>
      <c r="AS11" s="497"/>
      <c r="AT11" s="498"/>
      <c r="AU11" s="499" t="s">
        <v>122</v>
      </c>
      <c r="AV11" s="500"/>
      <c r="AW11" s="500"/>
      <c r="AX11" s="500"/>
      <c r="AY11" s="501" t="s">
        <v>123</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124</v>
      </c>
      <c r="CE11" s="471"/>
      <c r="CF11" s="471"/>
      <c r="CG11" s="471"/>
      <c r="CH11" s="471"/>
      <c r="CI11" s="471"/>
      <c r="CJ11" s="471"/>
      <c r="CK11" s="471"/>
      <c r="CL11" s="471"/>
      <c r="CM11" s="471"/>
      <c r="CN11" s="471"/>
      <c r="CO11" s="471"/>
      <c r="CP11" s="471"/>
      <c r="CQ11" s="471"/>
      <c r="CR11" s="471"/>
      <c r="CS11" s="472"/>
      <c r="CT11" s="507" t="s">
        <v>125</v>
      </c>
      <c r="CU11" s="508"/>
      <c r="CV11" s="508"/>
      <c r="CW11" s="508"/>
      <c r="CX11" s="508"/>
      <c r="CY11" s="508"/>
      <c r="CZ11" s="508"/>
      <c r="DA11" s="509"/>
      <c r="DB11" s="507" t="s">
        <v>125</v>
      </c>
      <c r="DC11" s="508"/>
      <c r="DD11" s="508"/>
      <c r="DE11" s="508"/>
      <c r="DF11" s="508"/>
      <c r="DG11" s="508"/>
      <c r="DH11" s="508"/>
      <c r="DI11" s="509"/>
      <c r="DJ11" s="186"/>
      <c r="DK11" s="186"/>
      <c r="DL11" s="186"/>
      <c r="DM11" s="186"/>
      <c r="DN11" s="186"/>
      <c r="DO11" s="186"/>
    </row>
    <row r="12" spans="1:119" ht="18.75" customHeight="1" x14ac:dyDescent="0.2">
      <c r="A12" s="187"/>
      <c r="B12" s="527" t="s">
        <v>126</v>
      </c>
      <c r="C12" s="528"/>
      <c r="D12" s="528"/>
      <c r="E12" s="528"/>
      <c r="F12" s="528"/>
      <c r="G12" s="528"/>
      <c r="H12" s="528"/>
      <c r="I12" s="528"/>
      <c r="J12" s="528"/>
      <c r="K12" s="529"/>
      <c r="L12" s="536" t="s">
        <v>127</v>
      </c>
      <c r="M12" s="537"/>
      <c r="N12" s="537"/>
      <c r="O12" s="537"/>
      <c r="P12" s="537"/>
      <c r="Q12" s="538"/>
      <c r="R12" s="539">
        <v>2936</v>
      </c>
      <c r="S12" s="540"/>
      <c r="T12" s="540"/>
      <c r="U12" s="540"/>
      <c r="V12" s="541"/>
      <c r="W12" s="542" t="s">
        <v>1</v>
      </c>
      <c r="X12" s="500"/>
      <c r="Y12" s="500"/>
      <c r="Z12" s="500"/>
      <c r="AA12" s="500"/>
      <c r="AB12" s="543"/>
      <c r="AC12" s="544" t="s">
        <v>128</v>
      </c>
      <c r="AD12" s="545"/>
      <c r="AE12" s="545"/>
      <c r="AF12" s="545"/>
      <c r="AG12" s="546"/>
      <c r="AH12" s="544" t="s">
        <v>129</v>
      </c>
      <c r="AI12" s="545"/>
      <c r="AJ12" s="545"/>
      <c r="AK12" s="545"/>
      <c r="AL12" s="547"/>
      <c r="AM12" s="496" t="s">
        <v>130</v>
      </c>
      <c r="AN12" s="497"/>
      <c r="AO12" s="497"/>
      <c r="AP12" s="497"/>
      <c r="AQ12" s="497"/>
      <c r="AR12" s="497"/>
      <c r="AS12" s="497"/>
      <c r="AT12" s="498"/>
      <c r="AU12" s="499" t="s">
        <v>93</v>
      </c>
      <c r="AV12" s="500"/>
      <c r="AW12" s="500"/>
      <c r="AX12" s="500"/>
      <c r="AY12" s="501" t="s">
        <v>131</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60000</v>
      </c>
      <c r="BW12" s="468"/>
      <c r="BX12" s="468"/>
      <c r="BY12" s="468"/>
      <c r="BZ12" s="468"/>
      <c r="CA12" s="468"/>
      <c r="CB12" s="468"/>
      <c r="CC12" s="469"/>
      <c r="CD12" s="470" t="s">
        <v>132</v>
      </c>
      <c r="CE12" s="471"/>
      <c r="CF12" s="471"/>
      <c r="CG12" s="471"/>
      <c r="CH12" s="471"/>
      <c r="CI12" s="471"/>
      <c r="CJ12" s="471"/>
      <c r="CK12" s="471"/>
      <c r="CL12" s="471"/>
      <c r="CM12" s="471"/>
      <c r="CN12" s="471"/>
      <c r="CO12" s="471"/>
      <c r="CP12" s="471"/>
      <c r="CQ12" s="471"/>
      <c r="CR12" s="471"/>
      <c r="CS12" s="472"/>
      <c r="CT12" s="507" t="s">
        <v>133</v>
      </c>
      <c r="CU12" s="508"/>
      <c r="CV12" s="508"/>
      <c r="CW12" s="508"/>
      <c r="CX12" s="508"/>
      <c r="CY12" s="508"/>
      <c r="CZ12" s="508"/>
      <c r="DA12" s="509"/>
      <c r="DB12" s="507" t="s">
        <v>125</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134</v>
      </c>
      <c r="N13" s="559"/>
      <c r="O13" s="559"/>
      <c r="P13" s="559"/>
      <c r="Q13" s="560"/>
      <c r="R13" s="551">
        <v>2904</v>
      </c>
      <c r="S13" s="552"/>
      <c r="T13" s="552"/>
      <c r="U13" s="552"/>
      <c r="V13" s="553"/>
      <c r="W13" s="483" t="s">
        <v>135</v>
      </c>
      <c r="X13" s="484"/>
      <c r="Y13" s="484"/>
      <c r="Z13" s="484"/>
      <c r="AA13" s="484"/>
      <c r="AB13" s="474"/>
      <c r="AC13" s="518">
        <v>68</v>
      </c>
      <c r="AD13" s="519"/>
      <c r="AE13" s="519"/>
      <c r="AF13" s="519"/>
      <c r="AG13" s="561"/>
      <c r="AH13" s="518">
        <v>82</v>
      </c>
      <c r="AI13" s="519"/>
      <c r="AJ13" s="519"/>
      <c r="AK13" s="519"/>
      <c r="AL13" s="520"/>
      <c r="AM13" s="496" t="s">
        <v>136</v>
      </c>
      <c r="AN13" s="497"/>
      <c r="AO13" s="497"/>
      <c r="AP13" s="497"/>
      <c r="AQ13" s="497"/>
      <c r="AR13" s="497"/>
      <c r="AS13" s="497"/>
      <c r="AT13" s="498"/>
      <c r="AU13" s="499" t="s">
        <v>137</v>
      </c>
      <c r="AV13" s="500"/>
      <c r="AW13" s="500"/>
      <c r="AX13" s="500"/>
      <c r="AY13" s="501" t="s">
        <v>138</v>
      </c>
      <c r="AZ13" s="502"/>
      <c r="BA13" s="502"/>
      <c r="BB13" s="502"/>
      <c r="BC13" s="502"/>
      <c r="BD13" s="502"/>
      <c r="BE13" s="502"/>
      <c r="BF13" s="502"/>
      <c r="BG13" s="502"/>
      <c r="BH13" s="502"/>
      <c r="BI13" s="502"/>
      <c r="BJ13" s="502"/>
      <c r="BK13" s="502"/>
      <c r="BL13" s="502"/>
      <c r="BM13" s="503"/>
      <c r="BN13" s="467">
        <v>42838</v>
      </c>
      <c r="BO13" s="468"/>
      <c r="BP13" s="468"/>
      <c r="BQ13" s="468"/>
      <c r="BR13" s="468"/>
      <c r="BS13" s="468"/>
      <c r="BT13" s="468"/>
      <c r="BU13" s="469"/>
      <c r="BV13" s="467">
        <v>50579</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-3</v>
      </c>
      <c r="CU13" s="465"/>
      <c r="CV13" s="465"/>
      <c r="CW13" s="465"/>
      <c r="CX13" s="465"/>
      <c r="CY13" s="465"/>
      <c r="CZ13" s="465"/>
      <c r="DA13" s="466"/>
      <c r="DB13" s="464">
        <v>-3.5</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140</v>
      </c>
      <c r="M14" s="549"/>
      <c r="N14" s="549"/>
      <c r="O14" s="549"/>
      <c r="P14" s="549"/>
      <c r="Q14" s="550"/>
      <c r="R14" s="551">
        <v>2981</v>
      </c>
      <c r="S14" s="552"/>
      <c r="T14" s="552"/>
      <c r="U14" s="552"/>
      <c r="V14" s="553"/>
      <c r="W14" s="457"/>
      <c r="X14" s="458"/>
      <c r="Y14" s="458"/>
      <c r="Z14" s="458"/>
      <c r="AA14" s="458"/>
      <c r="AB14" s="447"/>
      <c r="AC14" s="554">
        <v>4.8</v>
      </c>
      <c r="AD14" s="555"/>
      <c r="AE14" s="555"/>
      <c r="AF14" s="555"/>
      <c r="AG14" s="556"/>
      <c r="AH14" s="554">
        <v>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t="s">
        <v>142</v>
      </c>
      <c r="CU14" s="566"/>
      <c r="CV14" s="566"/>
      <c r="CW14" s="566"/>
      <c r="CX14" s="566"/>
      <c r="CY14" s="566"/>
      <c r="CZ14" s="566"/>
      <c r="DA14" s="567"/>
      <c r="DB14" s="565" t="s">
        <v>142</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134</v>
      </c>
      <c r="N15" s="559"/>
      <c r="O15" s="559"/>
      <c r="P15" s="559"/>
      <c r="Q15" s="560"/>
      <c r="R15" s="551">
        <v>2961</v>
      </c>
      <c r="S15" s="552"/>
      <c r="T15" s="552"/>
      <c r="U15" s="552"/>
      <c r="V15" s="553"/>
      <c r="W15" s="483" t="s">
        <v>143</v>
      </c>
      <c r="X15" s="484"/>
      <c r="Y15" s="484"/>
      <c r="Z15" s="484"/>
      <c r="AA15" s="484"/>
      <c r="AB15" s="474"/>
      <c r="AC15" s="518">
        <v>365</v>
      </c>
      <c r="AD15" s="519"/>
      <c r="AE15" s="519"/>
      <c r="AF15" s="519"/>
      <c r="AG15" s="561"/>
      <c r="AH15" s="518">
        <v>444</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1104649</v>
      </c>
      <c r="BO15" s="431"/>
      <c r="BP15" s="431"/>
      <c r="BQ15" s="431"/>
      <c r="BR15" s="431"/>
      <c r="BS15" s="431"/>
      <c r="BT15" s="431"/>
      <c r="BU15" s="432"/>
      <c r="BV15" s="430">
        <v>1122241</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26</v>
      </c>
      <c r="AD16" s="555"/>
      <c r="AE16" s="555"/>
      <c r="AF16" s="555"/>
      <c r="AG16" s="556"/>
      <c r="AH16" s="554">
        <v>27.3</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1161233</v>
      </c>
      <c r="BO16" s="468"/>
      <c r="BP16" s="468"/>
      <c r="BQ16" s="468"/>
      <c r="BR16" s="468"/>
      <c r="BS16" s="468"/>
      <c r="BT16" s="468"/>
      <c r="BU16" s="469"/>
      <c r="BV16" s="467">
        <v>1156258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971</v>
      </c>
      <c r="AD17" s="519"/>
      <c r="AE17" s="519"/>
      <c r="AF17" s="519"/>
      <c r="AG17" s="561"/>
      <c r="AH17" s="518">
        <v>1098</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1450246</v>
      </c>
      <c r="BO17" s="468"/>
      <c r="BP17" s="468"/>
      <c r="BQ17" s="468"/>
      <c r="BR17" s="468"/>
      <c r="BS17" s="468"/>
      <c r="BT17" s="468"/>
      <c r="BU17" s="469"/>
      <c r="BV17" s="467">
        <v>1473664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153</v>
      </c>
      <c r="C18" s="510"/>
      <c r="D18" s="510"/>
      <c r="E18" s="582"/>
      <c r="F18" s="582"/>
      <c r="G18" s="582"/>
      <c r="H18" s="582"/>
      <c r="I18" s="582"/>
      <c r="J18" s="582"/>
      <c r="K18" s="582"/>
      <c r="L18" s="583">
        <v>71.239999999999995</v>
      </c>
      <c r="M18" s="583"/>
      <c r="N18" s="583"/>
      <c r="O18" s="583"/>
      <c r="P18" s="583"/>
      <c r="Q18" s="583"/>
      <c r="R18" s="584"/>
      <c r="S18" s="584"/>
      <c r="T18" s="584"/>
      <c r="U18" s="584"/>
      <c r="V18" s="585"/>
      <c r="W18" s="485"/>
      <c r="X18" s="486"/>
      <c r="Y18" s="486"/>
      <c r="Z18" s="486"/>
      <c r="AA18" s="486"/>
      <c r="AB18" s="477"/>
      <c r="AC18" s="586">
        <v>69.2</v>
      </c>
      <c r="AD18" s="587"/>
      <c r="AE18" s="587"/>
      <c r="AF18" s="587"/>
      <c r="AG18" s="588"/>
      <c r="AH18" s="586">
        <v>67.599999999999994</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1466194</v>
      </c>
      <c r="BO18" s="468"/>
      <c r="BP18" s="468"/>
      <c r="BQ18" s="468"/>
      <c r="BR18" s="468"/>
      <c r="BS18" s="468"/>
      <c r="BT18" s="468"/>
      <c r="BU18" s="469"/>
      <c r="BV18" s="467">
        <v>1415516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155</v>
      </c>
      <c r="C19" s="510"/>
      <c r="D19" s="510"/>
      <c r="E19" s="582"/>
      <c r="F19" s="582"/>
      <c r="G19" s="582"/>
      <c r="H19" s="582"/>
      <c r="I19" s="582"/>
      <c r="J19" s="582"/>
      <c r="K19" s="582"/>
      <c r="L19" s="590">
        <v>45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1881217</v>
      </c>
      <c r="BO19" s="468"/>
      <c r="BP19" s="468"/>
      <c r="BQ19" s="468"/>
      <c r="BR19" s="468"/>
      <c r="BS19" s="468"/>
      <c r="BT19" s="468"/>
      <c r="BU19" s="469"/>
      <c r="BV19" s="467">
        <v>1876190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157</v>
      </c>
      <c r="C20" s="510"/>
      <c r="D20" s="510"/>
      <c r="E20" s="582"/>
      <c r="F20" s="582"/>
      <c r="G20" s="582"/>
      <c r="H20" s="582"/>
      <c r="I20" s="582"/>
      <c r="J20" s="582"/>
      <c r="K20" s="582"/>
      <c r="L20" s="590">
        <v>1122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754922</v>
      </c>
      <c r="BO23" s="468"/>
      <c r="BP23" s="468"/>
      <c r="BQ23" s="468"/>
      <c r="BR23" s="468"/>
      <c r="BS23" s="468"/>
      <c r="BT23" s="468"/>
      <c r="BU23" s="469"/>
      <c r="BV23" s="467">
        <v>686830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166</v>
      </c>
      <c r="F24" s="497"/>
      <c r="G24" s="497"/>
      <c r="H24" s="497"/>
      <c r="I24" s="497"/>
      <c r="J24" s="497"/>
      <c r="K24" s="498"/>
      <c r="L24" s="518">
        <v>1</v>
      </c>
      <c r="M24" s="519"/>
      <c r="N24" s="519"/>
      <c r="O24" s="519"/>
      <c r="P24" s="561"/>
      <c r="Q24" s="518">
        <v>7630</v>
      </c>
      <c r="R24" s="519"/>
      <c r="S24" s="519"/>
      <c r="T24" s="519"/>
      <c r="U24" s="519"/>
      <c r="V24" s="561"/>
      <c r="W24" s="620"/>
      <c r="X24" s="608"/>
      <c r="Y24" s="609"/>
      <c r="Z24" s="517" t="s">
        <v>167</v>
      </c>
      <c r="AA24" s="497"/>
      <c r="AB24" s="497"/>
      <c r="AC24" s="497"/>
      <c r="AD24" s="497"/>
      <c r="AE24" s="497"/>
      <c r="AF24" s="497"/>
      <c r="AG24" s="498"/>
      <c r="AH24" s="518">
        <v>58</v>
      </c>
      <c r="AI24" s="519"/>
      <c r="AJ24" s="519"/>
      <c r="AK24" s="519"/>
      <c r="AL24" s="561"/>
      <c r="AM24" s="518">
        <v>172840</v>
      </c>
      <c r="AN24" s="519"/>
      <c r="AO24" s="519"/>
      <c r="AP24" s="519"/>
      <c r="AQ24" s="519"/>
      <c r="AR24" s="561"/>
      <c r="AS24" s="518">
        <v>2980</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754922</v>
      </c>
      <c r="BO24" s="468"/>
      <c r="BP24" s="468"/>
      <c r="BQ24" s="468"/>
      <c r="BR24" s="468"/>
      <c r="BS24" s="468"/>
      <c r="BT24" s="468"/>
      <c r="BU24" s="469"/>
      <c r="BV24" s="467">
        <v>686830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169</v>
      </c>
      <c r="F25" s="497"/>
      <c r="G25" s="497"/>
      <c r="H25" s="497"/>
      <c r="I25" s="497"/>
      <c r="J25" s="497"/>
      <c r="K25" s="498"/>
      <c r="L25" s="518">
        <v>1</v>
      </c>
      <c r="M25" s="519"/>
      <c r="N25" s="519"/>
      <c r="O25" s="519"/>
      <c r="P25" s="561"/>
      <c r="Q25" s="518">
        <v>6100</v>
      </c>
      <c r="R25" s="519"/>
      <c r="S25" s="519"/>
      <c r="T25" s="519"/>
      <c r="U25" s="519"/>
      <c r="V25" s="561"/>
      <c r="W25" s="620"/>
      <c r="X25" s="608"/>
      <c r="Y25" s="609"/>
      <c r="Z25" s="517" t="s">
        <v>170</v>
      </c>
      <c r="AA25" s="497"/>
      <c r="AB25" s="497"/>
      <c r="AC25" s="497"/>
      <c r="AD25" s="497"/>
      <c r="AE25" s="497"/>
      <c r="AF25" s="497"/>
      <c r="AG25" s="498"/>
      <c r="AH25" s="518" t="s">
        <v>142</v>
      </c>
      <c r="AI25" s="519"/>
      <c r="AJ25" s="519"/>
      <c r="AK25" s="519"/>
      <c r="AL25" s="561"/>
      <c r="AM25" s="518" t="s">
        <v>133</v>
      </c>
      <c r="AN25" s="519"/>
      <c r="AO25" s="519"/>
      <c r="AP25" s="519"/>
      <c r="AQ25" s="519"/>
      <c r="AR25" s="561"/>
      <c r="AS25" s="518" t="s">
        <v>171</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3000</v>
      </c>
      <c r="BO25" s="431"/>
      <c r="BP25" s="431"/>
      <c r="BQ25" s="431"/>
      <c r="BR25" s="431"/>
      <c r="BS25" s="431"/>
      <c r="BT25" s="431"/>
      <c r="BU25" s="432"/>
      <c r="BV25" s="430">
        <v>6000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173</v>
      </c>
      <c r="F26" s="497"/>
      <c r="G26" s="497"/>
      <c r="H26" s="497"/>
      <c r="I26" s="497"/>
      <c r="J26" s="497"/>
      <c r="K26" s="498"/>
      <c r="L26" s="518">
        <v>1</v>
      </c>
      <c r="M26" s="519"/>
      <c r="N26" s="519"/>
      <c r="O26" s="519"/>
      <c r="P26" s="561"/>
      <c r="Q26" s="518">
        <v>5600</v>
      </c>
      <c r="R26" s="519"/>
      <c r="S26" s="519"/>
      <c r="T26" s="519"/>
      <c r="U26" s="519"/>
      <c r="V26" s="561"/>
      <c r="W26" s="620"/>
      <c r="X26" s="608"/>
      <c r="Y26" s="609"/>
      <c r="Z26" s="517" t="s">
        <v>174</v>
      </c>
      <c r="AA26" s="630"/>
      <c r="AB26" s="630"/>
      <c r="AC26" s="630"/>
      <c r="AD26" s="630"/>
      <c r="AE26" s="630"/>
      <c r="AF26" s="630"/>
      <c r="AG26" s="631"/>
      <c r="AH26" s="518">
        <v>4</v>
      </c>
      <c r="AI26" s="519"/>
      <c r="AJ26" s="519"/>
      <c r="AK26" s="519"/>
      <c r="AL26" s="561"/>
      <c r="AM26" s="518">
        <v>11052</v>
      </c>
      <c r="AN26" s="519"/>
      <c r="AO26" s="519"/>
      <c r="AP26" s="519"/>
      <c r="AQ26" s="519"/>
      <c r="AR26" s="561"/>
      <c r="AS26" s="518">
        <v>2763</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171</v>
      </c>
      <c r="BO26" s="468"/>
      <c r="BP26" s="468"/>
      <c r="BQ26" s="468"/>
      <c r="BR26" s="468"/>
      <c r="BS26" s="468"/>
      <c r="BT26" s="468"/>
      <c r="BU26" s="469"/>
      <c r="BV26" s="467" t="s">
        <v>142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176</v>
      </c>
      <c r="F27" s="497"/>
      <c r="G27" s="497"/>
      <c r="H27" s="497"/>
      <c r="I27" s="497"/>
      <c r="J27" s="497"/>
      <c r="K27" s="498"/>
      <c r="L27" s="518">
        <v>1</v>
      </c>
      <c r="M27" s="519"/>
      <c r="N27" s="519"/>
      <c r="O27" s="519"/>
      <c r="P27" s="561"/>
      <c r="Q27" s="518">
        <v>3440</v>
      </c>
      <c r="R27" s="519"/>
      <c r="S27" s="519"/>
      <c r="T27" s="519"/>
      <c r="U27" s="519"/>
      <c r="V27" s="561"/>
      <c r="W27" s="620"/>
      <c r="X27" s="608"/>
      <c r="Y27" s="609"/>
      <c r="Z27" s="517" t="s">
        <v>177</v>
      </c>
      <c r="AA27" s="497"/>
      <c r="AB27" s="497"/>
      <c r="AC27" s="497"/>
      <c r="AD27" s="497"/>
      <c r="AE27" s="497"/>
      <c r="AF27" s="497"/>
      <c r="AG27" s="498"/>
      <c r="AH27" s="518">
        <v>5</v>
      </c>
      <c r="AI27" s="519"/>
      <c r="AJ27" s="519"/>
      <c r="AK27" s="519"/>
      <c r="AL27" s="561"/>
      <c r="AM27" s="518">
        <v>12760</v>
      </c>
      <c r="AN27" s="519"/>
      <c r="AO27" s="519"/>
      <c r="AP27" s="519"/>
      <c r="AQ27" s="519"/>
      <c r="AR27" s="561"/>
      <c r="AS27" s="518">
        <v>2552</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142</v>
      </c>
      <c r="BO27" s="644"/>
      <c r="BP27" s="644"/>
      <c r="BQ27" s="644"/>
      <c r="BR27" s="644"/>
      <c r="BS27" s="644"/>
      <c r="BT27" s="644"/>
      <c r="BU27" s="645"/>
      <c r="BV27" s="643" t="s">
        <v>171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179</v>
      </c>
      <c r="F28" s="497"/>
      <c r="G28" s="497"/>
      <c r="H28" s="497"/>
      <c r="I28" s="497"/>
      <c r="J28" s="497"/>
      <c r="K28" s="498"/>
      <c r="L28" s="518">
        <v>1</v>
      </c>
      <c r="M28" s="519"/>
      <c r="N28" s="519"/>
      <c r="O28" s="519"/>
      <c r="P28" s="561"/>
      <c r="Q28" s="518">
        <v>2700</v>
      </c>
      <c r="R28" s="519"/>
      <c r="S28" s="519"/>
      <c r="T28" s="519"/>
      <c r="U28" s="519"/>
      <c r="V28" s="561"/>
      <c r="W28" s="620"/>
      <c r="X28" s="608"/>
      <c r="Y28" s="609"/>
      <c r="Z28" s="517" t="s">
        <v>180</v>
      </c>
      <c r="AA28" s="497"/>
      <c r="AB28" s="497"/>
      <c r="AC28" s="497"/>
      <c r="AD28" s="497"/>
      <c r="AE28" s="497"/>
      <c r="AF28" s="497"/>
      <c r="AG28" s="498"/>
      <c r="AH28" s="518" t="s">
        <v>171</v>
      </c>
      <c r="AI28" s="519"/>
      <c r="AJ28" s="519"/>
      <c r="AK28" s="519"/>
      <c r="AL28" s="561"/>
      <c r="AM28" s="518" t="s">
        <v>171</v>
      </c>
      <c r="AN28" s="519"/>
      <c r="AO28" s="519"/>
      <c r="AP28" s="519"/>
      <c r="AQ28" s="519"/>
      <c r="AR28" s="561"/>
      <c r="AS28" s="518" t="s">
        <v>133</v>
      </c>
      <c r="AT28" s="519"/>
      <c r="AU28" s="519"/>
      <c r="AV28" s="519"/>
      <c r="AW28" s="519"/>
      <c r="AX28" s="520"/>
      <c r="AY28" s="646" t="s">
        <v>181</v>
      </c>
      <c r="AZ28" s="647"/>
      <c r="BA28" s="647"/>
      <c r="BB28" s="648"/>
      <c r="BC28" s="427" t="s">
        <v>47</v>
      </c>
      <c r="BD28" s="428"/>
      <c r="BE28" s="428"/>
      <c r="BF28" s="428"/>
      <c r="BG28" s="428"/>
      <c r="BH28" s="428"/>
      <c r="BI28" s="428"/>
      <c r="BJ28" s="428"/>
      <c r="BK28" s="428"/>
      <c r="BL28" s="428"/>
      <c r="BM28" s="429"/>
      <c r="BN28" s="430">
        <v>1215655</v>
      </c>
      <c r="BO28" s="431"/>
      <c r="BP28" s="431"/>
      <c r="BQ28" s="431"/>
      <c r="BR28" s="431"/>
      <c r="BS28" s="431"/>
      <c r="BT28" s="431"/>
      <c r="BU28" s="432"/>
      <c r="BV28" s="430">
        <v>1160235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182</v>
      </c>
      <c r="F29" s="497"/>
      <c r="G29" s="497"/>
      <c r="H29" s="497"/>
      <c r="I29" s="497"/>
      <c r="J29" s="497"/>
      <c r="K29" s="498"/>
      <c r="L29" s="518">
        <v>8</v>
      </c>
      <c r="M29" s="519"/>
      <c r="N29" s="519"/>
      <c r="O29" s="519"/>
      <c r="P29" s="561"/>
      <c r="Q29" s="518">
        <v>2460</v>
      </c>
      <c r="R29" s="519"/>
      <c r="S29" s="519"/>
      <c r="T29" s="519"/>
      <c r="U29" s="519"/>
      <c r="V29" s="561"/>
      <c r="W29" s="621"/>
      <c r="X29" s="622"/>
      <c r="Y29" s="623"/>
      <c r="Z29" s="517" t="s">
        <v>183</v>
      </c>
      <c r="AA29" s="497"/>
      <c r="AB29" s="497"/>
      <c r="AC29" s="497"/>
      <c r="AD29" s="497"/>
      <c r="AE29" s="497"/>
      <c r="AF29" s="497"/>
      <c r="AG29" s="498"/>
      <c r="AH29" s="518">
        <v>63</v>
      </c>
      <c r="AI29" s="519"/>
      <c r="AJ29" s="519"/>
      <c r="AK29" s="519"/>
      <c r="AL29" s="561"/>
      <c r="AM29" s="518">
        <v>185600</v>
      </c>
      <c r="AN29" s="519"/>
      <c r="AO29" s="519"/>
      <c r="AP29" s="519"/>
      <c r="AQ29" s="519"/>
      <c r="AR29" s="561"/>
      <c r="AS29" s="518">
        <v>2946</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t="s">
        <v>171</v>
      </c>
      <c r="BO29" s="468"/>
      <c r="BP29" s="468"/>
      <c r="BQ29" s="468"/>
      <c r="BR29" s="468"/>
      <c r="BS29" s="468"/>
      <c r="BT29" s="468"/>
      <c r="BU29" s="469"/>
      <c r="BV29" s="467" t="s">
        <v>171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93.6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1173479</v>
      </c>
      <c r="BO30" s="644"/>
      <c r="BP30" s="644"/>
      <c r="BQ30" s="644"/>
      <c r="BR30" s="644"/>
      <c r="BS30" s="644"/>
      <c r="BT30" s="644"/>
      <c r="BU30" s="645"/>
      <c r="BV30" s="643">
        <v>1157657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192</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192</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厚木愛甲環境施設組合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神奈川県後期高齢者医療広域連合（一般会計）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神奈川県後期高齢者医療広域連合（特別会計）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神奈川県町村情報システム共同事業組合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神奈川県市町村職員退職手当組合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OQn4fT3URMM/Ic7kyjOs02JejPhKieyiPh65SA90bQbwDKB7Wrx5rYhkWSkIc+zCNcNFsv913axTdSlbzdNtZQ==" saltValue="87L0UUSd+5MnZVVXaoEK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2">
      <c r="A34" s="22"/>
      <c r="B34" s="31"/>
      <c r="C34" s="1248" t="s">
        <v>548</v>
      </c>
      <c r="D34" s="1248"/>
      <c r="E34" s="1249"/>
      <c r="F34" s="32">
        <v>4.8499999999999996</v>
      </c>
      <c r="G34" s="33">
        <v>4.7300000000000004</v>
      </c>
      <c r="H34" s="33">
        <v>3.51</v>
      </c>
      <c r="I34" s="33">
        <v>5.5</v>
      </c>
      <c r="J34" s="34">
        <v>4.63</v>
      </c>
      <c r="K34" s="22"/>
      <c r="L34" s="22"/>
      <c r="M34" s="22"/>
      <c r="N34" s="22"/>
      <c r="O34" s="22"/>
      <c r="P34" s="22"/>
    </row>
    <row r="35" spans="1:16" ht="39" customHeight="1" x14ac:dyDescent="0.2">
      <c r="A35" s="22"/>
      <c r="B35" s="35"/>
      <c r="C35" s="1242" t="s">
        <v>549</v>
      </c>
      <c r="D35" s="1243"/>
      <c r="E35" s="1244"/>
      <c r="F35" s="36">
        <v>0.91</v>
      </c>
      <c r="G35" s="37">
        <v>1.43</v>
      </c>
      <c r="H35" s="37">
        <v>1.63</v>
      </c>
      <c r="I35" s="37">
        <v>0.81</v>
      </c>
      <c r="J35" s="38">
        <v>0.65</v>
      </c>
      <c r="K35" s="22"/>
      <c r="L35" s="22"/>
      <c r="M35" s="22"/>
      <c r="N35" s="22"/>
      <c r="O35" s="22"/>
      <c r="P35" s="22"/>
    </row>
    <row r="36" spans="1:16" ht="39" customHeight="1" x14ac:dyDescent="0.2">
      <c r="A36" s="22"/>
      <c r="B36" s="35"/>
      <c r="C36" s="1242" t="s">
        <v>550</v>
      </c>
      <c r="D36" s="1243"/>
      <c r="E36" s="1244"/>
      <c r="F36" s="36">
        <v>0.46</v>
      </c>
      <c r="G36" s="37">
        <v>0.36</v>
      </c>
      <c r="H36" s="37">
        <v>0.62</v>
      </c>
      <c r="I36" s="37">
        <v>0.46</v>
      </c>
      <c r="J36" s="38">
        <v>0.36</v>
      </c>
      <c r="K36" s="22"/>
      <c r="L36" s="22"/>
      <c r="M36" s="22"/>
      <c r="N36" s="22"/>
      <c r="O36" s="22"/>
      <c r="P36" s="22"/>
    </row>
    <row r="37" spans="1:16" ht="39" customHeight="1" x14ac:dyDescent="0.2">
      <c r="A37" s="22"/>
      <c r="B37" s="35"/>
      <c r="C37" s="1242" t="s">
        <v>551</v>
      </c>
      <c r="D37" s="1243"/>
      <c r="E37" s="1244"/>
      <c r="F37" s="36">
        <v>0.26</v>
      </c>
      <c r="G37" s="37">
        <v>0.34</v>
      </c>
      <c r="H37" s="37">
        <v>0.34</v>
      </c>
      <c r="I37" s="37">
        <v>0.34</v>
      </c>
      <c r="J37" s="38">
        <v>0.27</v>
      </c>
      <c r="K37" s="22"/>
      <c r="L37" s="22"/>
      <c r="M37" s="22"/>
      <c r="N37" s="22"/>
      <c r="O37" s="22"/>
      <c r="P37" s="22"/>
    </row>
    <row r="38" spans="1:16" ht="39" customHeight="1" x14ac:dyDescent="0.2">
      <c r="A38" s="22"/>
      <c r="B38" s="35"/>
      <c r="C38" s="1242" t="s">
        <v>552</v>
      </c>
      <c r="D38" s="1243"/>
      <c r="E38" s="1244"/>
      <c r="F38" s="36">
        <v>1.28</v>
      </c>
      <c r="G38" s="37">
        <v>0.45</v>
      </c>
      <c r="H38" s="37">
        <v>0.48</v>
      </c>
      <c r="I38" s="37">
        <v>0.02</v>
      </c>
      <c r="J38" s="38">
        <v>0.27</v>
      </c>
      <c r="K38" s="22"/>
      <c r="L38" s="22"/>
      <c r="M38" s="22"/>
      <c r="N38" s="22"/>
      <c r="O38" s="22"/>
      <c r="P38" s="22"/>
    </row>
    <row r="39" spans="1:16" ht="39" customHeight="1" x14ac:dyDescent="0.2">
      <c r="A39" s="22"/>
      <c r="B39" s="35"/>
      <c r="C39" s="1242" t="s">
        <v>553</v>
      </c>
      <c r="D39" s="1243"/>
      <c r="E39" s="1244"/>
      <c r="F39" s="36">
        <v>0.09</v>
      </c>
      <c r="G39" s="37">
        <v>0.18</v>
      </c>
      <c r="H39" s="37">
        <v>0</v>
      </c>
      <c r="I39" s="37">
        <v>0.01</v>
      </c>
      <c r="J39" s="38">
        <v>0.03</v>
      </c>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554</v>
      </c>
      <c r="D42" s="1243"/>
      <c r="E42" s="1244"/>
      <c r="F42" s="36" t="s">
        <v>499</v>
      </c>
      <c r="G42" s="37" t="s">
        <v>499</v>
      </c>
      <c r="H42" s="37" t="s">
        <v>499</v>
      </c>
      <c r="I42" s="37" t="s">
        <v>499</v>
      </c>
      <c r="J42" s="38" t="s">
        <v>499</v>
      </c>
      <c r="K42" s="22"/>
      <c r="L42" s="22"/>
      <c r="M42" s="22"/>
      <c r="N42" s="22"/>
      <c r="O42" s="22"/>
      <c r="P42" s="22"/>
    </row>
    <row r="43" spans="1:16" ht="39" customHeight="1" thickBot="1" x14ac:dyDescent="0.25">
      <c r="A43" s="22"/>
      <c r="B43" s="40"/>
      <c r="C43" s="1245" t="s">
        <v>555</v>
      </c>
      <c r="D43" s="1246"/>
      <c r="E43" s="1247"/>
      <c r="F43" s="41" t="s">
        <v>499</v>
      </c>
      <c r="G43" s="42" t="s">
        <v>499</v>
      </c>
      <c r="H43" s="42" t="s">
        <v>499</v>
      </c>
      <c r="I43" s="42" t="s">
        <v>499</v>
      </c>
      <c r="J43" s="43" t="s">
        <v>499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sUIU6n9bjRHFfaLvYNfpcUMWwDxGOzfPQYa7NAs7WzVwpgu2jJgt6UmIVuBkrjUCjja5ybTC+g4P/6IntXoHQ==" saltValue="aWU1sCj0Br0zHeLojU4R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2">
      <c r="A45" s="48"/>
      <c r="B45" s="1250" t="s">
        <v>10</v>
      </c>
      <c r="C45" s="1251"/>
      <c r="D45" s="58"/>
      <c r="E45" s="1256" t="s">
        <v>11</v>
      </c>
      <c r="F45" s="1256"/>
      <c r="G45" s="1256"/>
      <c r="H45" s="1256"/>
      <c r="I45" s="1256"/>
      <c r="J45" s="1257"/>
      <c r="K45" s="59">
        <v>6</v>
      </c>
      <c r="L45" s="60">
        <v>6</v>
      </c>
      <c r="M45" s="60">
        <v>16</v>
      </c>
      <c r="N45" s="60">
        <v>18</v>
      </c>
      <c r="O45" s="61">
        <v>31</v>
      </c>
      <c r="P45" s="48"/>
      <c r="Q45" s="48"/>
      <c r="R45" s="48"/>
      <c r="S45" s="48"/>
      <c r="T45" s="48"/>
      <c r="U45" s="48"/>
    </row>
    <row r="46" spans="1:21" ht="30.75" customHeight="1" x14ac:dyDescent="0.2">
      <c r="A46" s="48"/>
      <c r="B46" s="1252"/>
      <c r="C46" s="1253"/>
      <c r="D46" s="62"/>
      <c r="E46" s="1258" t="s">
        <v>12</v>
      </c>
      <c r="F46" s="1258"/>
      <c r="G46" s="1258"/>
      <c r="H46" s="1258"/>
      <c r="I46" s="1258"/>
      <c r="J46" s="1259"/>
      <c r="K46" s="63" t="s">
        <v>499</v>
      </c>
      <c r="L46" s="64" t="s">
        <v>499</v>
      </c>
      <c r="M46" s="64" t="s">
        <v>499</v>
      </c>
      <c r="N46" s="64" t="s">
        <v>499</v>
      </c>
      <c r="O46" s="65" t="s">
        <v>499</v>
      </c>
      <c r="P46" s="48"/>
      <c r="Q46" s="48"/>
      <c r="R46" s="48"/>
      <c r="S46" s="48"/>
      <c r="T46" s="48"/>
      <c r="U46" s="48"/>
    </row>
    <row r="47" spans="1:21" ht="30.75" customHeight="1" x14ac:dyDescent="0.2">
      <c r="A47" s="48"/>
      <c r="B47" s="1252"/>
      <c r="C47" s="1253"/>
      <c r="D47" s="62"/>
      <c r="E47" s="1258" t="s">
        <v>13</v>
      </c>
      <c r="F47" s="1258"/>
      <c r="G47" s="1258"/>
      <c r="H47" s="1258"/>
      <c r="I47" s="1258"/>
      <c r="J47" s="1259"/>
      <c r="K47" s="63" t="s">
        <v>499</v>
      </c>
      <c r="L47" s="64" t="s">
        <v>499</v>
      </c>
      <c r="M47" s="64" t="s">
        <v>499</v>
      </c>
      <c r="N47" s="64" t="s">
        <v>499</v>
      </c>
      <c r="O47" s="65" t="s">
        <v>499</v>
      </c>
      <c r="P47" s="48"/>
      <c r="Q47" s="48"/>
      <c r="R47" s="48"/>
      <c r="S47" s="48"/>
      <c r="T47" s="48"/>
      <c r="U47" s="48"/>
    </row>
    <row r="48" spans="1:21" ht="30.75" customHeight="1" x14ac:dyDescent="0.2">
      <c r="A48" s="48"/>
      <c r="B48" s="1252"/>
      <c r="C48" s="1253"/>
      <c r="D48" s="62"/>
      <c r="E48" s="1258" t="s">
        <v>14</v>
      </c>
      <c r="F48" s="1258"/>
      <c r="G48" s="1258"/>
      <c r="H48" s="1258"/>
      <c r="I48" s="1258"/>
      <c r="J48" s="1259"/>
      <c r="K48" s="63">
        <v>62</v>
      </c>
      <c r="L48" s="64">
        <v>62</v>
      </c>
      <c r="M48" s="64">
        <v>63</v>
      </c>
      <c r="N48" s="64">
        <v>67</v>
      </c>
      <c r="O48" s="65">
        <v>66</v>
      </c>
      <c r="P48" s="48"/>
      <c r="Q48" s="48"/>
      <c r="R48" s="48"/>
      <c r="S48" s="48"/>
      <c r="T48" s="48"/>
      <c r="U48" s="48"/>
    </row>
    <row r="49" spans="1:21" ht="30.75" customHeight="1" x14ac:dyDescent="0.2">
      <c r="A49" s="48"/>
      <c r="B49" s="1252"/>
      <c r="C49" s="1253"/>
      <c r="D49" s="62"/>
      <c r="E49" s="1258" t="s">
        <v>15</v>
      </c>
      <c r="F49" s="1258"/>
      <c r="G49" s="1258"/>
      <c r="H49" s="1258"/>
      <c r="I49" s="1258"/>
      <c r="J49" s="1259"/>
      <c r="K49" s="63" t="s">
        <v>499</v>
      </c>
      <c r="L49" s="64" t="s">
        <v>499</v>
      </c>
      <c r="M49" s="64" t="s">
        <v>499</v>
      </c>
      <c r="N49" s="64" t="s">
        <v>499</v>
      </c>
      <c r="O49" s="65" t="s">
        <v>499</v>
      </c>
      <c r="P49" s="48"/>
      <c r="Q49" s="48"/>
      <c r="R49" s="48"/>
      <c r="S49" s="48"/>
      <c r="T49" s="48"/>
      <c r="U49" s="48"/>
    </row>
    <row r="50" spans="1:21" ht="30.75" customHeight="1" x14ac:dyDescent="0.2">
      <c r="A50" s="48"/>
      <c r="B50" s="1252"/>
      <c r="C50" s="1253"/>
      <c r="D50" s="62"/>
      <c r="E50" s="1258" t="s">
        <v>16</v>
      </c>
      <c r="F50" s="1258"/>
      <c r="G50" s="1258"/>
      <c r="H50" s="1258"/>
      <c r="I50" s="1258"/>
      <c r="J50" s="1259"/>
      <c r="K50" s="63" t="s">
        <v>499</v>
      </c>
      <c r="L50" s="64" t="s">
        <v>499</v>
      </c>
      <c r="M50" s="64" t="s">
        <v>499</v>
      </c>
      <c r="N50" s="64" t="s">
        <v>499</v>
      </c>
      <c r="O50" s="65" t="s">
        <v>499</v>
      </c>
      <c r="P50" s="48"/>
      <c r="Q50" s="48"/>
      <c r="R50" s="48"/>
      <c r="S50" s="48"/>
      <c r="T50" s="48"/>
      <c r="U50" s="48"/>
    </row>
    <row r="51" spans="1:21" ht="30.75" customHeight="1" x14ac:dyDescent="0.2">
      <c r="A51" s="48"/>
      <c r="B51" s="1254"/>
      <c r="C51" s="1255"/>
      <c r="D51" s="66"/>
      <c r="E51" s="1258" t="s">
        <v>17</v>
      </c>
      <c r="F51" s="1258"/>
      <c r="G51" s="1258"/>
      <c r="H51" s="1258"/>
      <c r="I51" s="1258"/>
      <c r="J51" s="1259"/>
      <c r="K51" s="63" t="s">
        <v>499</v>
      </c>
      <c r="L51" s="64" t="s">
        <v>499</v>
      </c>
      <c r="M51" s="64" t="s">
        <v>499</v>
      </c>
      <c r="N51" s="64" t="s">
        <v>499</v>
      </c>
      <c r="O51" s="65" t="s">
        <v>499</v>
      </c>
      <c r="P51" s="48"/>
      <c r="Q51" s="48"/>
      <c r="R51" s="48"/>
      <c r="S51" s="48"/>
      <c r="T51" s="48"/>
      <c r="U51" s="48"/>
    </row>
    <row r="52" spans="1:21" ht="30.75" customHeight="1" x14ac:dyDescent="0.2">
      <c r="A52" s="48"/>
      <c r="B52" s="1260" t="s">
        <v>18</v>
      </c>
      <c r="C52" s="1261"/>
      <c r="D52" s="66"/>
      <c r="E52" s="1258" t="s">
        <v>19</v>
      </c>
      <c r="F52" s="1258"/>
      <c r="G52" s="1258"/>
      <c r="H52" s="1258"/>
      <c r="I52" s="1258"/>
      <c r="J52" s="1259"/>
      <c r="K52" s="63">
        <v>131</v>
      </c>
      <c r="L52" s="64">
        <v>132</v>
      </c>
      <c r="M52" s="64">
        <v>131</v>
      </c>
      <c r="N52" s="64">
        <v>128</v>
      </c>
      <c r="O52" s="65">
        <v>134</v>
      </c>
      <c r="P52" s="48"/>
      <c r="Q52" s="48"/>
      <c r="R52" s="48"/>
      <c r="S52" s="48"/>
      <c r="T52" s="48"/>
      <c r="U52" s="48"/>
    </row>
    <row r="53" spans="1:21" ht="30.75" customHeight="1" thickBot="1" x14ac:dyDescent="0.25">
      <c r="A53" s="48"/>
      <c r="B53" s="1262" t="s">
        <v>20</v>
      </c>
      <c r="C53" s="1263"/>
      <c r="D53" s="67"/>
      <c r="E53" s="1264" t="s">
        <v>21</v>
      </c>
      <c r="F53" s="1264"/>
      <c r="G53" s="1264"/>
      <c r="H53" s="1264"/>
      <c r="I53" s="1264"/>
      <c r="J53" s="1265"/>
      <c r="K53" s="68">
        <v>-63</v>
      </c>
      <c r="L53" s="69">
        <v>-64</v>
      </c>
      <c r="M53" s="69">
        <v>-52</v>
      </c>
      <c r="N53" s="69">
        <v>-43</v>
      </c>
      <c r="O53" s="70">
        <v>-37</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556</v>
      </c>
      <c r="P55" s="48"/>
      <c r="Q55" s="48"/>
      <c r="R55" s="48"/>
      <c r="S55" s="48"/>
      <c r="T55" s="48"/>
      <c r="U55" s="48"/>
    </row>
    <row r="56" spans="1:21" ht="31.5" customHeight="1" thickBot="1" x14ac:dyDescent="0.3">
      <c r="A56" s="48"/>
      <c r="B56" s="76"/>
      <c r="C56" s="77"/>
      <c r="D56" s="77"/>
      <c r="E56" s="78"/>
      <c r="F56" s="78"/>
      <c r="G56" s="78"/>
      <c r="H56" s="78"/>
      <c r="I56" s="78"/>
      <c r="J56" s="79" t="s">
        <v>2</v>
      </c>
      <c r="K56" s="80" t="s">
        <v>557</v>
      </c>
      <c r="L56" s="81" t="s">
        <v>558</v>
      </c>
      <c r="M56" s="81" t="s">
        <v>559</v>
      </c>
      <c r="N56" s="81" t="s">
        <v>560</v>
      </c>
      <c r="O56" s="82" t="s">
        <v>561</v>
      </c>
      <c r="P56" s="48"/>
      <c r="Q56" s="48"/>
      <c r="R56" s="48"/>
      <c r="S56" s="48"/>
      <c r="T56" s="48"/>
      <c r="U56" s="48"/>
    </row>
    <row r="57" spans="1:21" ht="31.5" customHeight="1" x14ac:dyDescent="0.2">
      <c r="B57" s="1266" t="s">
        <v>24</v>
      </c>
      <c r="C57" s="1267"/>
      <c r="D57" s="1270" t="s">
        <v>25</v>
      </c>
      <c r="E57" s="1271"/>
      <c r="F57" s="1271"/>
      <c r="G57" s="1271"/>
      <c r="H57" s="1271"/>
      <c r="I57" s="1271"/>
      <c r="J57" s="1272"/>
      <c r="K57" s="83" t="s">
        <v>574</v>
      </c>
      <c r="L57" s="84" t="s">
        <v>574</v>
      </c>
      <c r="M57" s="84" t="s">
        <v>574</v>
      </c>
      <c r="N57" s="84" t="s">
        <v>574</v>
      </c>
      <c r="O57" s="85" t="s">
        <v>574</v>
      </c>
    </row>
    <row r="58" spans="1:21" ht="31.5" customHeight="1" thickBot="1" x14ac:dyDescent="0.25">
      <c r="B58" s="1268"/>
      <c r="C58" s="1269"/>
      <c r="D58" s="1273" t="s">
        <v>26</v>
      </c>
      <c r="E58" s="1274"/>
      <c r="F58" s="1274"/>
      <c r="G58" s="1274"/>
      <c r="H58" s="1274"/>
      <c r="I58" s="1274"/>
      <c r="J58" s="1275"/>
      <c r="K58" s="86" t="s">
        <v>574</v>
      </c>
      <c r="L58" s="87" t="s">
        <v>574</v>
      </c>
      <c r="M58" s="87" t="s">
        <v>574</v>
      </c>
      <c r="N58" s="87" t="s">
        <v>574</v>
      </c>
      <c r="O58" s="88" t="s">
        <v>574</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mXR1HfaBriR+SeKKsOJQssBKOWU11opG8PUSZwoTwOPqeBbqg9jUwpcV/ibkrzKe+G9iFsjzYNtqVqabF+2dg==" saltValue="tzDWIp1cOCw6OpnmWda7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541</v>
      </c>
      <c r="J40" s="100" t="s">
        <v>542</v>
      </c>
      <c r="K40" s="100" t="s">
        <v>543</v>
      </c>
      <c r="L40" s="100" t="s">
        <v>544</v>
      </c>
      <c r="M40" s="101" t="s">
        <v>545</v>
      </c>
    </row>
    <row r="41" spans="2:13" ht="27.75" customHeight="1" x14ac:dyDescent="0.2">
      <c r="B41" s="1276" t="s">
        <v>29</v>
      </c>
      <c r="C41" s="1277"/>
      <c r="D41" s="102"/>
      <c r="E41" s="1282" t="s">
        <v>30</v>
      </c>
      <c r="F41" s="1282"/>
      <c r="G41" s="1282"/>
      <c r="H41" s="1283"/>
      <c r="I41" s="103">
        <v>367</v>
      </c>
      <c r="J41" s="104">
        <v>441</v>
      </c>
      <c r="K41" s="104">
        <v>580</v>
      </c>
      <c r="L41" s="104">
        <v>687</v>
      </c>
      <c r="M41" s="105">
        <v>755</v>
      </c>
    </row>
    <row r="42" spans="2:13" ht="27.75" customHeight="1" x14ac:dyDescent="0.2">
      <c r="B42" s="1278"/>
      <c r="C42" s="1279"/>
      <c r="D42" s="106"/>
      <c r="E42" s="1284" t="s">
        <v>31</v>
      </c>
      <c r="F42" s="1284"/>
      <c r="G42" s="1284"/>
      <c r="H42" s="1285"/>
      <c r="I42" s="107" t="s">
        <v>499</v>
      </c>
      <c r="J42" s="108" t="s">
        <v>499</v>
      </c>
      <c r="K42" s="108" t="s">
        <v>499</v>
      </c>
      <c r="L42" s="108" t="s">
        <v>499</v>
      </c>
      <c r="M42" s="109" t="s">
        <v>499</v>
      </c>
    </row>
    <row r="43" spans="2:13" ht="27.75" customHeight="1" x14ac:dyDescent="0.2">
      <c r="B43" s="1278"/>
      <c r="C43" s="1279"/>
      <c r="D43" s="106"/>
      <c r="E43" s="1284" t="s">
        <v>32</v>
      </c>
      <c r="F43" s="1284"/>
      <c r="G43" s="1284"/>
      <c r="H43" s="1285"/>
      <c r="I43" s="107">
        <v>575</v>
      </c>
      <c r="J43" s="108">
        <v>585</v>
      </c>
      <c r="K43" s="108">
        <v>578</v>
      </c>
      <c r="L43" s="108">
        <v>569</v>
      </c>
      <c r="M43" s="109">
        <v>537</v>
      </c>
    </row>
    <row r="44" spans="2:13" ht="27.75" customHeight="1" x14ac:dyDescent="0.2">
      <c r="B44" s="1278"/>
      <c r="C44" s="1279"/>
      <c r="D44" s="106"/>
      <c r="E44" s="1284" t="s">
        <v>33</v>
      </c>
      <c r="F44" s="1284"/>
      <c r="G44" s="1284"/>
      <c r="H44" s="1285"/>
      <c r="I44" s="107" t="s">
        <v>499</v>
      </c>
      <c r="J44" s="108" t="s">
        <v>499</v>
      </c>
      <c r="K44" s="108" t="s">
        <v>499</v>
      </c>
      <c r="L44" s="108" t="s">
        <v>499</v>
      </c>
      <c r="M44" s="109" t="s">
        <v>499</v>
      </c>
    </row>
    <row r="45" spans="2:13" ht="27.75" customHeight="1" x14ac:dyDescent="0.2">
      <c r="B45" s="1278"/>
      <c r="C45" s="1279"/>
      <c r="D45" s="106"/>
      <c r="E45" s="1284" t="s">
        <v>34</v>
      </c>
      <c r="F45" s="1284"/>
      <c r="G45" s="1284"/>
      <c r="H45" s="1285"/>
      <c r="I45" s="107">
        <v>442</v>
      </c>
      <c r="J45" s="108">
        <v>172</v>
      </c>
      <c r="K45" s="108">
        <v>438</v>
      </c>
      <c r="L45" s="108">
        <v>143</v>
      </c>
      <c r="M45" s="109">
        <v>129</v>
      </c>
    </row>
    <row r="46" spans="2:13" ht="27.75" customHeight="1" x14ac:dyDescent="0.2">
      <c r="B46" s="1278"/>
      <c r="C46" s="1279"/>
      <c r="D46" s="110"/>
      <c r="E46" s="1284" t="s">
        <v>35</v>
      </c>
      <c r="F46" s="1284"/>
      <c r="G46" s="1284"/>
      <c r="H46" s="1285"/>
      <c r="I46" s="107" t="s">
        <v>499</v>
      </c>
      <c r="J46" s="108" t="s">
        <v>499</v>
      </c>
      <c r="K46" s="108" t="s">
        <v>499</v>
      </c>
      <c r="L46" s="108" t="s">
        <v>499</v>
      </c>
      <c r="M46" s="109" t="s">
        <v>499</v>
      </c>
    </row>
    <row r="47" spans="2:13" ht="27.75" customHeight="1" x14ac:dyDescent="0.2">
      <c r="B47" s="1278"/>
      <c r="C47" s="1279"/>
      <c r="D47" s="111"/>
      <c r="E47" s="1286" t="s">
        <v>36</v>
      </c>
      <c r="F47" s="1287"/>
      <c r="G47" s="1287"/>
      <c r="H47" s="1288"/>
      <c r="I47" s="107" t="s">
        <v>499</v>
      </c>
      <c r="J47" s="108" t="s">
        <v>499</v>
      </c>
      <c r="K47" s="108" t="s">
        <v>499</v>
      </c>
      <c r="L47" s="108" t="s">
        <v>499</v>
      </c>
      <c r="M47" s="109" t="s">
        <v>499</v>
      </c>
    </row>
    <row r="48" spans="2:13" ht="27.75" customHeight="1" x14ac:dyDescent="0.2">
      <c r="B48" s="1278"/>
      <c r="C48" s="1279"/>
      <c r="D48" s="106"/>
      <c r="E48" s="1284" t="s">
        <v>37</v>
      </c>
      <c r="F48" s="1284"/>
      <c r="G48" s="1284"/>
      <c r="H48" s="1285"/>
      <c r="I48" s="107" t="s">
        <v>499</v>
      </c>
      <c r="J48" s="108" t="s">
        <v>499</v>
      </c>
      <c r="K48" s="108" t="s">
        <v>499</v>
      </c>
      <c r="L48" s="108" t="s">
        <v>499</v>
      </c>
      <c r="M48" s="109" t="s">
        <v>499</v>
      </c>
    </row>
    <row r="49" spans="2:13" ht="27.75" customHeight="1" x14ac:dyDescent="0.2">
      <c r="B49" s="1280"/>
      <c r="C49" s="1281"/>
      <c r="D49" s="106"/>
      <c r="E49" s="1284" t="s">
        <v>38</v>
      </c>
      <c r="F49" s="1284"/>
      <c r="G49" s="1284"/>
      <c r="H49" s="1285"/>
      <c r="I49" s="107" t="s">
        <v>499</v>
      </c>
      <c r="J49" s="108" t="s">
        <v>499</v>
      </c>
      <c r="K49" s="108" t="s">
        <v>499</v>
      </c>
      <c r="L49" s="108" t="s">
        <v>499</v>
      </c>
      <c r="M49" s="109" t="s">
        <v>499</v>
      </c>
    </row>
    <row r="50" spans="2:13" ht="27.75" customHeight="1" x14ac:dyDescent="0.2">
      <c r="B50" s="1289" t="s">
        <v>39</v>
      </c>
      <c r="C50" s="1290"/>
      <c r="D50" s="112"/>
      <c r="E50" s="1284" t="s">
        <v>40</v>
      </c>
      <c r="F50" s="1284"/>
      <c r="G50" s="1284"/>
      <c r="H50" s="1285"/>
      <c r="I50" s="107">
        <v>2865</v>
      </c>
      <c r="J50" s="108">
        <v>2689</v>
      </c>
      <c r="K50" s="108">
        <v>2325</v>
      </c>
      <c r="L50" s="108">
        <v>2346</v>
      </c>
      <c r="M50" s="109">
        <v>2416</v>
      </c>
    </row>
    <row r="51" spans="2:13" ht="27.75" customHeight="1" x14ac:dyDescent="0.2">
      <c r="B51" s="1278"/>
      <c r="C51" s="1279"/>
      <c r="D51" s="106"/>
      <c r="E51" s="1284" t="s">
        <v>41</v>
      </c>
      <c r="F51" s="1284"/>
      <c r="G51" s="1284"/>
      <c r="H51" s="1285"/>
      <c r="I51" s="107" t="s">
        <v>499</v>
      </c>
      <c r="J51" s="108" t="s">
        <v>499</v>
      </c>
      <c r="K51" s="108" t="s">
        <v>499</v>
      </c>
      <c r="L51" s="108" t="s">
        <v>499</v>
      </c>
      <c r="M51" s="109" t="s">
        <v>499</v>
      </c>
    </row>
    <row r="52" spans="2:13" ht="27.75" customHeight="1" x14ac:dyDescent="0.2">
      <c r="B52" s="1280"/>
      <c r="C52" s="1281"/>
      <c r="D52" s="106"/>
      <c r="E52" s="1284" t="s">
        <v>42</v>
      </c>
      <c r="F52" s="1284"/>
      <c r="G52" s="1284"/>
      <c r="H52" s="1285"/>
      <c r="I52" s="107">
        <v>1497</v>
      </c>
      <c r="J52" s="108">
        <v>1443</v>
      </c>
      <c r="K52" s="108">
        <v>1487</v>
      </c>
      <c r="L52" s="108">
        <v>1529</v>
      </c>
      <c r="M52" s="109">
        <v>1504</v>
      </c>
    </row>
    <row r="53" spans="2:13" ht="27.75" customHeight="1" thickBot="1" x14ac:dyDescent="0.25">
      <c r="B53" s="1291" t="s">
        <v>43</v>
      </c>
      <c r="C53" s="1292"/>
      <c r="D53" s="113"/>
      <c r="E53" s="1293" t="s">
        <v>44</v>
      </c>
      <c r="F53" s="1293"/>
      <c r="G53" s="1293"/>
      <c r="H53" s="1294"/>
      <c r="I53" s="114">
        <v>-2978</v>
      </c>
      <c r="J53" s="115">
        <v>-2934</v>
      </c>
      <c r="K53" s="115">
        <v>-2215</v>
      </c>
      <c r="L53" s="115">
        <v>-2475</v>
      </c>
      <c r="M53" s="116">
        <v>-2500</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PmQcWB6ZiLqkto6tW7jkHvb/wN7fB2HUaPTKxDDjmCuZjciSgTB1I7wZNzRHMI5PYYN+13lf6kIlP/fV3OWjw==" saltValue="H+ZnXkdQQIOjS6SP2nTQ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543</v>
      </c>
      <c r="G54" s="125" t="s">
        <v>544</v>
      </c>
      <c r="H54" s="126" t="s">
        <v>545</v>
      </c>
    </row>
    <row r="55" spans="2:8" ht="52.5" customHeight="1" x14ac:dyDescent="0.2">
      <c r="B55" s="127"/>
      <c r="C55" s="1303" t="s">
        <v>47</v>
      </c>
      <c r="D55" s="1303"/>
      <c r="E55" s="1304"/>
      <c r="F55" s="128">
        <v>1140</v>
      </c>
      <c r="G55" s="128">
        <v>1160</v>
      </c>
      <c r="H55" s="129">
        <v>1216</v>
      </c>
    </row>
    <row r="56" spans="2:8" ht="52.5" customHeight="1" x14ac:dyDescent="0.2">
      <c r="B56" s="130"/>
      <c r="C56" s="1305" t="s">
        <v>48</v>
      </c>
      <c r="D56" s="1305"/>
      <c r="E56" s="1306"/>
      <c r="F56" s="131" t="s">
        <v>499</v>
      </c>
      <c r="G56" s="131" t="s">
        <v>499</v>
      </c>
      <c r="H56" s="132" t="s">
        <v>499</v>
      </c>
    </row>
    <row r="57" spans="2:8" ht="53.25" customHeight="1" x14ac:dyDescent="0.2">
      <c r="B57" s="130"/>
      <c r="C57" s="1307" t="s">
        <v>49</v>
      </c>
      <c r="D57" s="1307"/>
      <c r="E57" s="1308"/>
      <c r="F57" s="133">
        <v>1164</v>
      </c>
      <c r="G57" s="133">
        <v>1158</v>
      </c>
      <c r="H57" s="134">
        <v>1173</v>
      </c>
    </row>
    <row r="58" spans="2:8" ht="45.75" customHeight="1" x14ac:dyDescent="0.2">
      <c r="B58" s="135"/>
      <c r="C58" s="1295" t="s">
        <v>568</v>
      </c>
      <c r="D58" s="1296"/>
      <c r="E58" s="1297"/>
      <c r="F58" s="136">
        <v>736</v>
      </c>
      <c r="G58" s="136">
        <v>720</v>
      </c>
      <c r="H58" s="137">
        <v>726</v>
      </c>
    </row>
    <row r="59" spans="2:8" ht="45.75" customHeight="1" x14ac:dyDescent="0.2">
      <c r="B59" s="135"/>
      <c r="C59" s="1295" t="s">
        <v>571</v>
      </c>
      <c r="D59" s="1296"/>
      <c r="E59" s="1297"/>
      <c r="F59" s="136">
        <v>193</v>
      </c>
      <c r="G59" s="136">
        <v>193</v>
      </c>
      <c r="H59" s="137">
        <v>193</v>
      </c>
    </row>
    <row r="60" spans="2:8" ht="45.75" customHeight="1" x14ac:dyDescent="0.2">
      <c r="B60" s="135"/>
      <c r="C60" s="1295" t="s">
        <v>570</v>
      </c>
      <c r="D60" s="1296"/>
      <c r="E60" s="1297"/>
      <c r="F60" s="136">
        <v>105</v>
      </c>
      <c r="G60" s="136">
        <v>106</v>
      </c>
      <c r="H60" s="137">
        <v>110</v>
      </c>
    </row>
    <row r="61" spans="2:8" ht="45.75" customHeight="1" x14ac:dyDescent="0.2">
      <c r="B61" s="135"/>
      <c r="C61" s="1295" t="s">
        <v>569</v>
      </c>
      <c r="D61" s="1296"/>
      <c r="E61" s="1297"/>
      <c r="F61" s="136">
        <v>27</v>
      </c>
      <c r="G61" s="136">
        <v>40</v>
      </c>
      <c r="H61" s="137">
        <v>47</v>
      </c>
    </row>
    <row r="62" spans="2:8" ht="45.75" customHeight="1" thickBot="1" x14ac:dyDescent="0.25">
      <c r="B62" s="138"/>
      <c r="C62" s="1298" t="s">
        <v>575</v>
      </c>
      <c r="D62" s="1299"/>
      <c r="E62" s="1300"/>
      <c r="F62" s="139">
        <v>39</v>
      </c>
      <c r="G62" s="139">
        <v>35</v>
      </c>
      <c r="H62" s="140">
        <v>31</v>
      </c>
    </row>
    <row r="63" spans="2:8" ht="52.5" customHeight="1" thickBot="1" x14ac:dyDescent="0.25">
      <c r="B63" s="141"/>
      <c r="C63" s="1301" t="s">
        <v>50</v>
      </c>
      <c r="D63" s="1301"/>
      <c r="E63" s="1302"/>
      <c r="F63" s="142">
        <v>2304</v>
      </c>
      <c r="G63" s="142">
        <v>2318</v>
      </c>
      <c r="H63" s="143">
        <v>2389</v>
      </c>
    </row>
    <row r="64" spans="2:8" ht="15" customHeight="1" x14ac:dyDescent="0.2"/>
  </sheetData>
  <sheetProtection algorithmName="SHA-512" hashValue="g+xl5l2GqCU83L53LQ0ajn1PVtIlfomPCPTa6lj5oezOa6P2Ucfr5E4skLxg72vAP7GZeanQFKSZgkcx4mh5EQ==" saltValue="2eB/6chj/v/aejZ7Ztmq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576</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576</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577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578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579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580</v>
      </c>
    </row>
    <row r="50" spans="1:109" ht="13"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541</v>
      </c>
      <c r="BQ50" s="1314"/>
      <c r="BR50" s="1314"/>
      <c r="BS50" s="1314"/>
      <c r="BT50" s="1314"/>
      <c r="BU50" s="1314"/>
      <c r="BV50" s="1314"/>
      <c r="BW50" s="1314"/>
      <c r="BX50" s="1314" t="s">
        <v>542</v>
      </c>
      <c r="BY50" s="1314"/>
      <c r="BZ50" s="1314"/>
      <c r="CA50" s="1314"/>
      <c r="CB50" s="1314"/>
      <c r="CC50" s="1314"/>
      <c r="CD50" s="1314"/>
      <c r="CE50" s="1314"/>
      <c r="CF50" s="1314" t="s">
        <v>543</v>
      </c>
      <c r="CG50" s="1314"/>
      <c r="CH50" s="1314"/>
      <c r="CI50" s="1314"/>
      <c r="CJ50" s="1314"/>
      <c r="CK50" s="1314"/>
      <c r="CL50" s="1314"/>
      <c r="CM50" s="1314"/>
      <c r="CN50" s="1314" t="s">
        <v>544</v>
      </c>
      <c r="CO50" s="1314"/>
      <c r="CP50" s="1314"/>
      <c r="CQ50" s="1314"/>
      <c r="CR50" s="1314"/>
      <c r="CS50" s="1314"/>
      <c r="CT50" s="1314"/>
      <c r="CU50" s="1314"/>
      <c r="CV50" s="1314" t="s">
        <v>545</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581</v>
      </c>
      <c r="AO51" s="1312"/>
      <c r="AP51" s="1312"/>
      <c r="AQ51" s="1312"/>
      <c r="AR51" s="1312"/>
      <c r="AS51" s="1312"/>
      <c r="AT51" s="1312"/>
      <c r="AU51" s="1312"/>
      <c r="AV51" s="1312"/>
      <c r="AW51" s="1312"/>
      <c r="AX51" s="1312"/>
      <c r="AY51" s="1312"/>
      <c r="AZ51" s="1312"/>
      <c r="BA51" s="1312"/>
      <c r="BB51" s="1312" t="s">
        <v>582</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583</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52.2</v>
      </c>
      <c r="BY53" s="1309"/>
      <c r="BZ53" s="1309"/>
      <c r="CA53" s="1309"/>
      <c r="CB53" s="1309"/>
      <c r="CC53" s="1309"/>
      <c r="CD53" s="1309"/>
      <c r="CE53" s="1309"/>
      <c r="CF53" s="1309">
        <v>57.7</v>
      </c>
      <c r="CG53" s="1309"/>
      <c r="CH53" s="1309"/>
      <c r="CI53" s="1309"/>
      <c r="CJ53" s="1309"/>
      <c r="CK53" s="1309"/>
      <c r="CL53" s="1309"/>
      <c r="CM53" s="1309"/>
      <c r="CN53" s="1309">
        <v>58.4</v>
      </c>
      <c r="CO53" s="1309"/>
      <c r="CP53" s="1309"/>
      <c r="CQ53" s="1309"/>
      <c r="CR53" s="1309"/>
      <c r="CS53" s="1309"/>
      <c r="CT53" s="1309"/>
      <c r="CU53" s="1309"/>
      <c r="CV53" s="1309">
        <v>60.5</v>
      </c>
      <c r="CW53" s="1309"/>
      <c r="CX53" s="1309"/>
      <c r="CY53" s="1309"/>
      <c r="CZ53" s="1309"/>
      <c r="DA53" s="1309"/>
      <c r="DB53" s="1309"/>
      <c r="DC53" s="1309"/>
    </row>
    <row r="54" spans="1:109" ht="13"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5"/>
      <c r="H55" s="1315"/>
      <c r="I55" s="1315"/>
      <c r="J55" s="1315"/>
      <c r="K55" s="1316"/>
      <c r="L55" s="1316"/>
      <c r="M55" s="1316"/>
      <c r="N55" s="1316"/>
      <c r="AN55" s="1314" t="s">
        <v>584</v>
      </c>
      <c r="AO55" s="1314"/>
      <c r="AP55" s="1314"/>
      <c r="AQ55" s="1314"/>
      <c r="AR55" s="1314"/>
      <c r="AS55" s="1314"/>
      <c r="AT55" s="1314"/>
      <c r="AU55" s="1314"/>
      <c r="AV55" s="1314"/>
      <c r="AW55" s="1314"/>
      <c r="AX55" s="1314"/>
      <c r="AY55" s="1314"/>
      <c r="AZ55" s="1314"/>
      <c r="BA55" s="1314"/>
      <c r="BB55" s="1312" t="s">
        <v>582</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583</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57.9</v>
      </c>
      <c r="BY57" s="1309"/>
      <c r="BZ57" s="1309"/>
      <c r="CA57" s="1309"/>
      <c r="CB57" s="1309"/>
      <c r="CC57" s="1309"/>
      <c r="CD57" s="1309"/>
      <c r="CE57" s="1309"/>
      <c r="CF57" s="1309">
        <v>58.2</v>
      </c>
      <c r="CG57" s="1309"/>
      <c r="CH57" s="1309"/>
      <c r="CI57" s="1309"/>
      <c r="CJ57" s="1309"/>
      <c r="CK57" s="1309"/>
      <c r="CL57" s="1309"/>
      <c r="CM57" s="1309"/>
      <c r="CN57" s="1309">
        <v>59.4</v>
      </c>
      <c r="CO57" s="1309"/>
      <c r="CP57" s="1309"/>
      <c r="CQ57" s="1309"/>
      <c r="CR57" s="1309"/>
      <c r="CS57" s="1309"/>
      <c r="CT57" s="1309"/>
      <c r="CU57" s="1309"/>
      <c r="CV57" s="1309">
        <v>60.3</v>
      </c>
      <c r="CW57" s="1309"/>
      <c r="CX57" s="1309"/>
      <c r="CY57" s="1309"/>
      <c r="CZ57" s="1309"/>
      <c r="DA57" s="1309"/>
      <c r="DB57" s="1309"/>
      <c r="DC57" s="1309"/>
      <c r="DD57" s="408"/>
      <c r="DE57" s="407"/>
    </row>
    <row r="58" spans="1:109" s="403" customFormat="1" ht="13"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585</v>
      </c>
    </row>
    <row r="64" spans="1:109" ht="13" x14ac:dyDescent="0.2">
      <c r="B64" s="395"/>
      <c r="G64" s="402"/>
      <c r="I64" s="415"/>
      <c r="J64" s="415"/>
      <c r="K64" s="415"/>
      <c r="L64" s="415"/>
      <c r="M64" s="415"/>
      <c r="N64" s="416"/>
      <c r="AM64" s="402"/>
      <c r="AN64" s="402" t="s">
        <v>578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2" t="s">
        <v>586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580</v>
      </c>
    </row>
    <row r="72" spans="2:107" ht="13"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541</v>
      </c>
      <c r="BQ72" s="1314"/>
      <c r="BR72" s="1314"/>
      <c r="BS72" s="1314"/>
      <c r="BT72" s="1314"/>
      <c r="BU72" s="1314"/>
      <c r="BV72" s="1314"/>
      <c r="BW72" s="1314"/>
      <c r="BX72" s="1314" t="s">
        <v>542</v>
      </c>
      <c r="BY72" s="1314"/>
      <c r="BZ72" s="1314"/>
      <c r="CA72" s="1314"/>
      <c r="CB72" s="1314"/>
      <c r="CC72" s="1314"/>
      <c r="CD72" s="1314"/>
      <c r="CE72" s="1314"/>
      <c r="CF72" s="1314" t="s">
        <v>543</v>
      </c>
      <c r="CG72" s="1314"/>
      <c r="CH72" s="1314"/>
      <c r="CI72" s="1314"/>
      <c r="CJ72" s="1314"/>
      <c r="CK72" s="1314"/>
      <c r="CL72" s="1314"/>
      <c r="CM72" s="1314"/>
      <c r="CN72" s="1314" t="s">
        <v>544</v>
      </c>
      <c r="CO72" s="1314"/>
      <c r="CP72" s="1314"/>
      <c r="CQ72" s="1314"/>
      <c r="CR72" s="1314"/>
      <c r="CS72" s="1314"/>
      <c r="CT72" s="1314"/>
      <c r="CU72" s="1314"/>
      <c r="CV72" s="1314" t="s">
        <v>545</v>
      </c>
      <c r="CW72" s="1314"/>
      <c r="CX72" s="1314"/>
      <c r="CY72" s="1314"/>
      <c r="CZ72" s="1314"/>
      <c r="DA72" s="1314"/>
      <c r="DB72" s="1314"/>
      <c r="DC72" s="1314"/>
    </row>
    <row r="73" spans="2:107" ht="13" x14ac:dyDescent="0.2">
      <c r="B73" s="395"/>
      <c r="G73" s="1317"/>
      <c r="H73" s="1317"/>
      <c r="I73" s="1317"/>
      <c r="J73" s="1317"/>
      <c r="K73" s="1313"/>
      <c r="L73" s="1313"/>
      <c r="M73" s="1313"/>
      <c r="N73" s="1313"/>
      <c r="AM73" s="404"/>
      <c r="AN73" s="1312" t="s">
        <v>581</v>
      </c>
      <c r="AO73" s="1312"/>
      <c r="AP73" s="1312"/>
      <c r="AQ73" s="1312"/>
      <c r="AR73" s="1312"/>
      <c r="AS73" s="1312"/>
      <c r="AT73" s="1312"/>
      <c r="AU73" s="1312"/>
      <c r="AV73" s="1312"/>
      <c r="AW73" s="1312"/>
      <c r="AX73" s="1312"/>
      <c r="AY73" s="1312"/>
      <c r="AZ73" s="1312"/>
      <c r="BA73" s="1312"/>
      <c r="BB73" s="1312" t="s">
        <v>582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587</v>
      </c>
      <c r="BC75" s="1312"/>
      <c r="BD75" s="1312"/>
      <c r="BE75" s="1312"/>
      <c r="BF75" s="1312"/>
      <c r="BG75" s="1312"/>
      <c r="BH75" s="1312"/>
      <c r="BI75" s="1312"/>
      <c r="BJ75" s="1312"/>
      <c r="BK75" s="1312"/>
      <c r="BL75" s="1312"/>
      <c r="BM75" s="1312"/>
      <c r="BN75" s="1312"/>
      <c r="BO75" s="1312"/>
      <c r="BP75" s="1309">
        <v>-1.5</v>
      </c>
      <c r="BQ75" s="1309"/>
      <c r="BR75" s="1309"/>
      <c r="BS75" s="1309"/>
      <c r="BT75" s="1309"/>
      <c r="BU75" s="1309"/>
      <c r="BV75" s="1309"/>
      <c r="BW75" s="1309"/>
      <c r="BX75" s="1309">
        <v>-4.2</v>
      </c>
      <c r="BY75" s="1309"/>
      <c r="BZ75" s="1309"/>
      <c r="CA75" s="1309"/>
      <c r="CB75" s="1309"/>
      <c r="CC75" s="1309"/>
      <c r="CD75" s="1309"/>
      <c r="CE75" s="1309"/>
      <c r="CF75" s="1309">
        <v>-3.9</v>
      </c>
      <c r="CG75" s="1309"/>
      <c r="CH75" s="1309"/>
      <c r="CI75" s="1309"/>
      <c r="CJ75" s="1309"/>
      <c r="CK75" s="1309"/>
      <c r="CL75" s="1309"/>
      <c r="CM75" s="1309"/>
      <c r="CN75" s="1309">
        <v>-3.5</v>
      </c>
      <c r="CO75" s="1309"/>
      <c r="CP75" s="1309"/>
      <c r="CQ75" s="1309"/>
      <c r="CR75" s="1309"/>
      <c r="CS75" s="1309"/>
      <c r="CT75" s="1309"/>
      <c r="CU75" s="1309"/>
      <c r="CV75" s="1309">
        <v>-3</v>
      </c>
      <c r="CW75" s="1309"/>
      <c r="CX75" s="1309"/>
      <c r="CY75" s="1309"/>
      <c r="CZ75" s="1309"/>
      <c r="DA75" s="1309"/>
      <c r="DB75" s="1309"/>
      <c r="DC75" s="1309"/>
    </row>
    <row r="76" spans="2:107" ht="13"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5"/>
      <c r="H77" s="1315"/>
      <c r="I77" s="1315"/>
      <c r="J77" s="1315"/>
      <c r="K77" s="1313"/>
      <c r="L77" s="1313"/>
      <c r="M77" s="1313"/>
      <c r="N77" s="1313"/>
      <c r="AN77" s="1314" t="s">
        <v>584</v>
      </c>
      <c r="AO77" s="1314"/>
      <c r="AP77" s="1314"/>
      <c r="AQ77" s="1314"/>
      <c r="AR77" s="1314"/>
      <c r="AS77" s="1314"/>
      <c r="AT77" s="1314"/>
      <c r="AU77" s="1314"/>
      <c r="AV77" s="1314"/>
      <c r="AW77" s="1314"/>
      <c r="AX77" s="1314"/>
      <c r="AY77" s="1314"/>
      <c r="AZ77" s="1314"/>
      <c r="BA77" s="1314"/>
      <c r="BB77" s="1312" t="s">
        <v>582</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587</v>
      </c>
      <c r="BC79" s="1312"/>
      <c r="BD79" s="1312"/>
      <c r="BE79" s="1312"/>
      <c r="BF79" s="1312"/>
      <c r="BG79" s="1312"/>
      <c r="BH79" s="1312"/>
      <c r="BI79" s="1312"/>
      <c r="BJ79" s="1312"/>
      <c r="BK79" s="1312"/>
      <c r="BL79" s="1312"/>
      <c r="BM79" s="1312"/>
      <c r="BN79" s="1312"/>
      <c r="BO79" s="1312"/>
      <c r="BP79" s="1309">
        <v>6.4</v>
      </c>
      <c r="BQ79" s="1309"/>
      <c r="BR79" s="1309"/>
      <c r="BS79" s="1309"/>
      <c r="BT79" s="1309"/>
      <c r="BU79" s="1309"/>
      <c r="BV79" s="1309"/>
      <c r="BW79" s="1309"/>
      <c r="BX79" s="1309">
        <v>6.9</v>
      </c>
      <c r="BY79" s="1309"/>
      <c r="BZ79" s="1309"/>
      <c r="CA79" s="1309"/>
      <c r="CB79" s="1309"/>
      <c r="CC79" s="1309"/>
      <c r="CD79" s="1309"/>
      <c r="CE79" s="1309"/>
      <c r="CF79" s="1309">
        <v>7.1</v>
      </c>
      <c r="CG79" s="1309"/>
      <c r="CH79" s="1309"/>
      <c r="CI79" s="1309"/>
      <c r="CJ79" s="1309"/>
      <c r="CK79" s="1309"/>
      <c r="CL79" s="1309"/>
      <c r="CM79" s="1309"/>
      <c r="CN79" s="1309">
        <v>7.4</v>
      </c>
      <c r="CO79" s="1309"/>
      <c r="CP79" s="1309"/>
      <c r="CQ79" s="1309"/>
      <c r="CR79" s="1309"/>
      <c r="CS79" s="1309"/>
      <c r="CT79" s="1309"/>
      <c r="CU79" s="1309"/>
      <c r="CV79" s="1309">
        <v>7.4</v>
      </c>
      <c r="CW79" s="1309"/>
      <c r="CX79" s="1309"/>
      <c r="CY79" s="1309"/>
      <c r="CZ79" s="1309"/>
      <c r="DA79" s="1309"/>
      <c r="DB79" s="1309"/>
      <c r="DC79" s="1309"/>
    </row>
    <row r="80" spans="2:107" ht="13"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QaIWvRazYIQnpUtn7kfvw8y2+OgK10ZddiBUt5POmMABftkrYETFfAb/mGf8Eu5Owj6mZxN1hp3N/5T6aowUFw==" saltValue="uI91u6hxOfuKxr9ZcUlV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487</v>
      </c>
    </row>
  </sheetData>
  <sheetProtection algorithmName="SHA-512" hashValue="dbDUfw3CQALBAv5VPhJs5k+P0SAyjwxhRoBquRUE1oSXP5NwiWYRBBUOrLXklG/7SwGGc1TMYN5ceuiVscCjGA==" saltValue="ykuG5AmQZ85K2zLBJqwD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487</v>
      </c>
    </row>
  </sheetData>
  <sheetProtection algorithmName="SHA-512" hashValue="dBdLUJi1FEcBqxMmDQkN5Xg7bEdcJe/QgxstiwHMdQ28jVLxR8FDopNqkqAgi04+l7mG+gYbQOVyg9Ngu/Tcow==" saltValue="E/PchB3CQiZhOyasT7Zc2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538</v>
      </c>
      <c r="G2" s="157"/>
      <c r="H2" s="158"/>
    </row>
    <row r="3" spans="1:8" x14ac:dyDescent="0.2">
      <c r="A3" s="154" t="s">
        <v>531</v>
      </c>
      <c r="B3" s="159"/>
      <c r="C3" s="160"/>
      <c r="D3" s="161">
        <v>186103</v>
      </c>
      <c r="E3" s="162"/>
      <c r="F3" s="163">
        <v>287914</v>
      </c>
      <c r="G3" s="164"/>
      <c r="H3" s="165"/>
    </row>
    <row r="4" spans="1:8" x14ac:dyDescent="0.2">
      <c r="A4" s="166"/>
      <c r="B4" s="167"/>
      <c r="C4" s="168"/>
      <c r="D4" s="169">
        <v>184522</v>
      </c>
      <c r="E4" s="170"/>
      <c r="F4" s="171">
        <v>146531</v>
      </c>
      <c r="G4" s="172"/>
      <c r="H4" s="173"/>
    </row>
    <row r="5" spans="1:8" x14ac:dyDescent="0.2">
      <c r="A5" s="154" t="s">
        <v>533</v>
      </c>
      <c r="B5" s="159"/>
      <c r="C5" s="160"/>
      <c r="D5" s="161">
        <v>159817</v>
      </c>
      <c r="E5" s="162"/>
      <c r="F5" s="163">
        <v>310300</v>
      </c>
      <c r="G5" s="164"/>
      <c r="H5" s="165"/>
    </row>
    <row r="6" spans="1:8" x14ac:dyDescent="0.2">
      <c r="A6" s="166"/>
      <c r="B6" s="167"/>
      <c r="C6" s="168"/>
      <c r="D6" s="169">
        <v>147018</v>
      </c>
      <c r="E6" s="170"/>
      <c r="F6" s="171">
        <v>157576</v>
      </c>
      <c r="G6" s="172"/>
      <c r="H6" s="173"/>
    </row>
    <row r="7" spans="1:8" x14ac:dyDescent="0.2">
      <c r="A7" s="154" t="s">
        <v>534</v>
      </c>
      <c r="B7" s="159"/>
      <c r="C7" s="160"/>
      <c r="D7" s="161">
        <v>291767</v>
      </c>
      <c r="E7" s="162"/>
      <c r="F7" s="163">
        <v>317319</v>
      </c>
      <c r="G7" s="164"/>
      <c r="H7" s="165"/>
    </row>
    <row r="8" spans="1:8" x14ac:dyDescent="0.2">
      <c r="A8" s="166"/>
      <c r="B8" s="167"/>
      <c r="C8" s="168"/>
      <c r="D8" s="169">
        <v>64389</v>
      </c>
      <c r="E8" s="170"/>
      <c r="F8" s="171">
        <v>164214</v>
      </c>
      <c r="G8" s="172"/>
      <c r="H8" s="173"/>
    </row>
    <row r="9" spans="1:8" x14ac:dyDescent="0.2">
      <c r="A9" s="154" t="s">
        <v>535</v>
      </c>
      <c r="B9" s="159"/>
      <c r="C9" s="160"/>
      <c r="D9" s="161">
        <v>164596</v>
      </c>
      <c r="E9" s="162"/>
      <c r="F9" s="163">
        <v>289738</v>
      </c>
      <c r="G9" s="164"/>
      <c r="H9" s="165"/>
    </row>
    <row r="10" spans="1:8" x14ac:dyDescent="0.2">
      <c r="A10" s="166"/>
      <c r="B10" s="167"/>
      <c r="C10" s="168"/>
      <c r="D10" s="169">
        <v>95191</v>
      </c>
      <c r="E10" s="170"/>
      <c r="F10" s="171">
        <v>156238</v>
      </c>
      <c r="G10" s="172"/>
      <c r="H10" s="173"/>
    </row>
    <row r="11" spans="1:8" x14ac:dyDescent="0.2">
      <c r="A11" s="154" t="s">
        <v>536</v>
      </c>
      <c r="B11" s="159"/>
      <c r="C11" s="160"/>
      <c r="D11" s="161">
        <v>59042</v>
      </c>
      <c r="E11" s="162"/>
      <c r="F11" s="163">
        <v>316937</v>
      </c>
      <c r="G11" s="164"/>
      <c r="H11" s="165"/>
    </row>
    <row r="12" spans="1:8" x14ac:dyDescent="0.2">
      <c r="A12" s="166"/>
      <c r="B12" s="167"/>
      <c r="C12" s="174"/>
      <c r="D12" s="169">
        <v>51481</v>
      </c>
      <c r="E12" s="170"/>
      <c r="F12" s="171">
        <v>199150</v>
      </c>
      <c r="G12" s="172"/>
      <c r="H12" s="173"/>
    </row>
    <row r="13" spans="1:8" x14ac:dyDescent="0.2">
      <c r="A13" s="154"/>
      <c r="B13" s="159"/>
      <c r="C13" s="175"/>
      <c r="D13" s="176">
        <v>172265</v>
      </c>
      <c r="E13" s="177"/>
      <c r="F13" s="178">
        <v>304442</v>
      </c>
      <c r="G13" s="179"/>
      <c r="H13" s="165"/>
    </row>
    <row r="14" spans="1:8" x14ac:dyDescent="0.2">
      <c r="A14" s="166"/>
      <c r="B14" s="167"/>
      <c r="C14" s="168"/>
      <c r="D14" s="169">
        <v>108520</v>
      </c>
      <c r="E14" s="170"/>
      <c r="F14" s="171">
        <v>164742</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4.8499999999999996</v>
      </c>
      <c r="C19" s="180">
        <f>ROUND(VALUE(SUBSTITUTE(実質収支比率等に係る経年分析!G$48,"▲","-")),2)</f>
        <v>4.7300000000000004</v>
      </c>
      <c r="D19" s="180">
        <f>ROUND(VALUE(SUBSTITUTE(実質収支比率等に係る経年分析!H$48,"▲","-")),2)</f>
        <v>3.51</v>
      </c>
      <c r="E19" s="180">
        <f>ROUND(VALUE(SUBSTITUTE(実質収支比率等に係る経年分析!I$48,"▲","-")),2)</f>
        <v>5.5</v>
      </c>
      <c r="F19" s="180">
        <f>ROUND(VALUE(SUBSTITUTE(実質収支比率等に係る経年分析!J$48,"▲","-")),2)</f>
        <v>4.6399999999999997</v>
      </c>
    </row>
    <row r="20" spans="1:11" x14ac:dyDescent="0.2">
      <c r="A20" s="180" t="s">
        <v>54</v>
      </c>
      <c r="B20" s="180">
        <f>ROUND(VALUE(SUBSTITUTE(実質収支比率等に係る経年分析!F$47,"▲","-")),2)</f>
        <v>75.819999999999993</v>
      </c>
      <c r="C20" s="180">
        <f>ROUND(VALUE(SUBSTITUTE(実質収支比率等に係る経年分析!G$47,"▲","-")),2)</f>
        <v>79.569999999999993</v>
      </c>
      <c r="D20" s="180">
        <f>ROUND(VALUE(SUBSTITUTE(実質収支比率等に係る経年分析!H$47,"▲","-")),2)</f>
        <v>71.19</v>
      </c>
      <c r="E20" s="180">
        <f>ROUND(VALUE(SUBSTITUTE(実質収支比率等に係る経年分析!I$47,"▲","-")),2)</f>
        <v>73.94</v>
      </c>
      <c r="F20" s="180">
        <f>ROUND(VALUE(SUBSTITUTE(実質収支比率等に係る経年分析!J$47,"▲","-")),2)</f>
        <v>76.41</v>
      </c>
    </row>
    <row r="21" spans="1:11" x14ac:dyDescent="0.2">
      <c r="A21" s="180" t="s">
        <v>55</v>
      </c>
      <c r="B21" s="180">
        <f>IF(ISNUMBER(VALUE(SUBSTITUTE(実質収支比率等に係る経年分析!F$49,"▲","-"))),ROUND(VALUE(SUBSTITUTE(実質収支比率等に係る経年分析!F$49,"▲","-")),2),NA())</f>
        <v>-2.4700000000000002</v>
      </c>
      <c r="C21" s="180">
        <f>IF(ISNUMBER(VALUE(SUBSTITUTE(実質収支比率等に係る経年分析!G$49,"▲","-"))),ROUND(VALUE(SUBSTITUTE(実質収支比率等に係る経年分析!G$49,"▲","-")),2),NA())</f>
        <v>2.0299999999999998</v>
      </c>
      <c r="D21" s="180">
        <f>IF(ISNUMBER(VALUE(SUBSTITUTE(実質収支比率等に係る経年分析!H$49,"▲","-"))),ROUND(VALUE(SUBSTITUTE(実質収支比率等に係る経年分析!H$49,"▲","-")),2),NA())</f>
        <v>-11.28</v>
      </c>
      <c r="E21" s="180">
        <f>IF(ISNUMBER(VALUE(SUBSTITUTE(実質収支比率等に係る経年分析!I$49,"▲","-"))),ROUND(VALUE(SUBSTITUTE(実質収支比率等に係る経年分析!I$49,"▲","-")),2),NA())</f>
        <v>3.22</v>
      </c>
      <c r="F21" s="180">
        <f>IF(ISNUMBER(VALUE(SUBSTITUTE(実質収支比率等に係る経年分析!J$49,"▲","-"))),ROUND(VALUE(SUBSTITUTE(実質収支比率等に係る経年分析!J$49,"▲","-")),2),NA())</f>
        <v>2.69</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2">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0.36</v>
      </c>
    </row>
    <row r="35" spans="1:16" x14ac:dyDescent="0.2">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0.65</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4.8499999999999996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4.7300000000000004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4.63</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131</v>
      </c>
      <c r="E42" s="182"/>
      <c r="F42" s="182"/>
      <c r="G42" s="182">
        <f>'実質公債費比率（分子）の構造'!L$52</f>
        <v>132</v>
      </c>
      <c r="H42" s="182"/>
      <c r="I42" s="182"/>
      <c r="J42" s="182">
        <f>'実質公債費比率（分子）の構造'!M$52</f>
        <v>131</v>
      </c>
      <c r="K42" s="182"/>
      <c r="L42" s="182"/>
      <c r="M42" s="182">
        <f>'実質公債費比率（分子）の構造'!N$52</f>
        <v>128</v>
      </c>
      <c r="N42" s="182"/>
      <c r="O42" s="182"/>
      <c r="P42" s="182">
        <f>'実質公債費比率（分子）の構造'!O$52</f>
        <v>134</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62</v>
      </c>
      <c r="C46" s="182"/>
      <c r="D46" s="182"/>
      <c r="E46" s="182">
        <f>'実質公債費比率（分子）の構造'!L$48</f>
        <v>62</v>
      </c>
      <c r="F46" s="182"/>
      <c r="G46" s="182"/>
      <c r="H46" s="182">
        <f>'実質公債費比率（分子）の構造'!M$48</f>
        <v>63</v>
      </c>
      <c r="I46" s="182"/>
      <c r="J46" s="182"/>
      <c r="K46" s="182">
        <f>'実質公債費比率（分子）の構造'!N$48</f>
        <v>67</v>
      </c>
      <c r="L46" s="182"/>
      <c r="M46" s="182"/>
      <c r="N46" s="182">
        <f>'実質公債費比率（分子）の構造'!O$48</f>
        <v>66</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6</v>
      </c>
      <c r="C49" s="182"/>
      <c r="D49" s="182"/>
      <c r="E49" s="182">
        <f>'実質公債費比率（分子）の構造'!L$45</f>
        <v>6</v>
      </c>
      <c r="F49" s="182"/>
      <c r="G49" s="182"/>
      <c r="H49" s="182">
        <f>'実質公債費比率（分子）の構造'!M$45</f>
        <v>16</v>
      </c>
      <c r="I49" s="182"/>
      <c r="J49" s="182"/>
      <c r="K49" s="182">
        <f>'実質公債費比率（分子）の構造'!N$45</f>
        <v>18</v>
      </c>
      <c r="L49" s="182"/>
      <c r="M49" s="182"/>
      <c r="N49" s="182">
        <f>'実質公債費比率（分子）の構造'!O$45</f>
        <v>31</v>
      </c>
      <c r="O49" s="182"/>
      <c r="P49" s="182"/>
    </row>
    <row r="50" spans="1:16" x14ac:dyDescent="0.2">
      <c r="A50" s="182" t="s">
        <v>70</v>
      </c>
      <c r="B50" s="182" t="e">
        <f>NA()</f>
        <v>#N/A</v>
      </c>
      <c r="C50" s="182">
        <f>IF(ISNUMBER('実質公債費比率（分子）の構造'!K$53),'実質公債費比率（分子）の構造'!K$53,NA())</f>
        <v>-63</v>
      </c>
      <c r="D50" s="182" t="e">
        <f>NA()</f>
        <v>#N/A</v>
      </c>
      <c r="E50" s="182" t="e">
        <f>NA()</f>
        <v>#N/A</v>
      </c>
      <c r="F50" s="182">
        <f>IF(ISNUMBER('実質公債費比率（分子）の構造'!L$53),'実質公債費比率（分子）の構造'!L$53,NA())</f>
        <v>-64</v>
      </c>
      <c r="G50" s="182" t="e">
        <f>NA()</f>
        <v>#N/A</v>
      </c>
      <c r="H50" s="182" t="e">
        <f>NA()</f>
        <v>#N/A</v>
      </c>
      <c r="I50" s="182">
        <f>IF(ISNUMBER('実質公債費比率（分子）の構造'!M$53),'実質公債費比率（分子）の構造'!M$53,NA())</f>
        <v>-52</v>
      </c>
      <c r="J50" s="182" t="e">
        <f>NA()</f>
        <v>#N/A</v>
      </c>
      <c r="K50" s="182" t="e">
        <f>NA()</f>
        <v>#N/A</v>
      </c>
      <c r="L50" s="182">
        <f>IF(ISNUMBER('実質公債費比率（分子）の構造'!N$53),'実質公債費比率（分子）の構造'!N$53,NA())</f>
        <v>-43</v>
      </c>
      <c r="M50" s="182" t="e">
        <f>NA()</f>
        <v>#N/A</v>
      </c>
      <c r="N50" s="182" t="e">
        <f>NA()</f>
        <v>#N/A</v>
      </c>
      <c r="O50" s="182">
        <f>IF(ISNUMBER('実質公債費比率（分子）の構造'!O$53),'実質公債費比率（分子）の構造'!O$53,NA())</f>
        <v>-37</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1497</v>
      </c>
      <c r="E56" s="181"/>
      <c r="F56" s="181"/>
      <c r="G56" s="181">
        <f>'将来負担比率（分子）の構造'!J$52</f>
        <v>1443</v>
      </c>
      <c r="H56" s="181"/>
      <c r="I56" s="181"/>
      <c r="J56" s="181">
        <f>'将来負担比率（分子）の構造'!K$52</f>
        <v>1487</v>
      </c>
      <c r="K56" s="181"/>
      <c r="L56" s="181"/>
      <c r="M56" s="181">
        <f>'将来負担比率（分子）の構造'!L$52</f>
        <v>1529</v>
      </c>
      <c r="N56" s="181"/>
      <c r="O56" s="181"/>
      <c r="P56" s="181">
        <f>'将来負担比率（分子）の構造'!M$52</f>
        <v>1504</v>
      </c>
    </row>
    <row r="57" spans="1:16" x14ac:dyDescent="0.2">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40</v>
      </c>
      <c r="B58" s="181"/>
      <c r="C58" s="181"/>
      <c r="D58" s="181">
        <f>'将来負担比率（分子）の構造'!I$50</f>
        <v>2865</v>
      </c>
      <c r="E58" s="181"/>
      <c r="F58" s="181"/>
      <c r="G58" s="181">
        <f>'将来負担比率（分子）の構造'!J$50</f>
        <v>2689</v>
      </c>
      <c r="H58" s="181"/>
      <c r="I58" s="181"/>
      <c r="J58" s="181">
        <f>'将来負担比率（分子）の構造'!K$50</f>
        <v>2325</v>
      </c>
      <c r="K58" s="181"/>
      <c r="L58" s="181"/>
      <c r="M58" s="181">
        <f>'将来負担比率（分子）の構造'!L$50</f>
        <v>2346</v>
      </c>
      <c r="N58" s="181"/>
      <c r="O58" s="181"/>
      <c r="P58" s="181">
        <f>'将来負担比率（分子）の構造'!M$50</f>
        <v>2416</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442</v>
      </c>
      <c r="C62" s="181"/>
      <c r="D62" s="181"/>
      <c r="E62" s="181">
        <f>'将来負担比率（分子）の構造'!J$45</f>
        <v>172</v>
      </c>
      <c r="F62" s="181"/>
      <c r="G62" s="181"/>
      <c r="H62" s="181">
        <f>'将来負担比率（分子）の構造'!K$45</f>
        <v>438</v>
      </c>
      <c r="I62" s="181"/>
      <c r="J62" s="181"/>
      <c r="K62" s="181">
        <f>'将来負担比率（分子）の構造'!L$45</f>
        <v>143</v>
      </c>
      <c r="L62" s="181"/>
      <c r="M62" s="181"/>
      <c r="N62" s="181">
        <f>'将来負担比率（分子）の構造'!M$45</f>
        <v>129</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575</v>
      </c>
      <c r="C64" s="181"/>
      <c r="D64" s="181"/>
      <c r="E64" s="181">
        <f>'将来負担比率（分子）の構造'!J$43</f>
        <v>585</v>
      </c>
      <c r="F64" s="181"/>
      <c r="G64" s="181"/>
      <c r="H64" s="181">
        <f>'将来負担比率（分子）の構造'!K$43</f>
        <v>578</v>
      </c>
      <c r="I64" s="181"/>
      <c r="J64" s="181"/>
      <c r="K64" s="181">
        <f>'将来負担比率（分子）の構造'!L$43</f>
        <v>569</v>
      </c>
      <c r="L64" s="181"/>
      <c r="M64" s="181"/>
      <c r="N64" s="181">
        <f>'将来負担比率（分子）の構造'!M$43</f>
        <v>537</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367</v>
      </c>
      <c r="C66" s="181"/>
      <c r="D66" s="181"/>
      <c r="E66" s="181">
        <f>'将来負担比率（分子）の構造'!J$41</f>
        <v>441</v>
      </c>
      <c r="F66" s="181"/>
      <c r="G66" s="181"/>
      <c r="H66" s="181">
        <f>'将来負担比率（分子）の構造'!K$41</f>
        <v>580</v>
      </c>
      <c r="I66" s="181"/>
      <c r="J66" s="181"/>
      <c r="K66" s="181">
        <f>'将来負担比率（分子）の構造'!L$41</f>
        <v>687</v>
      </c>
      <c r="L66" s="181"/>
      <c r="M66" s="181"/>
      <c r="N66" s="181">
        <f>'将来負担比率（分子）の構造'!M$41</f>
        <v>755</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1140</v>
      </c>
      <c r="C72" s="185">
        <f>基金残高に係る経年分析!G55</f>
        <v>1160</v>
      </c>
      <c r="D72" s="185">
        <f>基金残高に係る経年分析!H55</f>
        <v>1216</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1164</v>
      </c>
      <c r="C74" s="185">
        <f>基金残高に係る経年分析!G57</f>
        <v>1158</v>
      </c>
      <c r="D74" s="185">
        <f>基金残高に係る経年分析!H57</f>
        <v>1173</v>
      </c>
    </row>
  </sheetData>
  <sheetProtection algorithmName="SHA-512" hashValue="8OxHpXILGeNu3KIcMz9yzw0mF/njzC4vPzWE6q6kauVVxfe9lol9n3Fvxc880kaQj4wcZnTsePgt/MtRZz7/sA==" saltValue="GKo/ubuHiy1MeZMpnVqT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222</v>
      </c>
      <c r="C5" s="670"/>
      <c r="D5" s="670"/>
      <c r="E5" s="670"/>
      <c r="F5" s="670"/>
      <c r="G5" s="670"/>
      <c r="H5" s="670"/>
      <c r="I5" s="670"/>
      <c r="J5" s="670"/>
      <c r="K5" s="670"/>
      <c r="L5" s="670"/>
      <c r="M5" s="670"/>
      <c r="N5" s="670"/>
      <c r="O5" s="670"/>
      <c r="P5" s="670"/>
      <c r="Q5" s="671"/>
      <c r="R5" s="672">
        <v>1354512</v>
      </c>
      <c r="S5" s="673"/>
      <c r="T5" s="673"/>
      <c r="U5" s="673"/>
      <c r="V5" s="673"/>
      <c r="W5" s="673"/>
      <c r="X5" s="673"/>
      <c r="Y5" s="674"/>
      <c r="Z5" s="675">
        <v>59.4</v>
      </c>
      <c r="AA5" s="675"/>
      <c r="AB5" s="675"/>
      <c r="AC5" s="675"/>
      <c r="AD5" s="676">
        <v>1354512</v>
      </c>
      <c r="AE5" s="676"/>
      <c r="AF5" s="676"/>
      <c r="AG5" s="676"/>
      <c r="AH5" s="676"/>
      <c r="AI5" s="676"/>
      <c r="AJ5" s="676"/>
      <c r="AK5" s="676"/>
      <c r="AL5" s="677">
        <v>85.1</v>
      </c>
      <c r="AM5" s="678"/>
      <c r="AN5" s="678"/>
      <c r="AO5" s="679"/>
      <c r="AP5" s="669" t="s">
        <v>223</v>
      </c>
      <c r="AQ5" s="670"/>
      <c r="AR5" s="670"/>
      <c r="AS5" s="670"/>
      <c r="AT5" s="670"/>
      <c r="AU5" s="670"/>
      <c r="AV5" s="670"/>
      <c r="AW5" s="670"/>
      <c r="AX5" s="670"/>
      <c r="AY5" s="670"/>
      <c r="AZ5" s="670"/>
      <c r="BA5" s="670"/>
      <c r="BB5" s="670"/>
      <c r="BC5" s="670"/>
      <c r="BD5" s="670"/>
      <c r="BE5" s="670"/>
      <c r="BF5" s="671"/>
      <c r="BG5" s="683">
        <v>1354512</v>
      </c>
      <c r="BH5" s="684"/>
      <c r="BI5" s="684"/>
      <c r="BJ5" s="684"/>
      <c r="BK5" s="684"/>
      <c r="BL5" s="684"/>
      <c r="BM5" s="684"/>
      <c r="BN5" s="685"/>
      <c r="BO5" s="686">
        <v>100</v>
      </c>
      <c r="BP5" s="686"/>
      <c r="BQ5" s="686"/>
      <c r="BR5" s="686"/>
      <c r="BS5" s="687" t="s">
        <v>224</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216</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2">
      <c r="B6" s="680" t="s">
        <v>228</v>
      </c>
      <c r="C6" s="681"/>
      <c r="D6" s="681"/>
      <c r="E6" s="681"/>
      <c r="F6" s="681"/>
      <c r="G6" s="681"/>
      <c r="H6" s="681"/>
      <c r="I6" s="681"/>
      <c r="J6" s="681"/>
      <c r="K6" s="681"/>
      <c r="L6" s="681"/>
      <c r="M6" s="681"/>
      <c r="N6" s="681"/>
      <c r="O6" s="681"/>
      <c r="P6" s="681"/>
      <c r="Q6" s="682"/>
      <c r="R6" s="683">
        <v>14194</v>
      </c>
      <c r="S6" s="684"/>
      <c r="T6" s="684"/>
      <c r="U6" s="684"/>
      <c r="V6" s="684"/>
      <c r="W6" s="684"/>
      <c r="X6" s="684"/>
      <c r="Y6" s="685"/>
      <c r="Z6" s="686">
        <v>0.6</v>
      </c>
      <c r="AA6" s="686"/>
      <c r="AB6" s="686"/>
      <c r="AC6" s="686"/>
      <c r="AD6" s="687">
        <v>14194</v>
      </c>
      <c r="AE6" s="687"/>
      <c r="AF6" s="687"/>
      <c r="AG6" s="687"/>
      <c r="AH6" s="687"/>
      <c r="AI6" s="687"/>
      <c r="AJ6" s="687"/>
      <c r="AK6" s="687"/>
      <c r="AL6" s="688">
        <v>0.9</v>
      </c>
      <c r="AM6" s="689"/>
      <c r="AN6" s="689"/>
      <c r="AO6" s="690"/>
      <c r="AP6" s="680" t="s">
        <v>229</v>
      </c>
      <c r="AQ6" s="681"/>
      <c r="AR6" s="681"/>
      <c r="AS6" s="681"/>
      <c r="AT6" s="681"/>
      <c r="AU6" s="681"/>
      <c r="AV6" s="681"/>
      <c r="AW6" s="681"/>
      <c r="AX6" s="681"/>
      <c r="AY6" s="681"/>
      <c r="AZ6" s="681"/>
      <c r="BA6" s="681"/>
      <c r="BB6" s="681"/>
      <c r="BC6" s="681"/>
      <c r="BD6" s="681"/>
      <c r="BE6" s="681"/>
      <c r="BF6" s="682"/>
      <c r="BG6" s="683">
        <v>1354512</v>
      </c>
      <c r="BH6" s="684"/>
      <c r="BI6" s="684"/>
      <c r="BJ6" s="684"/>
      <c r="BK6" s="684"/>
      <c r="BL6" s="684"/>
      <c r="BM6" s="684"/>
      <c r="BN6" s="685"/>
      <c r="BO6" s="686">
        <v>100</v>
      </c>
      <c r="BP6" s="686"/>
      <c r="BQ6" s="686"/>
      <c r="BR6" s="686"/>
      <c r="BS6" s="687" t="s">
        <v>133</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75618</v>
      </c>
      <c r="CS6" s="684"/>
      <c r="CT6" s="684"/>
      <c r="CU6" s="684"/>
      <c r="CV6" s="684"/>
      <c r="CW6" s="684"/>
      <c r="CX6" s="684"/>
      <c r="CY6" s="685"/>
      <c r="CZ6" s="677">
        <v>3.4</v>
      </c>
      <c r="DA6" s="678"/>
      <c r="DB6" s="678"/>
      <c r="DC6" s="697"/>
      <c r="DD6" s="692">
        <v>343</v>
      </c>
      <c r="DE6" s="684"/>
      <c r="DF6" s="684"/>
      <c r="DG6" s="684"/>
      <c r="DH6" s="684"/>
      <c r="DI6" s="684"/>
      <c r="DJ6" s="684"/>
      <c r="DK6" s="684"/>
      <c r="DL6" s="684"/>
      <c r="DM6" s="684"/>
      <c r="DN6" s="684"/>
      <c r="DO6" s="684"/>
      <c r="DP6" s="685"/>
      <c r="DQ6" s="692">
        <v>75618</v>
      </c>
      <c r="DR6" s="684"/>
      <c r="DS6" s="684"/>
      <c r="DT6" s="684"/>
      <c r="DU6" s="684"/>
      <c r="DV6" s="684"/>
      <c r="DW6" s="684"/>
      <c r="DX6" s="684"/>
      <c r="DY6" s="684"/>
      <c r="DZ6" s="684"/>
      <c r="EA6" s="684"/>
      <c r="EB6" s="684"/>
      <c r="EC6" s="693"/>
    </row>
    <row r="7" spans="2:143" ht="11.25" customHeight="1" x14ac:dyDescent="0.2">
      <c r="B7" s="680" t="s">
        <v>231</v>
      </c>
      <c r="C7" s="681"/>
      <c r="D7" s="681"/>
      <c r="E7" s="681"/>
      <c r="F7" s="681"/>
      <c r="G7" s="681"/>
      <c r="H7" s="681"/>
      <c r="I7" s="681"/>
      <c r="J7" s="681"/>
      <c r="K7" s="681"/>
      <c r="L7" s="681"/>
      <c r="M7" s="681"/>
      <c r="N7" s="681"/>
      <c r="O7" s="681"/>
      <c r="P7" s="681"/>
      <c r="Q7" s="682"/>
      <c r="R7" s="683">
        <v>234</v>
      </c>
      <c r="S7" s="684"/>
      <c r="T7" s="684"/>
      <c r="U7" s="684"/>
      <c r="V7" s="684"/>
      <c r="W7" s="684"/>
      <c r="X7" s="684"/>
      <c r="Y7" s="685"/>
      <c r="Z7" s="686">
        <v>0</v>
      </c>
      <c r="AA7" s="686"/>
      <c r="AB7" s="686"/>
      <c r="AC7" s="686"/>
      <c r="AD7" s="687">
        <v>234</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171921</v>
      </c>
      <c r="BH7" s="684"/>
      <c r="BI7" s="684"/>
      <c r="BJ7" s="684"/>
      <c r="BK7" s="684"/>
      <c r="BL7" s="684"/>
      <c r="BM7" s="684"/>
      <c r="BN7" s="685"/>
      <c r="BO7" s="686">
        <v>12.7</v>
      </c>
      <c r="BP7" s="686"/>
      <c r="BQ7" s="686"/>
      <c r="BR7" s="686"/>
      <c r="BS7" s="687" t="s">
        <v>133</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543537</v>
      </c>
      <c r="CS7" s="684"/>
      <c r="CT7" s="684"/>
      <c r="CU7" s="684"/>
      <c r="CV7" s="684"/>
      <c r="CW7" s="684"/>
      <c r="CX7" s="684"/>
      <c r="CY7" s="685"/>
      <c r="CZ7" s="686">
        <v>24.7</v>
      </c>
      <c r="DA7" s="686"/>
      <c r="DB7" s="686"/>
      <c r="DC7" s="686"/>
      <c r="DD7" s="692">
        <v>19489</v>
      </c>
      <c r="DE7" s="684"/>
      <c r="DF7" s="684"/>
      <c r="DG7" s="684"/>
      <c r="DH7" s="684"/>
      <c r="DI7" s="684"/>
      <c r="DJ7" s="684"/>
      <c r="DK7" s="684"/>
      <c r="DL7" s="684"/>
      <c r="DM7" s="684"/>
      <c r="DN7" s="684"/>
      <c r="DO7" s="684"/>
      <c r="DP7" s="685"/>
      <c r="DQ7" s="692">
        <v>520986</v>
      </c>
      <c r="DR7" s="684"/>
      <c r="DS7" s="684"/>
      <c r="DT7" s="684"/>
      <c r="DU7" s="684"/>
      <c r="DV7" s="684"/>
      <c r="DW7" s="684"/>
      <c r="DX7" s="684"/>
      <c r="DY7" s="684"/>
      <c r="DZ7" s="684"/>
      <c r="EA7" s="684"/>
      <c r="EB7" s="684"/>
      <c r="EC7" s="693"/>
    </row>
    <row r="8" spans="2:143" ht="11.25" customHeight="1" x14ac:dyDescent="0.2">
      <c r="B8" s="680" t="s">
        <v>234</v>
      </c>
      <c r="C8" s="681"/>
      <c r="D8" s="681"/>
      <c r="E8" s="681"/>
      <c r="F8" s="681"/>
      <c r="G8" s="681"/>
      <c r="H8" s="681"/>
      <c r="I8" s="681"/>
      <c r="J8" s="681"/>
      <c r="K8" s="681"/>
      <c r="L8" s="681"/>
      <c r="M8" s="681"/>
      <c r="N8" s="681"/>
      <c r="O8" s="681"/>
      <c r="P8" s="681"/>
      <c r="Q8" s="682"/>
      <c r="R8" s="683">
        <v>2156</v>
      </c>
      <c r="S8" s="684"/>
      <c r="T8" s="684"/>
      <c r="U8" s="684"/>
      <c r="V8" s="684"/>
      <c r="W8" s="684"/>
      <c r="X8" s="684"/>
      <c r="Y8" s="685"/>
      <c r="Z8" s="686">
        <v>0.1</v>
      </c>
      <c r="AA8" s="686"/>
      <c r="AB8" s="686"/>
      <c r="AC8" s="686"/>
      <c r="AD8" s="687">
        <v>2156</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5590</v>
      </c>
      <c r="BH8" s="684"/>
      <c r="BI8" s="684"/>
      <c r="BJ8" s="684"/>
      <c r="BK8" s="684"/>
      <c r="BL8" s="684"/>
      <c r="BM8" s="684"/>
      <c r="BN8" s="685"/>
      <c r="BO8" s="686">
        <v>0.4</v>
      </c>
      <c r="BP8" s="686"/>
      <c r="BQ8" s="686"/>
      <c r="BR8" s="686"/>
      <c r="BS8" s="692" t="s">
        <v>133</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426749</v>
      </c>
      <c r="CS8" s="684"/>
      <c r="CT8" s="684"/>
      <c r="CU8" s="684"/>
      <c r="CV8" s="684"/>
      <c r="CW8" s="684"/>
      <c r="CX8" s="684"/>
      <c r="CY8" s="685"/>
      <c r="CZ8" s="686">
        <v>19.399999999999999</v>
      </c>
      <c r="DA8" s="686"/>
      <c r="DB8" s="686"/>
      <c r="DC8" s="686"/>
      <c r="DD8" s="692">
        <v>753</v>
      </c>
      <c r="DE8" s="684"/>
      <c r="DF8" s="684"/>
      <c r="DG8" s="684"/>
      <c r="DH8" s="684"/>
      <c r="DI8" s="684"/>
      <c r="DJ8" s="684"/>
      <c r="DK8" s="684"/>
      <c r="DL8" s="684"/>
      <c r="DM8" s="684"/>
      <c r="DN8" s="684"/>
      <c r="DO8" s="684"/>
      <c r="DP8" s="685"/>
      <c r="DQ8" s="692">
        <v>268475</v>
      </c>
      <c r="DR8" s="684"/>
      <c r="DS8" s="684"/>
      <c r="DT8" s="684"/>
      <c r="DU8" s="684"/>
      <c r="DV8" s="684"/>
      <c r="DW8" s="684"/>
      <c r="DX8" s="684"/>
      <c r="DY8" s="684"/>
      <c r="DZ8" s="684"/>
      <c r="EA8" s="684"/>
      <c r="EB8" s="684"/>
      <c r="EC8" s="693"/>
    </row>
    <row r="9" spans="2:143" ht="11.25" customHeight="1" x14ac:dyDescent="0.2">
      <c r="B9" s="680" t="s">
        <v>237</v>
      </c>
      <c r="C9" s="681"/>
      <c r="D9" s="681"/>
      <c r="E9" s="681"/>
      <c r="F9" s="681"/>
      <c r="G9" s="681"/>
      <c r="H9" s="681"/>
      <c r="I9" s="681"/>
      <c r="J9" s="681"/>
      <c r="K9" s="681"/>
      <c r="L9" s="681"/>
      <c r="M9" s="681"/>
      <c r="N9" s="681"/>
      <c r="O9" s="681"/>
      <c r="P9" s="681"/>
      <c r="Q9" s="682"/>
      <c r="R9" s="683">
        <v>1289</v>
      </c>
      <c r="S9" s="684"/>
      <c r="T9" s="684"/>
      <c r="U9" s="684"/>
      <c r="V9" s="684"/>
      <c r="W9" s="684"/>
      <c r="X9" s="684"/>
      <c r="Y9" s="685"/>
      <c r="Z9" s="686">
        <v>0.1</v>
      </c>
      <c r="AA9" s="686"/>
      <c r="AB9" s="686"/>
      <c r="AC9" s="686"/>
      <c r="AD9" s="687">
        <v>1289</v>
      </c>
      <c r="AE9" s="687"/>
      <c r="AF9" s="687"/>
      <c r="AG9" s="687"/>
      <c r="AH9" s="687"/>
      <c r="AI9" s="687"/>
      <c r="AJ9" s="687"/>
      <c r="AK9" s="687"/>
      <c r="AL9" s="688">
        <v>0.1</v>
      </c>
      <c r="AM9" s="689"/>
      <c r="AN9" s="689"/>
      <c r="AO9" s="690"/>
      <c r="AP9" s="680" t="s">
        <v>238</v>
      </c>
      <c r="AQ9" s="681"/>
      <c r="AR9" s="681"/>
      <c r="AS9" s="681"/>
      <c r="AT9" s="681"/>
      <c r="AU9" s="681"/>
      <c r="AV9" s="681"/>
      <c r="AW9" s="681"/>
      <c r="AX9" s="681"/>
      <c r="AY9" s="681"/>
      <c r="AZ9" s="681"/>
      <c r="BA9" s="681"/>
      <c r="BB9" s="681"/>
      <c r="BC9" s="681"/>
      <c r="BD9" s="681"/>
      <c r="BE9" s="681"/>
      <c r="BF9" s="682"/>
      <c r="BG9" s="683">
        <v>151080</v>
      </c>
      <c r="BH9" s="684"/>
      <c r="BI9" s="684"/>
      <c r="BJ9" s="684"/>
      <c r="BK9" s="684"/>
      <c r="BL9" s="684"/>
      <c r="BM9" s="684"/>
      <c r="BN9" s="685"/>
      <c r="BO9" s="686">
        <v>11.2</v>
      </c>
      <c r="BP9" s="686"/>
      <c r="BQ9" s="686"/>
      <c r="BR9" s="686"/>
      <c r="BS9" s="692" t="s">
        <v>133</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182409</v>
      </c>
      <c r="CS9" s="684"/>
      <c r="CT9" s="684"/>
      <c r="CU9" s="684"/>
      <c r="CV9" s="684"/>
      <c r="CW9" s="684"/>
      <c r="CX9" s="684"/>
      <c r="CY9" s="685"/>
      <c r="CZ9" s="686">
        <v>8.3000000000000007</v>
      </c>
      <c r="DA9" s="686"/>
      <c r="DB9" s="686"/>
      <c r="DC9" s="686"/>
      <c r="DD9" s="692" t="s">
        <v>133</v>
      </c>
      <c r="DE9" s="684"/>
      <c r="DF9" s="684"/>
      <c r="DG9" s="684"/>
      <c r="DH9" s="684"/>
      <c r="DI9" s="684"/>
      <c r="DJ9" s="684"/>
      <c r="DK9" s="684"/>
      <c r="DL9" s="684"/>
      <c r="DM9" s="684"/>
      <c r="DN9" s="684"/>
      <c r="DO9" s="684"/>
      <c r="DP9" s="685"/>
      <c r="DQ9" s="692">
        <v>156864</v>
      </c>
      <c r="DR9" s="684"/>
      <c r="DS9" s="684"/>
      <c r="DT9" s="684"/>
      <c r="DU9" s="684"/>
      <c r="DV9" s="684"/>
      <c r="DW9" s="684"/>
      <c r="DX9" s="684"/>
      <c r="DY9" s="684"/>
      <c r="DZ9" s="684"/>
      <c r="EA9" s="684"/>
      <c r="EB9" s="684"/>
      <c r="EC9" s="693"/>
    </row>
    <row r="10" spans="2:143" ht="11.25" customHeight="1" x14ac:dyDescent="0.2">
      <c r="B10" s="680" t="s">
        <v>240</v>
      </c>
      <c r="C10" s="681"/>
      <c r="D10" s="681"/>
      <c r="E10" s="681"/>
      <c r="F10" s="681"/>
      <c r="G10" s="681"/>
      <c r="H10" s="681"/>
      <c r="I10" s="681"/>
      <c r="J10" s="681"/>
      <c r="K10" s="681"/>
      <c r="L10" s="681"/>
      <c r="M10" s="681"/>
      <c r="N10" s="681"/>
      <c r="O10" s="681"/>
      <c r="P10" s="681"/>
      <c r="Q10" s="682"/>
      <c r="R10" s="683" t="s">
        <v>224</v>
      </c>
      <c r="S10" s="684"/>
      <c r="T10" s="684"/>
      <c r="U10" s="684"/>
      <c r="V10" s="684"/>
      <c r="W10" s="684"/>
      <c r="X10" s="684"/>
      <c r="Y10" s="685"/>
      <c r="Z10" s="686" t="s">
        <v>133</v>
      </c>
      <c r="AA10" s="686"/>
      <c r="AB10" s="686"/>
      <c r="AC10" s="686"/>
      <c r="AD10" s="687" t="s">
        <v>224</v>
      </c>
      <c r="AE10" s="687"/>
      <c r="AF10" s="687"/>
      <c r="AG10" s="687"/>
      <c r="AH10" s="687"/>
      <c r="AI10" s="687"/>
      <c r="AJ10" s="687"/>
      <c r="AK10" s="687"/>
      <c r="AL10" s="688" t="s">
        <v>224</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8490</v>
      </c>
      <c r="BH10" s="684"/>
      <c r="BI10" s="684"/>
      <c r="BJ10" s="684"/>
      <c r="BK10" s="684"/>
      <c r="BL10" s="684"/>
      <c r="BM10" s="684"/>
      <c r="BN10" s="685"/>
      <c r="BO10" s="686">
        <v>0.6</v>
      </c>
      <c r="BP10" s="686"/>
      <c r="BQ10" s="686"/>
      <c r="BR10" s="686"/>
      <c r="BS10" s="692" t="s">
        <v>242</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t="s">
        <v>133</v>
      </c>
      <c r="CS10" s="684"/>
      <c r="CT10" s="684"/>
      <c r="CU10" s="684"/>
      <c r="CV10" s="684"/>
      <c r="CW10" s="684"/>
      <c r="CX10" s="684"/>
      <c r="CY10" s="685"/>
      <c r="CZ10" s="686" t="s">
        <v>224</v>
      </c>
      <c r="DA10" s="686"/>
      <c r="DB10" s="686"/>
      <c r="DC10" s="686"/>
      <c r="DD10" s="692" t="s">
        <v>224</v>
      </c>
      <c r="DE10" s="684"/>
      <c r="DF10" s="684"/>
      <c r="DG10" s="684"/>
      <c r="DH10" s="684"/>
      <c r="DI10" s="684"/>
      <c r="DJ10" s="684"/>
      <c r="DK10" s="684"/>
      <c r="DL10" s="684"/>
      <c r="DM10" s="684"/>
      <c r="DN10" s="684"/>
      <c r="DO10" s="684"/>
      <c r="DP10" s="685"/>
      <c r="DQ10" s="692" t="s">
        <v>224</v>
      </c>
      <c r="DR10" s="684"/>
      <c r="DS10" s="684"/>
      <c r="DT10" s="684"/>
      <c r="DU10" s="684"/>
      <c r="DV10" s="684"/>
      <c r="DW10" s="684"/>
      <c r="DX10" s="684"/>
      <c r="DY10" s="684"/>
      <c r="DZ10" s="684"/>
      <c r="EA10" s="684"/>
      <c r="EB10" s="684"/>
      <c r="EC10" s="693"/>
    </row>
    <row r="11" spans="2:143" ht="11.25" customHeight="1" x14ac:dyDescent="0.2">
      <c r="B11" s="680" t="s">
        <v>244</v>
      </c>
      <c r="C11" s="681"/>
      <c r="D11" s="681"/>
      <c r="E11" s="681"/>
      <c r="F11" s="681"/>
      <c r="G11" s="681"/>
      <c r="H11" s="681"/>
      <c r="I11" s="681"/>
      <c r="J11" s="681"/>
      <c r="K11" s="681"/>
      <c r="L11" s="681"/>
      <c r="M11" s="681"/>
      <c r="N11" s="681"/>
      <c r="O11" s="681"/>
      <c r="P11" s="681"/>
      <c r="Q11" s="682"/>
      <c r="R11" s="683">
        <v>57298</v>
      </c>
      <c r="S11" s="684"/>
      <c r="T11" s="684"/>
      <c r="U11" s="684"/>
      <c r="V11" s="684"/>
      <c r="W11" s="684"/>
      <c r="X11" s="684"/>
      <c r="Y11" s="685"/>
      <c r="Z11" s="688">
        <v>2.5</v>
      </c>
      <c r="AA11" s="689"/>
      <c r="AB11" s="689"/>
      <c r="AC11" s="701"/>
      <c r="AD11" s="692">
        <v>57298</v>
      </c>
      <c r="AE11" s="684"/>
      <c r="AF11" s="684"/>
      <c r="AG11" s="684"/>
      <c r="AH11" s="684"/>
      <c r="AI11" s="684"/>
      <c r="AJ11" s="684"/>
      <c r="AK11" s="685"/>
      <c r="AL11" s="688">
        <v>3.6</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6761</v>
      </c>
      <c r="BH11" s="684"/>
      <c r="BI11" s="684"/>
      <c r="BJ11" s="684"/>
      <c r="BK11" s="684"/>
      <c r="BL11" s="684"/>
      <c r="BM11" s="684"/>
      <c r="BN11" s="685"/>
      <c r="BO11" s="686">
        <v>0.5</v>
      </c>
      <c r="BP11" s="686"/>
      <c r="BQ11" s="686"/>
      <c r="BR11" s="686"/>
      <c r="BS11" s="692" t="s">
        <v>224</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144817</v>
      </c>
      <c r="CS11" s="684"/>
      <c r="CT11" s="684"/>
      <c r="CU11" s="684"/>
      <c r="CV11" s="684"/>
      <c r="CW11" s="684"/>
      <c r="CX11" s="684"/>
      <c r="CY11" s="685"/>
      <c r="CZ11" s="686">
        <v>6.6</v>
      </c>
      <c r="DA11" s="686"/>
      <c r="DB11" s="686"/>
      <c r="DC11" s="686"/>
      <c r="DD11" s="692">
        <v>87570</v>
      </c>
      <c r="DE11" s="684"/>
      <c r="DF11" s="684"/>
      <c r="DG11" s="684"/>
      <c r="DH11" s="684"/>
      <c r="DI11" s="684"/>
      <c r="DJ11" s="684"/>
      <c r="DK11" s="684"/>
      <c r="DL11" s="684"/>
      <c r="DM11" s="684"/>
      <c r="DN11" s="684"/>
      <c r="DO11" s="684"/>
      <c r="DP11" s="685"/>
      <c r="DQ11" s="692">
        <v>56134</v>
      </c>
      <c r="DR11" s="684"/>
      <c r="DS11" s="684"/>
      <c r="DT11" s="684"/>
      <c r="DU11" s="684"/>
      <c r="DV11" s="684"/>
      <c r="DW11" s="684"/>
      <c r="DX11" s="684"/>
      <c r="DY11" s="684"/>
      <c r="DZ11" s="684"/>
      <c r="EA11" s="684"/>
      <c r="EB11" s="684"/>
      <c r="EC11" s="693"/>
    </row>
    <row r="12" spans="2:143" ht="11.25" customHeight="1" x14ac:dyDescent="0.2">
      <c r="B12" s="680" t="s">
        <v>247</v>
      </c>
      <c r="C12" s="681"/>
      <c r="D12" s="681"/>
      <c r="E12" s="681"/>
      <c r="F12" s="681"/>
      <c r="G12" s="681"/>
      <c r="H12" s="681"/>
      <c r="I12" s="681"/>
      <c r="J12" s="681"/>
      <c r="K12" s="681"/>
      <c r="L12" s="681"/>
      <c r="M12" s="681"/>
      <c r="N12" s="681"/>
      <c r="O12" s="681"/>
      <c r="P12" s="681"/>
      <c r="Q12" s="682"/>
      <c r="R12" s="683">
        <v>14342</v>
      </c>
      <c r="S12" s="684"/>
      <c r="T12" s="684"/>
      <c r="U12" s="684"/>
      <c r="V12" s="684"/>
      <c r="W12" s="684"/>
      <c r="X12" s="684"/>
      <c r="Y12" s="685"/>
      <c r="Z12" s="686">
        <v>0.6</v>
      </c>
      <c r="AA12" s="686"/>
      <c r="AB12" s="686"/>
      <c r="AC12" s="686"/>
      <c r="AD12" s="687">
        <v>14342</v>
      </c>
      <c r="AE12" s="687"/>
      <c r="AF12" s="687"/>
      <c r="AG12" s="687"/>
      <c r="AH12" s="687"/>
      <c r="AI12" s="687"/>
      <c r="AJ12" s="687"/>
      <c r="AK12" s="687"/>
      <c r="AL12" s="688">
        <v>0.9</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1169805</v>
      </c>
      <c r="BH12" s="684"/>
      <c r="BI12" s="684"/>
      <c r="BJ12" s="684"/>
      <c r="BK12" s="684"/>
      <c r="BL12" s="684"/>
      <c r="BM12" s="684"/>
      <c r="BN12" s="685"/>
      <c r="BO12" s="686">
        <v>86.4</v>
      </c>
      <c r="BP12" s="686"/>
      <c r="BQ12" s="686"/>
      <c r="BR12" s="686"/>
      <c r="BS12" s="692" t="s">
        <v>133</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111126</v>
      </c>
      <c r="CS12" s="684"/>
      <c r="CT12" s="684"/>
      <c r="CU12" s="684"/>
      <c r="CV12" s="684"/>
      <c r="CW12" s="684"/>
      <c r="CX12" s="684"/>
      <c r="CY12" s="685"/>
      <c r="CZ12" s="686">
        <v>5</v>
      </c>
      <c r="DA12" s="686"/>
      <c r="DB12" s="686"/>
      <c r="DC12" s="686"/>
      <c r="DD12" s="692">
        <v>1847</v>
      </c>
      <c r="DE12" s="684"/>
      <c r="DF12" s="684"/>
      <c r="DG12" s="684"/>
      <c r="DH12" s="684"/>
      <c r="DI12" s="684"/>
      <c r="DJ12" s="684"/>
      <c r="DK12" s="684"/>
      <c r="DL12" s="684"/>
      <c r="DM12" s="684"/>
      <c r="DN12" s="684"/>
      <c r="DO12" s="684"/>
      <c r="DP12" s="685"/>
      <c r="DQ12" s="692">
        <v>62734</v>
      </c>
      <c r="DR12" s="684"/>
      <c r="DS12" s="684"/>
      <c r="DT12" s="684"/>
      <c r="DU12" s="684"/>
      <c r="DV12" s="684"/>
      <c r="DW12" s="684"/>
      <c r="DX12" s="684"/>
      <c r="DY12" s="684"/>
      <c r="DZ12" s="684"/>
      <c r="EA12" s="684"/>
      <c r="EB12" s="684"/>
      <c r="EC12" s="693"/>
    </row>
    <row r="13" spans="2:143" ht="11.25" customHeight="1" x14ac:dyDescent="0.2">
      <c r="B13" s="680" t="s">
        <v>250</v>
      </c>
      <c r="C13" s="681"/>
      <c r="D13" s="681"/>
      <c r="E13" s="681"/>
      <c r="F13" s="681"/>
      <c r="G13" s="681"/>
      <c r="H13" s="681"/>
      <c r="I13" s="681"/>
      <c r="J13" s="681"/>
      <c r="K13" s="681"/>
      <c r="L13" s="681"/>
      <c r="M13" s="681"/>
      <c r="N13" s="681"/>
      <c r="O13" s="681"/>
      <c r="P13" s="681"/>
      <c r="Q13" s="682"/>
      <c r="R13" s="683" t="s">
        <v>224</v>
      </c>
      <c r="S13" s="684"/>
      <c r="T13" s="684"/>
      <c r="U13" s="684"/>
      <c r="V13" s="684"/>
      <c r="W13" s="684"/>
      <c r="X13" s="684"/>
      <c r="Y13" s="685"/>
      <c r="Z13" s="686" t="s">
        <v>224</v>
      </c>
      <c r="AA13" s="686"/>
      <c r="AB13" s="686"/>
      <c r="AC13" s="686"/>
      <c r="AD13" s="687" t="s">
        <v>133</v>
      </c>
      <c r="AE13" s="687"/>
      <c r="AF13" s="687"/>
      <c r="AG13" s="687"/>
      <c r="AH13" s="687"/>
      <c r="AI13" s="687"/>
      <c r="AJ13" s="687"/>
      <c r="AK13" s="687"/>
      <c r="AL13" s="688" t="s">
        <v>224</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177001</v>
      </c>
      <c r="BH13" s="684"/>
      <c r="BI13" s="684"/>
      <c r="BJ13" s="684"/>
      <c r="BK13" s="684"/>
      <c r="BL13" s="684"/>
      <c r="BM13" s="684"/>
      <c r="BN13" s="685"/>
      <c r="BO13" s="686">
        <v>13.1</v>
      </c>
      <c r="BP13" s="686"/>
      <c r="BQ13" s="686"/>
      <c r="BR13" s="686"/>
      <c r="BS13" s="692" t="s">
        <v>224</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215982</v>
      </c>
      <c r="CS13" s="684"/>
      <c r="CT13" s="684"/>
      <c r="CU13" s="684"/>
      <c r="CV13" s="684"/>
      <c r="CW13" s="684"/>
      <c r="CX13" s="684"/>
      <c r="CY13" s="685"/>
      <c r="CZ13" s="686">
        <v>9.8000000000000007</v>
      </c>
      <c r="DA13" s="686"/>
      <c r="DB13" s="686"/>
      <c r="DC13" s="686"/>
      <c r="DD13" s="692">
        <v>11123</v>
      </c>
      <c r="DE13" s="684"/>
      <c r="DF13" s="684"/>
      <c r="DG13" s="684"/>
      <c r="DH13" s="684"/>
      <c r="DI13" s="684"/>
      <c r="DJ13" s="684"/>
      <c r="DK13" s="684"/>
      <c r="DL13" s="684"/>
      <c r="DM13" s="684"/>
      <c r="DN13" s="684"/>
      <c r="DO13" s="684"/>
      <c r="DP13" s="685"/>
      <c r="DQ13" s="692">
        <v>191240</v>
      </c>
      <c r="DR13" s="684"/>
      <c r="DS13" s="684"/>
      <c r="DT13" s="684"/>
      <c r="DU13" s="684"/>
      <c r="DV13" s="684"/>
      <c r="DW13" s="684"/>
      <c r="DX13" s="684"/>
      <c r="DY13" s="684"/>
      <c r="DZ13" s="684"/>
      <c r="EA13" s="684"/>
      <c r="EB13" s="684"/>
      <c r="EC13" s="693"/>
    </row>
    <row r="14" spans="2:143" ht="11.25" customHeight="1" x14ac:dyDescent="0.2">
      <c r="B14" s="680" t="s">
        <v>253</v>
      </c>
      <c r="C14" s="681"/>
      <c r="D14" s="681"/>
      <c r="E14" s="681"/>
      <c r="F14" s="681"/>
      <c r="G14" s="681"/>
      <c r="H14" s="681"/>
      <c r="I14" s="681"/>
      <c r="J14" s="681"/>
      <c r="K14" s="681"/>
      <c r="L14" s="681"/>
      <c r="M14" s="681"/>
      <c r="N14" s="681"/>
      <c r="O14" s="681"/>
      <c r="P14" s="681"/>
      <c r="Q14" s="682"/>
      <c r="R14" s="683">
        <v>2949</v>
      </c>
      <c r="S14" s="684"/>
      <c r="T14" s="684"/>
      <c r="U14" s="684"/>
      <c r="V14" s="684"/>
      <c r="W14" s="684"/>
      <c r="X14" s="684"/>
      <c r="Y14" s="685"/>
      <c r="Z14" s="686">
        <v>0.1</v>
      </c>
      <c r="AA14" s="686"/>
      <c r="AB14" s="686"/>
      <c r="AC14" s="686"/>
      <c r="AD14" s="687">
        <v>2949</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9375</v>
      </c>
      <c r="BH14" s="684"/>
      <c r="BI14" s="684"/>
      <c r="BJ14" s="684"/>
      <c r="BK14" s="684"/>
      <c r="BL14" s="684"/>
      <c r="BM14" s="684"/>
      <c r="BN14" s="685"/>
      <c r="BO14" s="686">
        <v>0.7</v>
      </c>
      <c r="BP14" s="686"/>
      <c r="BQ14" s="686"/>
      <c r="BR14" s="686"/>
      <c r="BS14" s="692" t="s">
        <v>133</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171102</v>
      </c>
      <c r="CS14" s="684"/>
      <c r="CT14" s="684"/>
      <c r="CU14" s="684"/>
      <c r="CV14" s="684"/>
      <c r="CW14" s="684"/>
      <c r="CX14" s="684"/>
      <c r="CY14" s="685"/>
      <c r="CZ14" s="686">
        <v>7.8</v>
      </c>
      <c r="DA14" s="686"/>
      <c r="DB14" s="686"/>
      <c r="DC14" s="686"/>
      <c r="DD14" s="692">
        <v>17045</v>
      </c>
      <c r="DE14" s="684"/>
      <c r="DF14" s="684"/>
      <c r="DG14" s="684"/>
      <c r="DH14" s="684"/>
      <c r="DI14" s="684"/>
      <c r="DJ14" s="684"/>
      <c r="DK14" s="684"/>
      <c r="DL14" s="684"/>
      <c r="DM14" s="684"/>
      <c r="DN14" s="684"/>
      <c r="DO14" s="684"/>
      <c r="DP14" s="685"/>
      <c r="DQ14" s="692">
        <v>165887</v>
      </c>
      <c r="DR14" s="684"/>
      <c r="DS14" s="684"/>
      <c r="DT14" s="684"/>
      <c r="DU14" s="684"/>
      <c r="DV14" s="684"/>
      <c r="DW14" s="684"/>
      <c r="DX14" s="684"/>
      <c r="DY14" s="684"/>
      <c r="DZ14" s="684"/>
      <c r="EA14" s="684"/>
      <c r="EB14" s="684"/>
      <c r="EC14" s="693"/>
    </row>
    <row r="15" spans="2:143" ht="11.25" customHeight="1" x14ac:dyDescent="0.2">
      <c r="B15" s="680" t="s">
        <v>256</v>
      </c>
      <c r="C15" s="681"/>
      <c r="D15" s="681"/>
      <c r="E15" s="681"/>
      <c r="F15" s="681"/>
      <c r="G15" s="681"/>
      <c r="H15" s="681"/>
      <c r="I15" s="681"/>
      <c r="J15" s="681"/>
      <c r="K15" s="681"/>
      <c r="L15" s="681"/>
      <c r="M15" s="681"/>
      <c r="N15" s="681"/>
      <c r="O15" s="681"/>
      <c r="P15" s="681"/>
      <c r="Q15" s="682"/>
      <c r="R15" s="683" t="s">
        <v>224</v>
      </c>
      <c r="S15" s="684"/>
      <c r="T15" s="684"/>
      <c r="U15" s="684"/>
      <c r="V15" s="684"/>
      <c r="W15" s="684"/>
      <c r="X15" s="684"/>
      <c r="Y15" s="685"/>
      <c r="Z15" s="686" t="s">
        <v>133</v>
      </c>
      <c r="AA15" s="686"/>
      <c r="AB15" s="686"/>
      <c r="AC15" s="686"/>
      <c r="AD15" s="687" t="s">
        <v>133</v>
      </c>
      <c r="AE15" s="687"/>
      <c r="AF15" s="687"/>
      <c r="AG15" s="687"/>
      <c r="AH15" s="687"/>
      <c r="AI15" s="687"/>
      <c r="AJ15" s="687"/>
      <c r="AK15" s="687"/>
      <c r="AL15" s="688" t="s">
        <v>133</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3411</v>
      </c>
      <c r="BH15" s="684"/>
      <c r="BI15" s="684"/>
      <c r="BJ15" s="684"/>
      <c r="BK15" s="684"/>
      <c r="BL15" s="684"/>
      <c r="BM15" s="684"/>
      <c r="BN15" s="685"/>
      <c r="BO15" s="686">
        <v>0.3</v>
      </c>
      <c r="BP15" s="686"/>
      <c r="BQ15" s="686"/>
      <c r="BR15" s="686"/>
      <c r="BS15" s="692" t="s">
        <v>133</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290139</v>
      </c>
      <c r="CS15" s="684"/>
      <c r="CT15" s="684"/>
      <c r="CU15" s="684"/>
      <c r="CV15" s="684"/>
      <c r="CW15" s="684"/>
      <c r="CX15" s="684"/>
      <c r="CY15" s="685"/>
      <c r="CZ15" s="686">
        <v>13.2</v>
      </c>
      <c r="DA15" s="686"/>
      <c r="DB15" s="686"/>
      <c r="DC15" s="686"/>
      <c r="DD15" s="692">
        <v>35176</v>
      </c>
      <c r="DE15" s="684"/>
      <c r="DF15" s="684"/>
      <c r="DG15" s="684"/>
      <c r="DH15" s="684"/>
      <c r="DI15" s="684"/>
      <c r="DJ15" s="684"/>
      <c r="DK15" s="684"/>
      <c r="DL15" s="684"/>
      <c r="DM15" s="684"/>
      <c r="DN15" s="684"/>
      <c r="DO15" s="684"/>
      <c r="DP15" s="685"/>
      <c r="DQ15" s="692">
        <v>264151</v>
      </c>
      <c r="DR15" s="684"/>
      <c r="DS15" s="684"/>
      <c r="DT15" s="684"/>
      <c r="DU15" s="684"/>
      <c r="DV15" s="684"/>
      <c r="DW15" s="684"/>
      <c r="DX15" s="684"/>
      <c r="DY15" s="684"/>
      <c r="DZ15" s="684"/>
      <c r="EA15" s="684"/>
      <c r="EB15" s="684"/>
      <c r="EC15" s="693"/>
    </row>
    <row r="16" spans="2:143" ht="11.25" customHeight="1" x14ac:dyDescent="0.2">
      <c r="B16" s="680" t="s">
        <v>259</v>
      </c>
      <c r="C16" s="681"/>
      <c r="D16" s="681"/>
      <c r="E16" s="681"/>
      <c r="F16" s="681"/>
      <c r="G16" s="681"/>
      <c r="H16" s="681"/>
      <c r="I16" s="681"/>
      <c r="J16" s="681"/>
      <c r="K16" s="681"/>
      <c r="L16" s="681"/>
      <c r="M16" s="681"/>
      <c r="N16" s="681"/>
      <c r="O16" s="681"/>
      <c r="P16" s="681"/>
      <c r="Q16" s="682"/>
      <c r="R16" s="683">
        <v>919</v>
      </c>
      <c r="S16" s="684"/>
      <c r="T16" s="684"/>
      <c r="U16" s="684"/>
      <c r="V16" s="684"/>
      <c r="W16" s="684"/>
      <c r="X16" s="684"/>
      <c r="Y16" s="685"/>
      <c r="Z16" s="686">
        <v>0</v>
      </c>
      <c r="AA16" s="686"/>
      <c r="AB16" s="686"/>
      <c r="AC16" s="686"/>
      <c r="AD16" s="687">
        <v>919</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224</v>
      </c>
      <c r="BH16" s="684"/>
      <c r="BI16" s="684"/>
      <c r="BJ16" s="684"/>
      <c r="BK16" s="684"/>
      <c r="BL16" s="684"/>
      <c r="BM16" s="684"/>
      <c r="BN16" s="685"/>
      <c r="BO16" s="686" t="s">
        <v>224</v>
      </c>
      <c r="BP16" s="686"/>
      <c r="BQ16" s="686"/>
      <c r="BR16" s="686"/>
      <c r="BS16" s="692" t="s">
        <v>224</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9009</v>
      </c>
      <c r="CS16" s="684"/>
      <c r="CT16" s="684"/>
      <c r="CU16" s="684"/>
      <c r="CV16" s="684"/>
      <c r="CW16" s="684"/>
      <c r="CX16" s="684"/>
      <c r="CY16" s="685"/>
      <c r="CZ16" s="686">
        <v>0.4</v>
      </c>
      <c r="DA16" s="686"/>
      <c r="DB16" s="686"/>
      <c r="DC16" s="686"/>
      <c r="DD16" s="692" t="s">
        <v>224</v>
      </c>
      <c r="DE16" s="684"/>
      <c r="DF16" s="684"/>
      <c r="DG16" s="684"/>
      <c r="DH16" s="684"/>
      <c r="DI16" s="684"/>
      <c r="DJ16" s="684"/>
      <c r="DK16" s="684"/>
      <c r="DL16" s="684"/>
      <c r="DM16" s="684"/>
      <c r="DN16" s="684"/>
      <c r="DO16" s="684"/>
      <c r="DP16" s="685"/>
      <c r="DQ16" s="692">
        <v>8959</v>
      </c>
      <c r="DR16" s="684"/>
      <c r="DS16" s="684"/>
      <c r="DT16" s="684"/>
      <c r="DU16" s="684"/>
      <c r="DV16" s="684"/>
      <c r="DW16" s="684"/>
      <c r="DX16" s="684"/>
      <c r="DY16" s="684"/>
      <c r="DZ16" s="684"/>
      <c r="EA16" s="684"/>
      <c r="EB16" s="684"/>
      <c r="EC16" s="693"/>
    </row>
    <row r="17" spans="2:133" ht="11.25" customHeight="1" x14ac:dyDescent="0.2">
      <c r="B17" s="680" t="s">
        <v>262</v>
      </c>
      <c r="C17" s="681"/>
      <c r="D17" s="681"/>
      <c r="E17" s="681"/>
      <c r="F17" s="681"/>
      <c r="G17" s="681"/>
      <c r="H17" s="681"/>
      <c r="I17" s="681"/>
      <c r="J17" s="681"/>
      <c r="K17" s="681"/>
      <c r="L17" s="681"/>
      <c r="M17" s="681"/>
      <c r="N17" s="681"/>
      <c r="O17" s="681"/>
      <c r="P17" s="681"/>
      <c r="Q17" s="682"/>
      <c r="R17" s="683">
        <v>6462</v>
      </c>
      <c r="S17" s="684"/>
      <c r="T17" s="684"/>
      <c r="U17" s="684"/>
      <c r="V17" s="684"/>
      <c r="W17" s="684"/>
      <c r="X17" s="684"/>
      <c r="Y17" s="685"/>
      <c r="Z17" s="686">
        <v>0.3</v>
      </c>
      <c r="AA17" s="686"/>
      <c r="AB17" s="686"/>
      <c r="AC17" s="686"/>
      <c r="AD17" s="687">
        <v>6462</v>
      </c>
      <c r="AE17" s="687"/>
      <c r="AF17" s="687"/>
      <c r="AG17" s="687"/>
      <c r="AH17" s="687"/>
      <c r="AI17" s="687"/>
      <c r="AJ17" s="687"/>
      <c r="AK17" s="687"/>
      <c r="AL17" s="688">
        <v>0.4</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224</v>
      </c>
      <c r="BH17" s="684"/>
      <c r="BI17" s="684"/>
      <c r="BJ17" s="684"/>
      <c r="BK17" s="684"/>
      <c r="BL17" s="684"/>
      <c r="BM17" s="684"/>
      <c r="BN17" s="685"/>
      <c r="BO17" s="686" t="s">
        <v>224</v>
      </c>
      <c r="BP17" s="686"/>
      <c r="BQ17" s="686"/>
      <c r="BR17" s="686"/>
      <c r="BS17" s="692" t="s">
        <v>242</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30877</v>
      </c>
      <c r="CS17" s="684"/>
      <c r="CT17" s="684"/>
      <c r="CU17" s="684"/>
      <c r="CV17" s="684"/>
      <c r="CW17" s="684"/>
      <c r="CX17" s="684"/>
      <c r="CY17" s="685"/>
      <c r="CZ17" s="686">
        <v>1.4</v>
      </c>
      <c r="DA17" s="686"/>
      <c r="DB17" s="686"/>
      <c r="DC17" s="686"/>
      <c r="DD17" s="692" t="s">
        <v>133</v>
      </c>
      <c r="DE17" s="684"/>
      <c r="DF17" s="684"/>
      <c r="DG17" s="684"/>
      <c r="DH17" s="684"/>
      <c r="DI17" s="684"/>
      <c r="DJ17" s="684"/>
      <c r="DK17" s="684"/>
      <c r="DL17" s="684"/>
      <c r="DM17" s="684"/>
      <c r="DN17" s="684"/>
      <c r="DO17" s="684"/>
      <c r="DP17" s="685"/>
      <c r="DQ17" s="692">
        <v>30877</v>
      </c>
      <c r="DR17" s="684"/>
      <c r="DS17" s="684"/>
      <c r="DT17" s="684"/>
      <c r="DU17" s="684"/>
      <c r="DV17" s="684"/>
      <c r="DW17" s="684"/>
      <c r="DX17" s="684"/>
      <c r="DY17" s="684"/>
      <c r="DZ17" s="684"/>
      <c r="EA17" s="684"/>
      <c r="EB17" s="684"/>
      <c r="EC17" s="693"/>
    </row>
    <row r="18" spans="2:133" ht="11.25" customHeight="1" x14ac:dyDescent="0.2">
      <c r="B18" s="680" t="s">
        <v>265</v>
      </c>
      <c r="C18" s="681"/>
      <c r="D18" s="681"/>
      <c r="E18" s="681"/>
      <c r="F18" s="681"/>
      <c r="G18" s="681"/>
      <c r="H18" s="681"/>
      <c r="I18" s="681"/>
      <c r="J18" s="681"/>
      <c r="K18" s="681"/>
      <c r="L18" s="681"/>
      <c r="M18" s="681"/>
      <c r="N18" s="681"/>
      <c r="O18" s="681"/>
      <c r="P18" s="681"/>
      <c r="Q18" s="682"/>
      <c r="R18" s="683">
        <v>2103</v>
      </c>
      <c r="S18" s="684"/>
      <c r="T18" s="684"/>
      <c r="U18" s="684"/>
      <c r="V18" s="684"/>
      <c r="W18" s="684"/>
      <c r="X18" s="684"/>
      <c r="Y18" s="685"/>
      <c r="Z18" s="686">
        <v>0.1</v>
      </c>
      <c r="AA18" s="686"/>
      <c r="AB18" s="686"/>
      <c r="AC18" s="686"/>
      <c r="AD18" s="687">
        <v>2103</v>
      </c>
      <c r="AE18" s="687"/>
      <c r="AF18" s="687"/>
      <c r="AG18" s="687"/>
      <c r="AH18" s="687"/>
      <c r="AI18" s="687"/>
      <c r="AJ18" s="687"/>
      <c r="AK18" s="687"/>
      <c r="AL18" s="688">
        <v>0.1</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224</v>
      </c>
      <c r="BH18" s="684"/>
      <c r="BI18" s="684"/>
      <c r="BJ18" s="684"/>
      <c r="BK18" s="684"/>
      <c r="BL18" s="684"/>
      <c r="BM18" s="684"/>
      <c r="BN18" s="685"/>
      <c r="BO18" s="686" t="s">
        <v>133</v>
      </c>
      <c r="BP18" s="686"/>
      <c r="BQ18" s="686"/>
      <c r="BR18" s="686"/>
      <c r="BS18" s="692" t="s">
        <v>133</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224</v>
      </c>
      <c r="CS18" s="684"/>
      <c r="CT18" s="684"/>
      <c r="CU18" s="684"/>
      <c r="CV18" s="684"/>
      <c r="CW18" s="684"/>
      <c r="CX18" s="684"/>
      <c r="CY18" s="685"/>
      <c r="CZ18" s="686" t="s">
        <v>224</v>
      </c>
      <c r="DA18" s="686"/>
      <c r="DB18" s="686"/>
      <c r="DC18" s="686"/>
      <c r="DD18" s="692" t="s">
        <v>133</v>
      </c>
      <c r="DE18" s="684"/>
      <c r="DF18" s="684"/>
      <c r="DG18" s="684"/>
      <c r="DH18" s="684"/>
      <c r="DI18" s="684"/>
      <c r="DJ18" s="684"/>
      <c r="DK18" s="684"/>
      <c r="DL18" s="684"/>
      <c r="DM18" s="684"/>
      <c r="DN18" s="684"/>
      <c r="DO18" s="684"/>
      <c r="DP18" s="685"/>
      <c r="DQ18" s="692" t="s">
        <v>242</v>
      </c>
      <c r="DR18" s="684"/>
      <c r="DS18" s="684"/>
      <c r="DT18" s="684"/>
      <c r="DU18" s="684"/>
      <c r="DV18" s="684"/>
      <c r="DW18" s="684"/>
      <c r="DX18" s="684"/>
      <c r="DY18" s="684"/>
      <c r="DZ18" s="684"/>
      <c r="EA18" s="684"/>
      <c r="EB18" s="684"/>
      <c r="EC18" s="693"/>
    </row>
    <row r="19" spans="2:133" ht="11.25" customHeight="1" x14ac:dyDescent="0.2">
      <c r="B19" s="680" t="s">
        <v>268</v>
      </c>
      <c r="C19" s="681"/>
      <c r="D19" s="681"/>
      <c r="E19" s="681"/>
      <c r="F19" s="681"/>
      <c r="G19" s="681"/>
      <c r="H19" s="681"/>
      <c r="I19" s="681"/>
      <c r="J19" s="681"/>
      <c r="K19" s="681"/>
      <c r="L19" s="681"/>
      <c r="M19" s="681"/>
      <c r="N19" s="681"/>
      <c r="O19" s="681"/>
      <c r="P19" s="681"/>
      <c r="Q19" s="682"/>
      <c r="R19" s="683">
        <v>478</v>
      </c>
      <c r="S19" s="684"/>
      <c r="T19" s="684"/>
      <c r="U19" s="684"/>
      <c r="V19" s="684"/>
      <c r="W19" s="684"/>
      <c r="X19" s="684"/>
      <c r="Y19" s="685"/>
      <c r="Z19" s="686">
        <v>0</v>
      </c>
      <c r="AA19" s="686"/>
      <c r="AB19" s="686"/>
      <c r="AC19" s="686"/>
      <c r="AD19" s="687">
        <v>478</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t="s">
        <v>224</v>
      </c>
      <c r="BH19" s="684"/>
      <c r="BI19" s="684"/>
      <c r="BJ19" s="684"/>
      <c r="BK19" s="684"/>
      <c r="BL19" s="684"/>
      <c r="BM19" s="684"/>
      <c r="BN19" s="685"/>
      <c r="BO19" s="686" t="s">
        <v>133</v>
      </c>
      <c r="BP19" s="686"/>
      <c r="BQ19" s="686"/>
      <c r="BR19" s="686"/>
      <c r="BS19" s="692" t="s">
        <v>133</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133</v>
      </c>
      <c r="CS19" s="684"/>
      <c r="CT19" s="684"/>
      <c r="CU19" s="684"/>
      <c r="CV19" s="684"/>
      <c r="CW19" s="684"/>
      <c r="CX19" s="684"/>
      <c r="CY19" s="685"/>
      <c r="CZ19" s="686" t="s">
        <v>133</v>
      </c>
      <c r="DA19" s="686"/>
      <c r="DB19" s="686"/>
      <c r="DC19" s="686"/>
      <c r="DD19" s="692" t="s">
        <v>224</v>
      </c>
      <c r="DE19" s="684"/>
      <c r="DF19" s="684"/>
      <c r="DG19" s="684"/>
      <c r="DH19" s="684"/>
      <c r="DI19" s="684"/>
      <c r="DJ19" s="684"/>
      <c r="DK19" s="684"/>
      <c r="DL19" s="684"/>
      <c r="DM19" s="684"/>
      <c r="DN19" s="684"/>
      <c r="DO19" s="684"/>
      <c r="DP19" s="685"/>
      <c r="DQ19" s="692" t="s">
        <v>133</v>
      </c>
      <c r="DR19" s="684"/>
      <c r="DS19" s="684"/>
      <c r="DT19" s="684"/>
      <c r="DU19" s="684"/>
      <c r="DV19" s="684"/>
      <c r="DW19" s="684"/>
      <c r="DX19" s="684"/>
      <c r="DY19" s="684"/>
      <c r="DZ19" s="684"/>
      <c r="EA19" s="684"/>
      <c r="EB19" s="684"/>
      <c r="EC19" s="693"/>
    </row>
    <row r="20" spans="2:133" ht="11.25" customHeight="1" x14ac:dyDescent="0.2">
      <c r="B20" s="680" t="s">
        <v>271</v>
      </c>
      <c r="C20" s="681"/>
      <c r="D20" s="681"/>
      <c r="E20" s="681"/>
      <c r="F20" s="681"/>
      <c r="G20" s="681"/>
      <c r="H20" s="681"/>
      <c r="I20" s="681"/>
      <c r="J20" s="681"/>
      <c r="K20" s="681"/>
      <c r="L20" s="681"/>
      <c r="M20" s="681"/>
      <c r="N20" s="681"/>
      <c r="O20" s="681"/>
      <c r="P20" s="681"/>
      <c r="Q20" s="682"/>
      <c r="R20" s="683">
        <v>113</v>
      </c>
      <c r="S20" s="684"/>
      <c r="T20" s="684"/>
      <c r="U20" s="684"/>
      <c r="V20" s="684"/>
      <c r="W20" s="684"/>
      <c r="X20" s="684"/>
      <c r="Y20" s="685"/>
      <c r="Z20" s="686">
        <v>0</v>
      </c>
      <c r="AA20" s="686"/>
      <c r="AB20" s="686"/>
      <c r="AC20" s="686"/>
      <c r="AD20" s="687">
        <v>113</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t="s">
        <v>133</v>
      </c>
      <c r="BH20" s="684"/>
      <c r="BI20" s="684"/>
      <c r="BJ20" s="684"/>
      <c r="BK20" s="684"/>
      <c r="BL20" s="684"/>
      <c r="BM20" s="684"/>
      <c r="BN20" s="685"/>
      <c r="BO20" s="686" t="s">
        <v>224</v>
      </c>
      <c r="BP20" s="686"/>
      <c r="BQ20" s="686"/>
      <c r="BR20" s="686"/>
      <c r="BS20" s="692" t="s">
        <v>133</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2201365</v>
      </c>
      <c r="CS20" s="684"/>
      <c r="CT20" s="684"/>
      <c r="CU20" s="684"/>
      <c r="CV20" s="684"/>
      <c r="CW20" s="684"/>
      <c r="CX20" s="684"/>
      <c r="CY20" s="685"/>
      <c r="CZ20" s="686">
        <v>100</v>
      </c>
      <c r="DA20" s="686"/>
      <c r="DB20" s="686"/>
      <c r="DC20" s="686"/>
      <c r="DD20" s="692">
        <v>173346</v>
      </c>
      <c r="DE20" s="684"/>
      <c r="DF20" s="684"/>
      <c r="DG20" s="684"/>
      <c r="DH20" s="684"/>
      <c r="DI20" s="684"/>
      <c r="DJ20" s="684"/>
      <c r="DK20" s="684"/>
      <c r="DL20" s="684"/>
      <c r="DM20" s="684"/>
      <c r="DN20" s="684"/>
      <c r="DO20" s="684"/>
      <c r="DP20" s="685"/>
      <c r="DQ20" s="692">
        <v>1801925</v>
      </c>
      <c r="DR20" s="684"/>
      <c r="DS20" s="684"/>
      <c r="DT20" s="684"/>
      <c r="DU20" s="684"/>
      <c r="DV20" s="684"/>
      <c r="DW20" s="684"/>
      <c r="DX20" s="684"/>
      <c r="DY20" s="684"/>
      <c r="DZ20" s="684"/>
      <c r="EA20" s="684"/>
      <c r="EB20" s="684"/>
      <c r="EC20" s="693"/>
    </row>
    <row r="21" spans="2:133" ht="11.25" customHeight="1" x14ac:dyDescent="0.2">
      <c r="B21" s="680" t="s">
        <v>274</v>
      </c>
      <c r="C21" s="681"/>
      <c r="D21" s="681"/>
      <c r="E21" s="681"/>
      <c r="F21" s="681"/>
      <c r="G21" s="681"/>
      <c r="H21" s="681"/>
      <c r="I21" s="681"/>
      <c r="J21" s="681"/>
      <c r="K21" s="681"/>
      <c r="L21" s="681"/>
      <c r="M21" s="681"/>
      <c r="N21" s="681"/>
      <c r="O21" s="681"/>
      <c r="P21" s="681"/>
      <c r="Q21" s="682"/>
      <c r="R21" s="683">
        <v>3768</v>
      </c>
      <c r="S21" s="684"/>
      <c r="T21" s="684"/>
      <c r="U21" s="684"/>
      <c r="V21" s="684"/>
      <c r="W21" s="684"/>
      <c r="X21" s="684"/>
      <c r="Y21" s="685"/>
      <c r="Z21" s="686">
        <v>0.2</v>
      </c>
      <c r="AA21" s="686"/>
      <c r="AB21" s="686"/>
      <c r="AC21" s="686"/>
      <c r="AD21" s="687">
        <v>3768</v>
      </c>
      <c r="AE21" s="687"/>
      <c r="AF21" s="687"/>
      <c r="AG21" s="687"/>
      <c r="AH21" s="687"/>
      <c r="AI21" s="687"/>
      <c r="AJ21" s="687"/>
      <c r="AK21" s="687"/>
      <c r="AL21" s="688">
        <v>0.2</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133</v>
      </c>
      <c r="BH21" s="684"/>
      <c r="BI21" s="684"/>
      <c r="BJ21" s="684"/>
      <c r="BK21" s="684"/>
      <c r="BL21" s="684"/>
      <c r="BM21" s="684"/>
      <c r="BN21" s="685"/>
      <c r="BO21" s="686" t="s">
        <v>224</v>
      </c>
      <c r="BP21" s="686"/>
      <c r="BQ21" s="686"/>
      <c r="BR21" s="686"/>
      <c r="BS21" s="692" t="s">
        <v>133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276</v>
      </c>
      <c r="C22" s="681"/>
      <c r="D22" s="681"/>
      <c r="E22" s="681"/>
      <c r="F22" s="681"/>
      <c r="G22" s="681"/>
      <c r="H22" s="681"/>
      <c r="I22" s="681"/>
      <c r="J22" s="681"/>
      <c r="K22" s="681"/>
      <c r="L22" s="681"/>
      <c r="M22" s="681"/>
      <c r="N22" s="681"/>
      <c r="O22" s="681"/>
      <c r="P22" s="681"/>
      <c r="Q22" s="682"/>
      <c r="R22" s="683">
        <v>120641</v>
      </c>
      <c r="S22" s="684"/>
      <c r="T22" s="684"/>
      <c r="U22" s="684"/>
      <c r="V22" s="684"/>
      <c r="W22" s="684"/>
      <c r="X22" s="684"/>
      <c r="Y22" s="685"/>
      <c r="Z22" s="686">
        <v>5.3</v>
      </c>
      <c r="AA22" s="686"/>
      <c r="AB22" s="686"/>
      <c r="AC22" s="686"/>
      <c r="AD22" s="687">
        <v>55561</v>
      </c>
      <c r="AE22" s="687"/>
      <c r="AF22" s="687"/>
      <c r="AG22" s="687"/>
      <c r="AH22" s="687"/>
      <c r="AI22" s="687"/>
      <c r="AJ22" s="687"/>
      <c r="AK22" s="687"/>
      <c r="AL22" s="688">
        <v>3.5</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224</v>
      </c>
      <c r="BH22" s="684"/>
      <c r="BI22" s="684"/>
      <c r="BJ22" s="684"/>
      <c r="BK22" s="684"/>
      <c r="BL22" s="684"/>
      <c r="BM22" s="684"/>
      <c r="BN22" s="685"/>
      <c r="BO22" s="686" t="s">
        <v>224</v>
      </c>
      <c r="BP22" s="686"/>
      <c r="BQ22" s="686"/>
      <c r="BR22" s="686"/>
      <c r="BS22" s="692" t="s">
        <v>133</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279</v>
      </c>
      <c r="C23" s="681"/>
      <c r="D23" s="681"/>
      <c r="E23" s="681"/>
      <c r="F23" s="681"/>
      <c r="G23" s="681"/>
      <c r="H23" s="681"/>
      <c r="I23" s="681"/>
      <c r="J23" s="681"/>
      <c r="K23" s="681"/>
      <c r="L23" s="681"/>
      <c r="M23" s="681"/>
      <c r="N23" s="681"/>
      <c r="O23" s="681"/>
      <c r="P23" s="681"/>
      <c r="Q23" s="682"/>
      <c r="R23" s="683">
        <v>55561</v>
      </c>
      <c r="S23" s="684"/>
      <c r="T23" s="684"/>
      <c r="U23" s="684"/>
      <c r="V23" s="684"/>
      <c r="W23" s="684"/>
      <c r="X23" s="684"/>
      <c r="Y23" s="685"/>
      <c r="Z23" s="686">
        <v>2.4</v>
      </c>
      <c r="AA23" s="686"/>
      <c r="AB23" s="686"/>
      <c r="AC23" s="686"/>
      <c r="AD23" s="687">
        <v>55561</v>
      </c>
      <c r="AE23" s="687"/>
      <c r="AF23" s="687"/>
      <c r="AG23" s="687"/>
      <c r="AH23" s="687"/>
      <c r="AI23" s="687"/>
      <c r="AJ23" s="687"/>
      <c r="AK23" s="687"/>
      <c r="AL23" s="688">
        <v>3.5</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224</v>
      </c>
      <c r="BH23" s="684"/>
      <c r="BI23" s="684"/>
      <c r="BJ23" s="684"/>
      <c r="BK23" s="684"/>
      <c r="BL23" s="684"/>
      <c r="BM23" s="684"/>
      <c r="BN23" s="685"/>
      <c r="BO23" s="686" t="s">
        <v>133</v>
      </c>
      <c r="BP23" s="686"/>
      <c r="BQ23" s="686"/>
      <c r="BR23" s="686"/>
      <c r="BS23" s="692" t="s">
        <v>133</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2">
      <c r="B24" s="680" t="s">
        <v>286</v>
      </c>
      <c r="C24" s="681"/>
      <c r="D24" s="681"/>
      <c r="E24" s="681"/>
      <c r="F24" s="681"/>
      <c r="G24" s="681"/>
      <c r="H24" s="681"/>
      <c r="I24" s="681"/>
      <c r="J24" s="681"/>
      <c r="K24" s="681"/>
      <c r="L24" s="681"/>
      <c r="M24" s="681"/>
      <c r="N24" s="681"/>
      <c r="O24" s="681"/>
      <c r="P24" s="681"/>
      <c r="Q24" s="682"/>
      <c r="R24" s="683">
        <v>65080</v>
      </c>
      <c r="S24" s="684"/>
      <c r="T24" s="684"/>
      <c r="U24" s="684"/>
      <c r="V24" s="684"/>
      <c r="W24" s="684"/>
      <c r="X24" s="684"/>
      <c r="Y24" s="685"/>
      <c r="Z24" s="686">
        <v>2.9</v>
      </c>
      <c r="AA24" s="686"/>
      <c r="AB24" s="686"/>
      <c r="AC24" s="686"/>
      <c r="AD24" s="687" t="s">
        <v>133</v>
      </c>
      <c r="AE24" s="687"/>
      <c r="AF24" s="687"/>
      <c r="AG24" s="687"/>
      <c r="AH24" s="687"/>
      <c r="AI24" s="687"/>
      <c r="AJ24" s="687"/>
      <c r="AK24" s="687"/>
      <c r="AL24" s="688" t="s">
        <v>133</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133</v>
      </c>
      <c r="BH24" s="684"/>
      <c r="BI24" s="684"/>
      <c r="BJ24" s="684"/>
      <c r="BK24" s="684"/>
      <c r="BL24" s="684"/>
      <c r="BM24" s="684"/>
      <c r="BN24" s="685"/>
      <c r="BO24" s="686" t="s">
        <v>224</v>
      </c>
      <c r="BP24" s="686"/>
      <c r="BQ24" s="686"/>
      <c r="BR24" s="686"/>
      <c r="BS24" s="692" t="s">
        <v>224</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766247</v>
      </c>
      <c r="CS24" s="673"/>
      <c r="CT24" s="673"/>
      <c r="CU24" s="673"/>
      <c r="CV24" s="673"/>
      <c r="CW24" s="673"/>
      <c r="CX24" s="673"/>
      <c r="CY24" s="674"/>
      <c r="CZ24" s="677">
        <v>34.799999999999997</v>
      </c>
      <c r="DA24" s="678"/>
      <c r="DB24" s="678"/>
      <c r="DC24" s="697"/>
      <c r="DD24" s="717">
        <v>655874</v>
      </c>
      <c r="DE24" s="673"/>
      <c r="DF24" s="673"/>
      <c r="DG24" s="673"/>
      <c r="DH24" s="673"/>
      <c r="DI24" s="673"/>
      <c r="DJ24" s="673"/>
      <c r="DK24" s="674"/>
      <c r="DL24" s="717">
        <v>655851</v>
      </c>
      <c r="DM24" s="673"/>
      <c r="DN24" s="673"/>
      <c r="DO24" s="673"/>
      <c r="DP24" s="673"/>
      <c r="DQ24" s="673"/>
      <c r="DR24" s="673"/>
      <c r="DS24" s="673"/>
      <c r="DT24" s="673"/>
      <c r="DU24" s="673"/>
      <c r="DV24" s="674"/>
      <c r="DW24" s="677">
        <v>39.1</v>
      </c>
      <c r="DX24" s="678"/>
      <c r="DY24" s="678"/>
      <c r="DZ24" s="678"/>
      <c r="EA24" s="678"/>
      <c r="EB24" s="678"/>
      <c r="EC24" s="679"/>
    </row>
    <row r="25" spans="2:133" ht="11.25" customHeight="1" x14ac:dyDescent="0.2">
      <c r="B25" s="680" t="s">
        <v>289</v>
      </c>
      <c r="C25" s="681"/>
      <c r="D25" s="681"/>
      <c r="E25" s="681"/>
      <c r="F25" s="681"/>
      <c r="G25" s="681"/>
      <c r="H25" s="681"/>
      <c r="I25" s="681"/>
      <c r="J25" s="681"/>
      <c r="K25" s="681"/>
      <c r="L25" s="681"/>
      <c r="M25" s="681"/>
      <c r="N25" s="681"/>
      <c r="O25" s="681"/>
      <c r="P25" s="681"/>
      <c r="Q25" s="682"/>
      <c r="R25" s="683" t="s">
        <v>133</v>
      </c>
      <c r="S25" s="684"/>
      <c r="T25" s="684"/>
      <c r="U25" s="684"/>
      <c r="V25" s="684"/>
      <c r="W25" s="684"/>
      <c r="X25" s="684"/>
      <c r="Y25" s="685"/>
      <c r="Z25" s="686" t="s">
        <v>224</v>
      </c>
      <c r="AA25" s="686"/>
      <c r="AB25" s="686"/>
      <c r="AC25" s="686"/>
      <c r="AD25" s="687" t="s">
        <v>133</v>
      </c>
      <c r="AE25" s="687"/>
      <c r="AF25" s="687"/>
      <c r="AG25" s="687"/>
      <c r="AH25" s="687"/>
      <c r="AI25" s="687"/>
      <c r="AJ25" s="687"/>
      <c r="AK25" s="687"/>
      <c r="AL25" s="688" t="s">
        <v>133</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224</v>
      </c>
      <c r="BH25" s="684"/>
      <c r="BI25" s="684"/>
      <c r="BJ25" s="684"/>
      <c r="BK25" s="684"/>
      <c r="BL25" s="684"/>
      <c r="BM25" s="684"/>
      <c r="BN25" s="685"/>
      <c r="BO25" s="686" t="s">
        <v>224</v>
      </c>
      <c r="BP25" s="686"/>
      <c r="BQ25" s="686"/>
      <c r="BR25" s="686"/>
      <c r="BS25" s="692" t="s">
        <v>224</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589544</v>
      </c>
      <c r="CS25" s="720"/>
      <c r="CT25" s="720"/>
      <c r="CU25" s="720"/>
      <c r="CV25" s="720"/>
      <c r="CW25" s="720"/>
      <c r="CX25" s="720"/>
      <c r="CY25" s="721"/>
      <c r="CZ25" s="688">
        <v>26.8</v>
      </c>
      <c r="DA25" s="718"/>
      <c r="DB25" s="718"/>
      <c r="DC25" s="722"/>
      <c r="DD25" s="692">
        <v>565610</v>
      </c>
      <c r="DE25" s="720"/>
      <c r="DF25" s="720"/>
      <c r="DG25" s="720"/>
      <c r="DH25" s="720"/>
      <c r="DI25" s="720"/>
      <c r="DJ25" s="720"/>
      <c r="DK25" s="721"/>
      <c r="DL25" s="692">
        <v>565587</v>
      </c>
      <c r="DM25" s="720"/>
      <c r="DN25" s="720"/>
      <c r="DO25" s="720"/>
      <c r="DP25" s="720"/>
      <c r="DQ25" s="720"/>
      <c r="DR25" s="720"/>
      <c r="DS25" s="720"/>
      <c r="DT25" s="720"/>
      <c r="DU25" s="720"/>
      <c r="DV25" s="721"/>
      <c r="DW25" s="688">
        <v>33.700000000000003</v>
      </c>
      <c r="DX25" s="718"/>
      <c r="DY25" s="718"/>
      <c r="DZ25" s="718"/>
      <c r="EA25" s="718"/>
      <c r="EB25" s="718"/>
      <c r="EC25" s="719"/>
    </row>
    <row r="26" spans="2:133" ht="11.25" customHeight="1" x14ac:dyDescent="0.2">
      <c r="B26" s="680" t="s">
        <v>292</v>
      </c>
      <c r="C26" s="681"/>
      <c r="D26" s="681"/>
      <c r="E26" s="681"/>
      <c r="F26" s="681"/>
      <c r="G26" s="681"/>
      <c r="H26" s="681"/>
      <c r="I26" s="681"/>
      <c r="J26" s="681"/>
      <c r="K26" s="681"/>
      <c r="L26" s="681"/>
      <c r="M26" s="681"/>
      <c r="N26" s="681"/>
      <c r="O26" s="681"/>
      <c r="P26" s="681"/>
      <c r="Q26" s="682"/>
      <c r="R26" s="683">
        <v>1574996</v>
      </c>
      <c r="S26" s="684"/>
      <c r="T26" s="684"/>
      <c r="U26" s="684"/>
      <c r="V26" s="684"/>
      <c r="W26" s="684"/>
      <c r="X26" s="684"/>
      <c r="Y26" s="685"/>
      <c r="Z26" s="686">
        <v>69.099999999999994</v>
      </c>
      <c r="AA26" s="686"/>
      <c r="AB26" s="686"/>
      <c r="AC26" s="686"/>
      <c r="AD26" s="687">
        <v>1509916</v>
      </c>
      <c r="AE26" s="687"/>
      <c r="AF26" s="687"/>
      <c r="AG26" s="687"/>
      <c r="AH26" s="687"/>
      <c r="AI26" s="687"/>
      <c r="AJ26" s="687"/>
      <c r="AK26" s="687"/>
      <c r="AL26" s="688">
        <v>94.9</v>
      </c>
      <c r="AM26" s="689"/>
      <c r="AN26" s="689"/>
      <c r="AO26" s="690"/>
      <c r="AP26" s="702" t="s">
        <v>293</v>
      </c>
      <c r="AQ26" s="729"/>
      <c r="AR26" s="729"/>
      <c r="AS26" s="729"/>
      <c r="AT26" s="729"/>
      <c r="AU26" s="729"/>
      <c r="AV26" s="729"/>
      <c r="AW26" s="729"/>
      <c r="AX26" s="729"/>
      <c r="AY26" s="729"/>
      <c r="AZ26" s="729"/>
      <c r="BA26" s="729"/>
      <c r="BB26" s="729"/>
      <c r="BC26" s="729"/>
      <c r="BD26" s="729"/>
      <c r="BE26" s="729"/>
      <c r="BF26" s="704"/>
      <c r="BG26" s="683" t="s">
        <v>224</v>
      </c>
      <c r="BH26" s="684"/>
      <c r="BI26" s="684"/>
      <c r="BJ26" s="684"/>
      <c r="BK26" s="684"/>
      <c r="BL26" s="684"/>
      <c r="BM26" s="684"/>
      <c r="BN26" s="685"/>
      <c r="BO26" s="686" t="s">
        <v>224</v>
      </c>
      <c r="BP26" s="686"/>
      <c r="BQ26" s="686"/>
      <c r="BR26" s="686"/>
      <c r="BS26" s="692" t="s">
        <v>133</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357680</v>
      </c>
      <c r="CS26" s="684"/>
      <c r="CT26" s="684"/>
      <c r="CU26" s="684"/>
      <c r="CV26" s="684"/>
      <c r="CW26" s="684"/>
      <c r="CX26" s="684"/>
      <c r="CY26" s="685"/>
      <c r="CZ26" s="688">
        <v>16.2</v>
      </c>
      <c r="DA26" s="718"/>
      <c r="DB26" s="718"/>
      <c r="DC26" s="722"/>
      <c r="DD26" s="692">
        <v>337607</v>
      </c>
      <c r="DE26" s="684"/>
      <c r="DF26" s="684"/>
      <c r="DG26" s="684"/>
      <c r="DH26" s="684"/>
      <c r="DI26" s="684"/>
      <c r="DJ26" s="684"/>
      <c r="DK26" s="685"/>
      <c r="DL26" s="692" t="s">
        <v>242</v>
      </c>
      <c r="DM26" s="684"/>
      <c r="DN26" s="684"/>
      <c r="DO26" s="684"/>
      <c r="DP26" s="684"/>
      <c r="DQ26" s="684"/>
      <c r="DR26" s="684"/>
      <c r="DS26" s="684"/>
      <c r="DT26" s="684"/>
      <c r="DU26" s="684"/>
      <c r="DV26" s="685"/>
      <c r="DW26" s="688" t="s">
        <v>133</v>
      </c>
      <c r="DX26" s="718"/>
      <c r="DY26" s="718"/>
      <c r="DZ26" s="718"/>
      <c r="EA26" s="718"/>
      <c r="EB26" s="718"/>
      <c r="EC26" s="719"/>
    </row>
    <row r="27" spans="2:133" ht="11.25" customHeight="1" x14ac:dyDescent="0.2">
      <c r="B27" s="680" t="s">
        <v>295</v>
      </c>
      <c r="C27" s="681"/>
      <c r="D27" s="681"/>
      <c r="E27" s="681"/>
      <c r="F27" s="681"/>
      <c r="G27" s="681"/>
      <c r="H27" s="681"/>
      <c r="I27" s="681"/>
      <c r="J27" s="681"/>
      <c r="K27" s="681"/>
      <c r="L27" s="681"/>
      <c r="M27" s="681"/>
      <c r="N27" s="681"/>
      <c r="O27" s="681"/>
      <c r="P27" s="681"/>
      <c r="Q27" s="682"/>
      <c r="R27" s="683">
        <v>537</v>
      </c>
      <c r="S27" s="684"/>
      <c r="T27" s="684"/>
      <c r="U27" s="684"/>
      <c r="V27" s="684"/>
      <c r="W27" s="684"/>
      <c r="X27" s="684"/>
      <c r="Y27" s="685"/>
      <c r="Z27" s="686">
        <v>0</v>
      </c>
      <c r="AA27" s="686"/>
      <c r="AB27" s="686"/>
      <c r="AC27" s="686"/>
      <c r="AD27" s="687">
        <v>537</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1354512</v>
      </c>
      <c r="BH27" s="684"/>
      <c r="BI27" s="684"/>
      <c r="BJ27" s="684"/>
      <c r="BK27" s="684"/>
      <c r="BL27" s="684"/>
      <c r="BM27" s="684"/>
      <c r="BN27" s="685"/>
      <c r="BO27" s="686">
        <v>100</v>
      </c>
      <c r="BP27" s="686"/>
      <c r="BQ27" s="686"/>
      <c r="BR27" s="686"/>
      <c r="BS27" s="692" t="s">
        <v>133</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145826</v>
      </c>
      <c r="CS27" s="720"/>
      <c r="CT27" s="720"/>
      <c r="CU27" s="720"/>
      <c r="CV27" s="720"/>
      <c r="CW27" s="720"/>
      <c r="CX27" s="720"/>
      <c r="CY27" s="721"/>
      <c r="CZ27" s="688">
        <v>6.6</v>
      </c>
      <c r="DA27" s="718"/>
      <c r="DB27" s="718"/>
      <c r="DC27" s="722"/>
      <c r="DD27" s="692">
        <v>59387</v>
      </c>
      <c r="DE27" s="720"/>
      <c r="DF27" s="720"/>
      <c r="DG27" s="720"/>
      <c r="DH27" s="720"/>
      <c r="DI27" s="720"/>
      <c r="DJ27" s="720"/>
      <c r="DK27" s="721"/>
      <c r="DL27" s="692">
        <v>59387</v>
      </c>
      <c r="DM27" s="720"/>
      <c r="DN27" s="720"/>
      <c r="DO27" s="720"/>
      <c r="DP27" s="720"/>
      <c r="DQ27" s="720"/>
      <c r="DR27" s="720"/>
      <c r="DS27" s="720"/>
      <c r="DT27" s="720"/>
      <c r="DU27" s="720"/>
      <c r="DV27" s="721"/>
      <c r="DW27" s="688">
        <v>3.5</v>
      </c>
      <c r="DX27" s="718"/>
      <c r="DY27" s="718"/>
      <c r="DZ27" s="718"/>
      <c r="EA27" s="718"/>
      <c r="EB27" s="718"/>
      <c r="EC27" s="719"/>
    </row>
    <row r="28" spans="2:133" ht="11.25" customHeight="1" x14ac:dyDescent="0.2">
      <c r="B28" s="680" t="s">
        <v>298</v>
      </c>
      <c r="C28" s="681"/>
      <c r="D28" s="681"/>
      <c r="E28" s="681"/>
      <c r="F28" s="681"/>
      <c r="G28" s="681"/>
      <c r="H28" s="681"/>
      <c r="I28" s="681"/>
      <c r="J28" s="681"/>
      <c r="K28" s="681"/>
      <c r="L28" s="681"/>
      <c r="M28" s="681"/>
      <c r="N28" s="681"/>
      <c r="O28" s="681"/>
      <c r="P28" s="681"/>
      <c r="Q28" s="682"/>
      <c r="R28" s="683">
        <v>10987</v>
      </c>
      <c r="S28" s="684"/>
      <c r="T28" s="684"/>
      <c r="U28" s="684"/>
      <c r="V28" s="684"/>
      <c r="W28" s="684"/>
      <c r="X28" s="684"/>
      <c r="Y28" s="685"/>
      <c r="Z28" s="686">
        <v>0.5</v>
      </c>
      <c r="AA28" s="686"/>
      <c r="AB28" s="686"/>
      <c r="AC28" s="686"/>
      <c r="AD28" s="687" t="s">
        <v>133</v>
      </c>
      <c r="AE28" s="687"/>
      <c r="AF28" s="687"/>
      <c r="AG28" s="687"/>
      <c r="AH28" s="687"/>
      <c r="AI28" s="687"/>
      <c r="AJ28" s="687"/>
      <c r="AK28" s="687"/>
      <c r="AL28" s="688" t="s">
        <v>133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30877</v>
      </c>
      <c r="CS28" s="684"/>
      <c r="CT28" s="684"/>
      <c r="CU28" s="684"/>
      <c r="CV28" s="684"/>
      <c r="CW28" s="684"/>
      <c r="CX28" s="684"/>
      <c r="CY28" s="685"/>
      <c r="CZ28" s="688">
        <v>1.4</v>
      </c>
      <c r="DA28" s="718"/>
      <c r="DB28" s="718"/>
      <c r="DC28" s="722"/>
      <c r="DD28" s="692">
        <v>30877</v>
      </c>
      <c r="DE28" s="684"/>
      <c r="DF28" s="684"/>
      <c r="DG28" s="684"/>
      <c r="DH28" s="684"/>
      <c r="DI28" s="684"/>
      <c r="DJ28" s="684"/>
      <c r="DK28" s="685"/>
      <c r="DL28" s="692">
        <v>30877</v>
      </c>
      <c r="DM28" s="684"/>
      <c r="DN28" s="684"/>
      <c r="DO28" s="684"/>
      <c r="DP28" s="684"/>
      <c r="DQ28" s="684"/>
      <c r="DR28" s="684"/>
      <c r="DS28" s="684"/>
      <c r="DT28" s="684"/>
      <c r="DU28" s="684"/>
      <c r="DV28" s="685"/>
      <c r="DW28" s="688">
        <v>1.8</v>
      </c>
      <c r="DX28" s="718"/>
      <c r="DY28" s="718"/>
      <c r="DZ28" s="718"/>
      <c r="EA28" s="718"/>
      <c r="EB28" s="718"/>
      <c r="EC28" s="719"/>
    </row>
    <row r="29" spans="2:133" ht="11.25" customHeight="1" x14ac:dyDescent="0.2">
      <c r="B29" s="680" t="s">
        <v>300</v>
      </c>
      <c r="C29" s="681"/>
      <c r="D29" s="681"/>
      <c r="E29" s="681"/>
      <c r="F29" s="681"/>
      <c r="G29" s="681"/>
      <c r="H29" s="681"/>
      <c r="I29" s="681"/>
      <c r="J29" s="681"/>
      <c r="K29" s="681"/>
      <c r="L29" s="681"/>
      <c r="M29" s="681"/>
      <c r="N29" s="681"/>
      <c r="O29" s="681"/>
      <c r="P29" s="681"/>
      <c r="Q29" s="682"/>
      <c r="R29" s="683">
        <v>51337</v>
      </c>
      <c r="S29" s="684"/>
      <c r="T29" s="684"/>
      <c r="U29" s="684"/>
      <c r="V29" s="684"/>
      <c r="W29" s="684"/>
      <c r="X29" s="684"/>
      <c r="Y29" s="685"/>
      <c r="Z29" s="686">
        <v>2.2999999999999998</v>
      </c>
      <c r="AA29" s="686"/>
      <c r="AB29" s="686"/>
      <c r="AC29" s="686"/>
      <c r="AD29" s="687">
        <v>3108</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69</v>
      </c>
      <c r="CG29" s="699"/>
      <c r="CH29" s="699"/>
      <c r="CI29" s="699"/>
      <c r="CJ29" s="699"/>
      <c r="CK29" s="699"/>
      <c r="CL29" s="699"/>
      <c r="CM29" s="699"/>
      <c r="CN29" s="699"/>
      <c r="CO29" s="699"/>
      <c r="CP29" s="699"/>
      <c r="CQ29" s="700"/>
      <c r="CR29" s="683">
        <v>30877</v>
      </c>
      <c r="CS29" s="720"/>
      <c r="CT29" s="720"/>
      <c r="CU29" s="720"/>
      <c r="CV29" s="720"/>
      <c r="CW29" s="720"/>
      <c r="CX29" s="720"/>
      <c r="CY29" s="721"/>
      <c r="CZ29" s="688">
        <v>1.4</v>
      </c>
      <c r="DA29" s="718"/>
      <c r="DB29" s="718"/>
      <c r="DC29" s="722"/>
      <c r="DD29" s="692">
        <v>30877</v>
      </c>
      <c r="DE29" s="720"/>
      <c r="DF29" s="720"/>
      <c r="DG29" s="720"/>
      <c r="DH29" s="720"/>
      <c r="DI29" s="720"/>
      <c r="DJ29" s="720"/>
      <c r="DK29" s="721"/>
      <c r="DL29" s="692">
        <v>30877</v>
      </c>
      <c r="DM29" s="720"/>
      <c r="DN29" s="720"/>
      <c r="DO29" s="720"/>
      <c r="DP29" s="720"/>
      <c r="DQ29" s="720"/>
      <c r="DR29" s="720"/>
      <c r="DS29" s="720"/>
      <c r="DT29" s="720"/>
      <c r="DU29" s="720"/>
      <c r="DV29" s="721"/>
      <c r="DW29" s="688">
        <v>1.8</v>
      </c>
      <c r="DX29" s="718"/>
      <c r="DY29" s="718"/>
      <c r="DZ29" s="718"/>
      <c r="EA29" s="718"/>
      <c r="EB29" s="718"/>
      <c r="EC29" s="719"/>
    </row>
    <row r="30" spans="2:133" ht="11.25" customHeight="1" x14ac:dyDescent="0.2">
      <c r="B30" s="680" t="s">
        <v>302</v>
      </c>
      <c r="C30" s="681"/>
      <c r="D30" s="681"/>
      <c r="E30" s="681"/>
      <c r="F30" s="681"/>
      <c r="G30" s="681"/>
      <c r="H30" s="681"/>
      <c r="I30" s="681"/>
      <c r="J30" s="681"/>
      <c r="K30" s="681"/>
      <c r="L30" s="681"/>
      <c r="M30" s="681"/>
      <c r="N30" s="681"/>
      <c r="O30" s="681"/>
      <c r="P30" s="681"/>
      <c r="Q30" s="682"/>
      <c r="R30" s="683">
        <v>15880</v>
      </c>
      <c r="S30" s="684"/>
      <c r="T30" s="684"/>
      <c r="U30" s="684"/>
      <c r="V30" s="684"/>
      <c r="W30" s="684"/>
      <c r="X30" s="684"/>
      <c r="Y30" s="685"/>
      <c r="Z30" s="686">
        <v>0.7</v>
      </c>
      <c r="AA30" s="686"/>
      <c r="AB30" s="686"/>
      <c r="AC30" s="686"/>
      <c r="AD30" s="687" t="s">
        <v>224</v>
      </c>
      <c r="AE30" s="687"/>
      <c r="AF30" s="687"/>
      <c r="AG30" s="687"/>
      <c r="AH30" s="687"/>
      <c r="AI30" s="687"/>
      <c r="AJ30" s="687"/>
      <c r="AK30" s="687"/>
      <c r="AL30" s="688" t="s">
        <v>224</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303</v>
      </c>
      <c r="BH30" s="730"/>
      <c r="BI30" s="730"/>
      <c r="BJ30" s="730"/>
      <c r="BK30" s="730"/>
      <c r="BL30" s="730"/>
      <c r="BM30" s="730"/>
      <c r="BN30" s="730"/>
      <c r="BO30" s="730"/>
      <c r="BP30" s="730"/>
      <c r="BQ30" s="731"/>
      <c r="BR30" s="662" t="s">
        <v>304</v>
      </c>
      <c r="BS30" s="730"/>
      <c r="BT30" s="730"/>
      <c r="BU30" s="730"/>
      <c r="BV30" s="730"/>
      <c r="BW30" s="730"/>
      <c r="BX30" s="730"/>
      <c r="BY30" s="730"/>
      <c r="BZ30" s="730"/>
      <c r="CA30" s="730"/>
      <c r="CB30" s="731"/>
      <c r="CD30" s="725"/>
      <c r="CE30" s="726"/>
      <c r="CF30" s="698" t="s">
        <v>305</v>
      </c>
      <c r="CG30" s="699"/>
      <c r="CH30" s="699"/>
      <c r="CI30" s="699"/>
      <c r="CJ30" s="699"/>
      <c r="CK30" s="699"/>
      <c r="CL30" s="699"/>
      <c r="CM30" s="699"/>
      <c r="CN30" s="699"/>
      <c r="CO30" s="699"/>
      <c r="CP30" s="699"/>
      <c r="CQ30" s="700"/>
      <c r="CR30" s="683">
        <v>30408</v>
      </c>
      <c r="CS30" s="684"/>
      <c r="CT30" s="684"/>
      <c r="CU30" s="684"/>
      <c r="CV30" s="684"/>
      <c r="CW30" s="684"/>
      <c r="CX30" s="684"/>
      <c r="CY30" s="685"/>
      <c r="CZ30" s="688">
        <v>1.4</v>
      </c>
      <c r="DA30" s="718"/>
      <c r="DB30" s="718"/>
      <c r="DC30" s="722"/>
      <c r="DD30" s="692">
        <v>30408</v>
      </c>
      <c r="DE30" s="684"/>
      <c r="DF30" s="684"/>
      <c r="DG30" s="684"/>
      <c r="DH30" s="684"/>
      <c r="DI30" s="684"/>
      <c r="DJ30" s="684"/>
      <c r="DK30" s="685"/>
      <c r="DL30" s="692">
        <v>30408</v>
      </c>
      <c r="DM30" s="684"/>
      <c r="DN30" s="684"/>
      <c r="DO30" s="684"/>
      <c r="DP30" s="684"/>
      <c r="DQ30" s="684"/>
      <c r="DR30" s="684"/>
      <c r="DS30" s="684"/>
      <c r="DT30" s="684"/>
      <c r="DU30" s="684"/>
      <c r="DV30" s="685"/>
      <c r="DW30" s="688">
        <v>1.8</v>
      </c>
      <c r="DX30" s="718"/>
      <c r="DY30" s="718"/>
      <c r="DZ30" s="718"/>
      <c r="EA30" s="718"/>
      <c r="EB30" s="718"/>
      <c r="EC30" s="719"/>
    </row>
    <row r="31" spans="2:133" ht="11.25" customHeight="1" x14ac:dyDescent="0.2">
      <c r="B31" s="680" t="s">
        <v>306</v>
      </c>
      <c r="C31" s="681"/>
      <c r="D31" s="681"/>
      <c r="E31" s="681"/>
      <c r="F31" s="681"/>
      <c r="G31" s="681"/>
      <c r="H31" s="681"/>
      <c r="I31" s="681"/>
      <c r="J31" s="681"/>
      <c r="K31" s="681"/>
      <c r="L31" s="681"/>
      <c r="M31" s="681"/>
      <c r="N31" s="681"/>
      <c r="O31" s="681"/>
      <c r="P31" s="681"/>
      <c r="Q31" s="682"/>
      <c r="R31" s="683">
        <v>103765</v>
      </c>
      <c r="S31" s="684"/>
      <c r="T31" s="684"/>
      <c r="U31" s="684"/>
      <c r="V31" s="684"/>
      <c r="W31" s="684"/>
      <c r="X31" s="684"/>
      <c r="Y31" s="685"/>
      <c r="Z31" s="686">
        <v>4.5</v>
      </c>
      <c r="AA31" s="686"/>
      <c r="AB31" s="686"/>
      <c r="AC31" s="686"/>
      <c r="AD31" s="687" t="s">
        <v>224</v>
      </c>
      <c r="AE31" s="687"/>
      <c r="AF31" s="687"/>
      <c r="AG31" s="687"/>
      <c r="AH31" s="687"/>
      <c r="AI31" s="687"/>
      <c r="AJ31" s="687"/>
      <c r="AK31" s="687"/>
      <c r="AL31" s="688" t="s">
        <v>224</v>
      </c>
      <c r="AM31" s="689"/>
      <c r="AN31" s="689"/>
      <c r="AO31" s="690"/>
      <c r="AP31" s="737" t="s">
        <v>307</v>
      </c>
      <c r="AQ31" s="738"/>
      <c r="AR31" s="738"/>
      <c r="AS31" s="738"/>
      <c r="AT31" s="743" t="s">
        <v>308</v>
      </c>
      <c r="AU31" s="231"/>
      <c r="AV31" s="231"/>
      <c r="AW31" s="231"/>
      <c r="AX31" s="669" t="s">
        <v>183</v>
      </c>
      <c r="AY31" s="670"/>
      <c r="AZ31" s="670"/>
      <c r="BA31" s="670"/>
      <c r="BB31" s="670"/>
      <c r="BC31" s="670"/>
      <c r="BD31" s="670"/>
      <c r="BE31" s="670"/>
      <c r="BF31" s="671"/>
      <c r="BG31" s="751">
        <v>99.8</v>
      </c>
      <c r="BH31" s="735"/>
      <c r="BI31" s="735"/>
      <c r="BJ31" s="735"/>
      <c r="BK31" s="735"/>
      <c r="BL31" s="735"/>
      <c r="BM31" s="678">
        <v>99.6</v>
      </c>
      <c r="BN31" s="735"/>
      <c r="BO31" s="735"/>
      <c r="BP31" s="735"/>
      <c r="BQ31" s="736"/>
      <c r="BR31" s="751">
        <v>99.8</v>
      </c>
      <c r="BS31" s="735"/>
      <c r="BT31" s="735"/>
      <c r="BU31" s="735"/>
      <c r="BV31" s="735"/>
      <c r="BW31" s="735"/>
      <c r="BX31" s="678">
        <v>99.5</v>
      </c>
      <c r="BY31" s="735"/>
      <c r="BZ31" s="735"/>
      <c r="CA31" s="735"/>
      <c r="CB31" s="736"/>
      <c r="CD31" s="725"/>
      <c r="CE31" s="726"/>
      <c r="CF31" s="698" t="s">
        <v>309</v>
      </c>
      <c r="CG31" s="699"/>
      <c r="CH31" s="699"/>
      <c r="CI31" s="699"/>
      <c r="CJ31" s="699"/>
      <c r="CK31" s="699"/>
      <c r="CL31" s="699"/>
      <c r="CM31" s="699"/>
      <c r="CN31" s="699"/>
      <c r="CO31" s="699"/>
      <c r="CP31" s="699"/>
      <c r="CQ31" s="700"/>
      <c r="CR31" s="683">
        <v>469</v>
      </c>
      <c r="CS31" s="720"/>
      <c r="CT31" s="720"/>
      <c r="CU31" s="720"/>
      <c r="CV31" s="720"/>
      <c r="CW31" s="720"/>
      <c r="CX31" s="720"/>
      <c r="CY31" s="721"/>
      <c r="CZ31" s="688">
        <v>0</v>
      </c>
      <c r="DA31" s="718"/>
      <c r="DB31" s="718"/>
      <c r="DC31" s="722"/>
      <c r="DD31" s="692">
        <v>469</v>
      </c>
      <c r="DE31" s="720"/>
      <c r="DF31" s="720"/>
      <c r="DG31" s="720"/>
      <c r="DH31" s="720"/>
      <c r="DI31" s="720"/>
      <c r="DJ31" s="720"/>
      <c r="DK31" s="721"/>
      <c r="DL31" s="692">
        <v>469</v>
      </c>
      <c r="DM31" s="720"/>
      <c r="DN31" s="720"/>
      <c r="DO31" s="720"/>
      <c r="DP31" s="720"/>
      <c r="DQ31" s="720"/>
      <c r="DR31" s="720"/>
      <c r="DS31" s="720"/>
      <c r="DT31" s="720"/>
      <c r="DU31" s="720"/>
      <c r="DV31" s="721"/>
      <c r="DW31" s="688">
        <v>0</v>
      </c>
      <c r="DX31" s="718"/>
      <c r="DY31" s="718"/>
      <c r="DZ31" s="718"/>
      <c r="EA31" s="718"/>
      <c r="EB31" s="718"/>
      <c r="EC31" s="719"/>
    </row>
    <row r="32" spans="2:133" ht="11.25" customHeight="1" x14ac:dyDescent="0.2">
      <c r="B32" s="746" t="s">
        <v>310</v>
      </c>
      <c r="C32" s="747"/>
      <c r="D32" s="747"/>
      <c r="E32" s="747"/>
      <c r="F32" s="747"/>
      <c r="G32" s="747"/>
      <c r="H32" s="747"/>
      <c r="I32" s="747"/>
      <c r="J32" s="747"/>
      <c r="K32" s="747"/>
      <c r="L32" s="747"/>
      <c r="M32" s="747"/>
      <c r="N32" s="747"/>
      <c r="O32" s="747"/>
      <c r="P32" s="747"/>
      <c r="Q32" s="748"/>
      <c r="R32" s="683" t="s">
        <v>133</v>
      </c>
      <c r="S32" s="684"/>
      <c r="T32" s="684"/>
      <c r="U32" s="684"/>
      <c r="V32" s="684"/>
      <c r="W32" s="684"/>
      <c r="X32" s="684"/>
      <c r="Y32" s="685"/>
      <c r="Z32" s="686" t="s">
        <v>133</v>
      </c>
      <c r="AA32" s="686"/>
      <c r="AB32" s="686"/>
      <c r="AC32" s="686"/>
      <c r="AD32" s="687" t="s">
        <v>224</v>
      </c>
      <c r="AE32" s="687"/>
      <c r="AF32" s="687"/>
      <c r="AG32" s="687"/>
      <c r="AH32" s="687"/>
      <c r="AI32" s="687"/>
      <c r="AJ32" s="687"/>
      <c r="AK32" s="687"/>
      <c r="AL32" s="688" t="s">
        <v>133</v>
      </c>
      <c r="AM32" s="689"/>
      <c r="AN32" s="689"/>
      <c r="AO32" s="690"/>
      <c r="AP32" s="739"/>
      <c r="AQ32" s="740"/>
      <c r="AR32" s="740"/>
      <c r="AS32" s="740"/>
      <c r="AT32" s="744"/>
      <c r="AU32" s="230" t="s">
        <v>311</v>
      </c>
      <c r="AV32" s="230"/>
      <c r="AW32" s="230"/>
      <c r="AX32" s="680" t="s">
        <v>312</v>
      </c>
      <c r="AY32" s="681"/>
      <c r="AZ32" s="681"/>
      <c r="BA32" s="681"/>
      <c r="BB32" s="681"/>
      <c r="BC32" s="681"/>
      <c r="BD32" s="681"/>
      <c r="BE32" s="681"/>
      <c r="BF32" s="682"/>
      <c r="BG32" s="752">
        <v>99.1</v>
      </c>
      <c r="BH32" s="720"/>
      <c r="BI32" s="720"/>
      <c r="BJ32" s="720"/>
      <c r="BK32" s="720"/>
      <c r="BL32" s="720"/>
      <c r="BM32" s="689">
        <v>98.3</v>
      </c>
      <c r="BN32" s="749"/>
      <c r="BO32" s="749"/>
      <c r="BP32" s="749"/>
      <c r="BQ32" s="750"/>
      <c r="BR32" s="752">
        <v>99.1</v>
      </c>
      <c r="BS32" s="720"/>
      <c r="BT32" s="720"/>
      <c r="BU32" s="720"/>
      <c r="BV32" s="720"/>
      <c r="BW32" s="720"/>
      <c r="BX32" s="689">
        <v>97.9</v>
      </c>
      <c r="BY32" s="749"/>
      <c r="BZ32" s="749"/>
      <c r="CA32" s="749"/>
      <c r="CB32" s="750"/>
      <c r="CD32" s="727"/>
      <c r="CE32" s="728"/>
      <c r="CF32" s="698" t="s">
        <v>313</v>
      </c>
      <c r="CG32" s="699"/>
      <c r="CH32" s="699"/>
      <c r="CI32" s="699"/>
      <c r="CJ32" s="699"/>
      <c r="CK32" s="699"/>
      <c r="CL32" s="699"/>
      <c r="CM32" s="699"/>
      <c r="CN32" s="699"/>
      <c r="CO32" s="699"/>
      <c r="CP32" s="699"/>
      <c r="CQ32" s="700"/>
      <c r="CR32" s="683" t="s">
        <v>133</v>
      </c>
      <c r="CS32" s="684"/>
      <c r="CT32" s="684"/>
      <c r="CU32" s="684"/>
      <c r="CV32" s="684"/>
      <c r="CW32" s="684"/>
      <c r="CX32" s="684"/>
      <c r="CY32" s="685"/>
      <c r="CZ32" s="688" t="s">
        <v>133</v>
      </c>
      <c r="DA32" s="718"/>
      <c r="DB32" s="718"/>
      <c r="DC32" s="722"/>
      <c r="DD32" s="692" t="s">
        <v>133</v>
      </c>
      <c r="DE32" s="684"/>
      <c r="DF32" s="684"/>
      <c r="DG32" s="684"/>
      <c r="DH32" s="684"/>
      <c r="DI32" s="684"/>
      <c r="DJ32" s="684"/>
      <c r="DK32" s="685"/>
      <c r="DL32" s="692" t="s">
        <v>224</v>
      </c>
      <c r="DM32" s="684"/>
      <c r="DN32" s="684"/>
      <c r="DO32" s="684"/>
      <c r="DP32" s="684"/>
      <c r="DQ32" s="684"/>
      <c r="DR32" s="684"/>
      <c r="DS32" s="684"/>
      <c r="DT32" s="684"/>
      <c r="DU32" s="684"/>
      <c r="DV32" s="685"/>
      <c r="DW32" s="688" t="s">
        <v>224</v>
      </c>
      <c r="DX32" s="718"/>
      <c r="DY32" s="718"/>
      <c r="DZ32" s="718"/>
      <c r="EA32" s="718"/>
      <c r="EB32" s="718"/>
      <c r="EC32" s="719"/>
    </row>
    <row r="33" spans="2:133" ht="11.25" customHeight="1" x14ac:dyDescent="0.2">
      <c r="B33" s="680" t="s">
        <v>314</v>
      </c>
      <c r="C33" s="681"/>
      <c r="D33" s="681"/>
      <c r="E33" s="681"/>
      <c r="F33" s="681"/>
      <c r="G33" s="681"/>
      <c r="H33" s="681"/>
      <c r="I33" s="681"/>
      <c r="J33" s="681"/>
      <c r="K33" s="681"/>
      <c r="L33" s="681"/>
      <c r="M33" s="681"/>
      <c r="N33" s="681"/>
      <c r="O33" s="681"/>
      <c r="P33" s="681"/>
      <c r="Q33" s="682"/>
      <c r="R33" s="683">
        <v>177123</v>
      </c>
      <c r="S33" s="684"/>
      <c r="T33" s="684"/>
      <c r="U33" s="684"/>
      <c r="V33" s="684"/>
      <c r="W33" s="684"/>
      <c r="X33" s="684"/>
      <c r="Y33" s="685"/>
      <c r="Z33" s="686">
        <v>7.8</v>
      </c>
      <c r="AA33" s="686"/>
      <c r="AB33" s="686"/>
      <c r="AC33" s="686"/>
      <c r="AD33" s="687" t="s">
        <v>133</v>
      </c>
      <c r="AE33" s="687"/>
      <c r="AF33" s="687"/>
      <c r="AG33" s="687"/>
      <c r="AH33" s="687"/>
      <c r="AI33" s="687"/>
      <c r="AJ33" s="687"/>
      <c r="AK33" s="687"/>
      <c r="AL33" s="688" t="s">
        <v>224</v>
      </c>
      <c r="AM33" s="689"/>
      <c r="AN33" s="689"/>
      <c r="AO33" s="690"/>
      <c r="AP33" s="741"/>
      <c r="AQ33" s="742"/>
      <c r="AR33" s="742"/>
      <c r="AS33" s="742"/>
      <c r="AT33" s="745"/>
      <c r="AU33" s="232"/>
      <c r="AV33" s="232"/>
      <c r="AW33" s="232"/>
      <c r="AX33" s="732" t="s">
        <v>315</v>
      </c>
      <c r="AY33" s="733"/>
      <c r="AZ33" s="733"/>
      <c r="BA33" s="733"/>
      <c r="BB33" s="733"/>
      <c r="BC33" s="733"/>
      <c r="BD33" s="733"/>
      <c r="BE33" s="733"/>
      <c r="BF33" s="734"/>
      <c r="BG33" s="753">
        <v>99.3</v>
      </c>
      <c r="BH33" s="754"/>
      <c r="BI33" s="754"/>
      <c r="BJ33" s="754"/>
      <c r="BK33" s="754"/>
      <c r="BL33" s="754"/>
      <c r="BM33" s="755">
        <v>98.3</v>
      </c>
      <c r="BN33" s="754"/>
      <c r="BO33" s="754"/>
      <c r="BP33" s="754"/>
      <c r="BQ33" s="756"/>
      <c r="BR33" s="753">
        <v>99.5</v>
      </c>
      <c r="BS33" s="754"/>
      <c r="BT33" s="754"/>
      <c r="BU33" s="754"/>
      <c r="BV33" s="754"/>
      <c r="BW33" s="754"/>
      <c r="BX33" s="755">
        <v>98.1</v>
      </c>
      <c r="BY33" s="754"/>
      <c r="BZ33" s="754"/>
      <c r="CA33" s="754"/>
      <c r="CB33" s="756"/>
      <c r="CD33" s="698" t="s">
        <v>316</v>
      </c>
      <c r="CE33" s="699"/>
      <c r="CF33" s="699"/>
      <c r="CG33" s="699"/>
      <c r="CH33" s="699"/>
      <c r="CI33" s="699"/>
      <c r="CJ33" s="699"/>
      <c r="CK33" s="699"/>
      <c r="CL33" s="699"/>
      <c r="CM33" s="699"/>
      <c r="CN33" s="699"/>
      <c r="CO33" s="699"/>
      <c r="CP33" s="699"/>
      <c r="CQ33" s="700"/>
      <c r="CR33" s="683">
        <v>1252763</v>
      </c>
      <c r="CS33" s="720"/>
      <c r="CT33" s="720"/>
      <c r="CU33" s="720"/>
      <c r="CV33" s="720"/>
      <c r="CW33" s="720"/>
      <c r="CX33" s="720"/>
      <c r="CY33" s="721"/>
      <c r="CZ33" s="688">
        <v>56.9</v>
      </c>
      <c r="DA33" s="718"/>
      <c r="DB33" s="718"/>
      <c r="DC33" s="722"/>
      <c r="DD33" s="692">
        <v>1071027</v>
      </c>
      <c r="DE33" s="720"/>
      <c r="DF33" s="720"/>
      <c r="DG33" s="720"/>
      <c r="DH33" s="720"/>
      <c r="DI33" s="720"/>
      <c r="DJ33" s="720"/>
      <c r="DK33" s="721"/>
      <c r="DL33" s="692">
        <v>810343</v>
      </c>
      <c r="DM33" s="720"/>
      <c r="DN33" s="720"/>
      <c r="DO33" s="720"/>
      <c r="DP33" s="720"/>
      <c r="DQ33" s="720"/>
      <c r="DR33" s="720"/>
      <c r="DS33" s="720"/>
      <c r="DT33" s="720"/>
      <c r="DU33" s="720"/>
      <c r="DV33" s="721"/>
      <c r="DW33" s="688">
        <v>48.3</v>
      </c>
      <c r="DX33" s="718"/>
      <c r="DY33" s="718"/>
      <c r="DZ33" s="718"/>
      <c r="EA33" s="718"/>
      <c r="EB33" s="718"/>
      <c r="EC33" s="719"/>
    </row>
    <row r="34" spans="2:133" ht="11.25" customHeight="1" x14ac:dyDescent="0.2">
      <c r="B34" s="680" t="s">
        <v>317</v>
      </c>
      <c r="C34" s="681"/>
      <c r="D34" s="681"/>
      <c r="E34" s="681"/>
      <c r="F34" s="681"/>
      <c r="G34" s="681"/>
      <c r="H34" s="681"/>
      <c r="I34" s="681"/>
      <c r="J34" s="681"/>
      <c r="K34" s="681"/>
      <c r="L34" s="681"/>
      <c r="M34" s="681"/>
      <c r="N34" s="681"/>
      <c r="O34" s="681"/>
      <c r="P34" s="681"/>
      <c r="Q34" s="682"/>
      <c r="R34" s="683">
        <v>79917</v>
      </c>
      <c r="S34" s="684"/>
      <c r="T34" s="684"/>
      <c r="U34" s="684"/>
      <c r="V34" s="684"/>
      <c r="W34" s="684"/>
      <c r="X34" s="684"/>
      <c r="Y34" s="685"/>
      <c r="Z34" s="686">
        <v>3.5</v>
      </c>
      <c r="AA34" s="686"/>
      <c r="AB34" s="686"/>
      <c r="AC34" s="686"/>
      <c r="AD34" s="687">
        <v>78218</v>
      </c>
      <c r="AE34" s="687"/>
      <c r="AF34" s="687"/>
      <c r="AG34" s="687"/>
      <c r="AH34" s="687"/>
      <c r="AI34" s="687"/>
      <c r="AJ34" s="687"/>
      <c r="AK34" s="687"/>
      <c r="AL34" s="688">
        <v>4.9000000000000004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478264</v>
      </c>
      <c r="CS34" s="684"/>
      <c r="CT34" s="684"/>
      <c r="CU34" s="684"/>
      <c r="CV34" s="684"/>
      <c r="CW34" s="684"/>
      <c r="CX34" s="684"/>
      <c r="CY34" s="685"/>
      <c r="CZ34" s="688">
        <v>21.7</v>
      </c>
      <c r="DA34" s="718"/>
      <c r="DB34" s="718"/>
      <c r="DC34" s="722"/>
      <c r="DD34" s="692">
        <v>406812</v>
      </c>
      <c r="DE34" s="684"/>
      <c r="DF34" s="684"/>
      <c r="DG34" s="684"/>
      <c r="DH34" s="684"/>
      <c r="DI34" s="684"/>
      <c r="DJ34" s="684"/>
      <c r="DK34" s="685"/>
      <c r="DL34" s="692">
        <v>368034</v>
      </c>
      <c r="DM34" s="684"/>
      <c r="DN34" s="684"/>
      <c r="DO34" s="684"/>
      <c r="DP34" s="684"/>
      <c r="DQ34" s="684"/>
      <c r="DR34" s="684"/>
      <c r="DS34" s="684"/>
      <c r="DT34" s="684"/>
      <c r="DU34" s="684"/>
      <c r="DV34" s="685"/>
      <c r="DW34" s="688">
        <v>21.9</v>
      </c>
      <c r="DX34" s="718"/>
      <c r="DY34" s="718"/>
      <c r="DZ34" s="718"/>
      <c r="EA34" s="718"/>
      <c r="EB34" s="718"/>
      <c r="EC34" s="719"/>
    </row>
    <row r="35" spans="2:133" ht="11.25" customHeight="1" x14ac:dyDescent="0.2">
      <c r="B35" s="680" t="s">
        <v>319</v>
      </c>
      <c r="C35" s="681"/>
      <c r="D35" s="681"/>
      <c r="E35" s="681"/>
      <c r="F35" s="681"/>
      <c r="G35" s="681"/>
      <c r="H35" s="681"/>
      <c r="I35" s="681"/>
      <c r="J35" s="681"/>
      <c r="K35" s="681"/>
      <c r="L35" s="681"/>
      <c r="M35" s="681"/>
      <c r="N35" s="681"/>
      <c r="O35" s="681"/>
      <c r="P35" s="681"/>
      <c r="Q35" s="682"/>
      <c r="R35" s="683">
        <v>37636</v>
      </c>
      <c r="S35" s="684"/>
      <c r="T35" s="684"/>
      <c r="U35" s="684"/>
      <c r="V35" s="684"/>
      <c r="W35" s="684"/>
      <c r="X35" s="684"/>
      <c r="Y35" s="685"/>
      <c r="Z35" s="686">
        <v>1.7</v>
      </c>
      <c r="AA35" s="686"/>
      <c r="AB35" s="686"/>
      <c r="AC35" s="686"/>
      <c r="AD35" s="687" t="s">
        <v>133</v>
      </c>
      <c r="AE35" s="687"/>
      <c r="AF35" s="687"/>
      <c r="AG35" s="687"/>
      <c r="AH35" s="687"/>
      <c r="AI35" s="687"/>
      <c r="AJ35" s="687"/>
      <c r="AK35" s="687"/>
      <c r="AL35" s="688" t="s">
        <v>133</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9998</v>
      </c>
      <c r="CS35" s="720"/>
      <c r="CT35" s="720"/>
      <c r="CU35" s="720"/>
      <c r="CV35" s="720"/>
      <c r="CW35" s="720"/>
      <c r="CX35" s="720"/>
      <c r="CY35" s="721"/>
      <c r="CZ35" s="688">
        <v>0.5</v>
      </c>
      <c r="DA35" s="718"/>
      <c r="DB35" s="718"/>
      <c r="DC35" s="722"/>
      <c r="DD35" s="692">
        <v>7690</v>
      </c>
      <c r="DE35" s="720"/>
      <c r="DF35" s="720"/>
      <c r="DG35" s="720"/>
      <c r="DH35" s="720"/>
      <c r="DI35" s="720"/>
      <c r="DJ35" s="720"/>
      <c r="DK35" s="721"/>
      <c r="DL35" s="692">
        <v>6286</v>
      </c>
      <c r="DM35" s="720"/>
      <c r="DN35" s="720"/>
      <c r="DO35" s="720"/>
      <c r="DP35" s="720"/>
      <c r="DQ35" s="720"/>
      <c r="DR35" s="720"/>
      <c r="DS35" s="720"/>
      <c r="DT35" s="720"/>
      <c r="DU35" s="720"/>
      <c r="DV35" s="721"/>
      <c r="DW35" s="688">
        <v>0.4</v>
      </c>
      <c r="DX35" s="718"/>
      <c r="DY35" s="718"/>
      <c r="DZ35" s="718"/>
      <c r="EA35" s="718"/>
      <c r="EB35" s="718"/>
      <c r="EC35" s="719"/>
    </row>
    <row r="36" spans="2:133" ht="11.25" customHeight="1" x14ac:dyDescent="0.2">
      <c r="B36" s="680" t="s">
        <v>323</v>
      </c>
      <c r="C36" s="681"/>
      <c r="D36" s="681"/>
      <c r="E36" s="681"/>
      <c r="F36" s="681"/>
      <c r="G36" s="681"/>
      <c r="H36" s="681"/>
      <c r="I36" s="681"/>
      <c r="J36" s="681"/>
      <c r="K36" s="681"/>
      <c r="L36" s="681"/>
      <c r="M36" s="681"/>
      <c r="N36" s="681"/>
      <c r="O36" s="681"/>
      <c r="P36" s="681"/>
      <c r="Q36" s="682"/>
      <c r="R36" s="683">
        <v>9466</v>
      </c>
      <c r="S36" s="684"/>
      <c r="T36" s="684"/>
      <c r="U36" s="684"/>
      <c r="V36" s="684"/>
      <c r="W36" s="684"/>
      <c r="X36" s="684"/>
      <c r="Y36" s="685"/>
      <c r="Z36" s="686">
        <v>0.4</v>
      </c>
      <c r="AA36" s="686"/>
      <c r="AB36" s="686"/>
      <c r="AC36" s="686"/>
      <c r="AD36" s="687" t="s">
        <v>133</v>
      </c>
      <c r="AE36" s="687"/>
      <c r="AF36" s="687"/>
      <c r="AG36" s="687"/>
      <c r="AH36" s="687"/>
      <c r="AI36" s="687"/>
      <c r="AJ36" s="687"/>
      <c r="AK36" s="687"/>
      <c r="AL36" s="688" t="s">
        <v>133</v>
      </c>
      <c r="AM36" s="689"/>
      <c r="AN36" s="689"/>
      <c r="AO36" s="690"/>
      <c r="AP36" s="235"/>
      <c r="AQ36" s="757" t="s">
        <v>324</v>
      </c>
      <c r="AR36" s="758"/>
      <c r="AS36" s="758"/>
      <c r="AT36" s="758"/>
      <c r="AU36" s="758"/>
      <c r="AV36" s="758"/>
      <c r="AW36" s="758"/>
      <c r="AX36" s="758"/>
      <c r="AY36" s="759"/>
      <c r="AZ36" s="672">
        <v>267921</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10450</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406872</v>
      </c>
      <c r="CS36" s="684"/>
      <c r="CT36" s="684"/>
      <c r="CU36" s="684"/>
      <c r="CV36" s="684"/>
      <c r="CW36" s="684"/>
      <c r="CX36" s="684"/>
      <c r="CY36" s="685"/>
      <c r="CZ36" s="688">
        <v>18.5</v>
      </c>
      <c r="DA36" s="718"/>
      <c r="DB36" s="718"/>
      <c r="DC36" s="722"/>
      <c r="DD36" s="692">
        <v>336128</v>
      </c>
      <c r="DE36" s="684"/>
      <c r="DF36" s="684"/>
      <c r="DG36" s="684"/>
      <c r="DH36" s="684"/>
      <c r="DI36" s="684"/>
      <c r="DJ36" s="684"/>
      <c r="DK36" s="685"/>
      <c r="DL36" s="692">
        <v>330482</v>
      </c>
      <c r="DM36" s="684"/>
      <c r="DN36" s="684"/>
      <c r="DO36" s="684"/>
      <c r="DP36" s="684"/>
      <c r="DQ36" s="684"/>
      <c r="DR36" s="684"/>
      <c r="DS36" s="684"/>
      <c r="DT36" s="684"/>
      <c r="DU36" s="684"/>
      <c r="DV36" s="685"/>
      <c r="DW36" s="688">
        <v>19.7</v>
      </c>
      <c r="DX36" s="718"/>
      <c r="DY36" s="718"/>
      <c r="DZ36" s="718"/>
      <c r="EA36" s="718"/>
      <c r="EB36" s="718"/>
      <c r="EC36" s="719"/>
    </row>
    <row r="37" spans="2:133" ht="11.25" customHeight="1" x14ac:dyDescent="0.2">
      <c r="B37" s="680" t="s">
        <v>327</v>
      </c>
      <c r="C37" s="681"/>
      <c r="D37" s="681"/>
      <c r="E37" s="681"/>
      <c r="F37" s="681"/>
      <c r="G37" s="681"/>
      <c r="H37" s="681"/>
      <c r="I37" s="681"/>
      <c r="J37" s="681"/>
      <c r="K37" s="681"/>
      <c r="L37" s="681"/>
      <c r="M37" s="681"/>
      <c r="N37" s="681"/>
      <c r="O37" s="681"/>
      <c r="P37" s="681"/>
      <c r="Q37" s="682"/>
      <c r="R37" s="683">
        <v>86583</v>
      </c>
      <c r="S37" s="684"/>
      <c r="T37" s="684"/>
      <c r="U37" s="684"/>
      <c r="V37" s="684"/>
      <c r="W37" s="684"/>
      <c r="X37" s="684"/>
      <c r="Y37" s="685"/>
      <c r="Z37" s="686">
        <v>3.8</v>
      </c>
      <c r="AA37" s="686"/>
      <c r="AB37" s="686"/>
      <c r="AC37" s="686"/>
      <c r="AD37" s="687" t="s">
        <v>133</v>
      </c>
      <c r="AE37" s="687"/>
      <c r="AF37" s="687"/>
      <c r="AG37" s="687"/>
      <c r="AH37" s="687"/>
      <c r="AI37" s="687"/>
      <c r="AJ37" s="687"/>
      <c r="AK37" s="687"/>
      <c r="AL37" s="688" t="s">
        <v>224</v>
      </c>
      <c r="AM37" s="689"/>
      <c r="AN37" s="689"/>
      <c r="AO37" s="690"/>
      <c r="AQ37" s="761" t="s">
        <v>328</v>
      </c>
      <c r="AR37" s="762"/>
      <c r="AS37" s="762"/>
      <c r="AT37" s="762"/>
      <c r="AU37" s="762"/>
      <c r="AV37" s="762"/>
      <c r="AW37" s="762"/>
      <c r="AX37" s="762"/>
      <c r="AY37" s="763"/>
      <c r="AZ37" s="683">
        <v>146000</v>
      </c>
      <c r="BA37" s="684"/>
      <c r="BB37" s="684"/>
      <c r="BC37" s="684"/>
      <c r="BD37" s="720"/>
      <c r="BE37" s="720"/>
      <c r="BF37" s="750"/>
      <c r="BG37" s="698" t="s">
        <v>329</v>
      </c>
      <c r="BH37" s="699"/>
      <c r="BI37" s="699"/>
      <c r="BJ37" s="699"/>
      <c r="BK37" s="699"/>
      <c r="BL37" s="699"/>
      <c r="BM37" s="699"/>
      <c r="BN37" s="699"/>
      <c r="BO37" s="699"/>
      <c r="BP37" s="699"/>
      <c r="BQ37" s="699"/>
      <c r="BR37" s="699"/>
      <c r="BS37" s="699"/>
      <c r="BT37" s="699"/>
      <c r="BU37" s="700"/>
      <c r="BV37" s="683">
        <v>10450</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56053</v>
      </c>
      <c r="CS37" s="720"/>
      <c r="CT37" s="720"/>
      <c r="CU37" s="720"/>
      <c r="CV37" s="720"/>
      <c r="CW37" s="720"/>
      <c r="CX37" s="720"/>
      <c r="CY37" s="721"/>
      <c r="CZ37" s="688">
        <v>2.5</v>
      </c>
      <c r="DA37" s="718"/>
      <c r="DB37" s="718"/>
      <c r="DC37" s="722"/>
      <c r="DD37" s="692">
        <v>48285</v>
      </c>
      <c r="DE37" s="720"/>
      <c r="DF37" s="720"/>
      <c r="DG37" s="720"/>
      <c r="DH37" s="720"/>
      <c r="DI37" s="720"/>
      <c r="DJ37" s="720"/>
      <c r="DK37" s="721"/>
      <c r="DL37" s="692">
        <v>47907</v>
      </c>
      <c r="DM37" s="720"/>
      <c r="DN37" s="720"/>
      <c r="DO37" s="720"/>
      <c r="DP37" s="720"/>
      <c r="DQ37" s="720"/>
      <c r="DR37" s="720"/>
      <c r="DS37" s="720"/>
      <c r="DT37" s="720"/>
      <c r="DU37" s="720"/>
      <c r="DV37" s="721"/>
      <c r="DW37" s="688">
        <v>2.9</v>
      </c>
      <c r="DX37" s="718"/>
      <c r="DY37" s="718"/>
      <c r="DZ37" s="718"/>
      <c r="EA37" s="718"/>
      <c r="EB37" s="718"/>
      <c r="EC37" s="719"/>
    </row>
    <row r="38" spans="2:133" ht="11.25" customHeight="1" x14ac:dyDescent="0.2">
      <c r="B38" s="680" t="s">
        <v>331</v>
      </c>
      <c r="C38" s="681"/>
      <c r="D38" s="681"/>
      <c r="E38" s="681"/>
      <c r="F38" s="681"/>
      <c r="G38" s="681"/>
      <c r="H38" s="681"/>
      <c r="I38" s="681"/>
      <c r="J38" s="681"/>
      <c r="K38" s="681"/>
      <c r="L38" s="681"/>
      <c r="M38" s="681"/>
      <c r="N38" s="681"/>
      <c r="O38" s="681"/>
      <c r="P38" s="681"/>
      <c r="Q38" s="682"/>
      <c r="R38" s="683">
        <v>33930</v>
      </c>
      <c r="S38" s="684"/>
      <c r="T38" s="684"/>
      <c r="U38" s="684"/>
      <c r="V38" s="684"/>
      <c r="W38" s="684"/>
      <c r="X38" s="684"/>
      <c r="Y38" s="685"/>
      <c r="Z38" s="686">
        <v>1.5</v>
      </c>
      <c r="AA38" s="686"/>
      <c r="AB38" s="686"/>
      <c r="AC38" s="686"/>
      <c r="AD38" s="687">
        <v>49</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t="s">
        <v>133</v>
      </c>
      <c r="BA38" s="684"/>
      <c r="BB38" s="684"/>
      <c r="BC38" s="684"/>
      <c r="BD38" s="720"/>
      <c r="BE38" s="720"/>
      <c r="BF38" s="750"/>
      <c r="BG38" s="698" t="s">
        <v>333</v>
      </c>
      <c r="BH38" s="699"/>
      <c r="BI38" s="699"/>
      <c r="BJ38" s="699"/>
      <c r="BK38" s="699"/>
      <c r="BL38" s="699"/>
      <c r="BM38" s="699"/>
      <c r="BN38" s="699"/>
      <c r="BO38" s="699"/>
      <c r="BP38" s="699"/>
      <c r="BQ38" s="699"/>
      <c r="BR38" s="699"/>
      <c r="BS38" s="699"/>
      <c r="BT38" s="699"/>
      <c r="BU38" s="700"/>
      <c r="BV38" s="683">
        <v>499</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267921</v>
      </c>
      <c r="CS38" s="684"/>
      <c r="CT38" s="684"/>
      <c r="CU38" s="684"/>
      <c r="CV38" s="684"/>
      <c r="CW38" s="684"/>
      <c r="CX38" s="684"/>
      <c r="CY38" s="685"/>
      <c r="CZ38" s="688">
        <v>12.2</v>
      </c>
      <c r="DA38" s="718"/>
      <c r="DB38" s="718"/>
      <c r="DC38" s="722"/>
      <c r="DD38" s="692">
        <v>252787</v>
      </c>
      <c r="DE38" s="684"/>
      <c r="DF38" s="684"/>
      <c r="DG38" s="684"/>
      <c r="DH38" s="684"/>
      <c r="DI38" s="684"/>
      <c r="DJ38" s="684"/>
      <c r="DK38" s="685"/>
      <c r="DL38" s="692">
        <v>105541</v>
      </c>
      <c r="DM38" s="684"/>
      <c r="DN38" s="684"/>
      <c r="DO38" s="684"/>
      <c r="DP38" s="684"/>
      <c r="DQ38" s="684"/>
      <c r="DR38" s="684"/>
      <c r="DS38" s="684"/>
      <c r="DT38" s="684"/>
      <c r="DU38" s="684"/>
      <c r="DV38" s="685"/>
      <c r="DW38" s="688">
        <v>6.3</v>
      </c>
      <c r="DX38" s="718"/>
      <c r="DY38" s="718"/>
      <c r="DZ38" s="718"/>
      <c r="EA38" s="718"/>
      <c r="EB38" s="718"/>
      <c r="EC38" s="719"/>
    </row>
    <row r="39" spans="2:133" ht="11.25" customHeight="1" x14ac:dyDescent="0.2">
      <c r="B39" s="680" t="s">
        <v>335</v>
      </c>
      <c r="C39" s="681"/>
      <c r="D39" s="681"/>
      <c r="E39" s="681"/>
      <c r="F39" s="681"/>
      <c r="G39" s="681"/>
      <c r="H39" s="681"/>
      <c r="I39" s="681"/>
      <c r="J39" s="681"/>
      <c r="K39" s="681"/>
      <c r="L39" s="681"/>
      <c r="M39" s="681"/>
      <c r="N39" s="681"/>
      <c r="O39" s="681"/>
      <c r="P39" s="681"/>
      <c r="Q39" s="682"/>
      <c r="R39" s="683">
        <v>98500</v>
      </c>
      <c r="S39" s="684"/>
      <c r="T39" s="684"/>
      <c r="U39" s="684"/>
      <c r="V39" s="684"/>
      <c r="W39" s="684"/>
      <c r="X39" s="684"/>
      <c r="Y39" s="685"/>
      <c r="Z39" s="686">
        <v>4.3</v>
      </c>
      <c r="AA39" s="686"/>
      <c r="AB39" s="686"/>
      <c r="AC39" s="686"/>
      <c r="AD39" s="687" t="s">
        <v>224</v>
      </c>
      <c r="AE39" s="687"/>
      <c r="AF39" s="687"/>
      <c r="AG39" s="687"/>
      <c r="AH39" s="687"/>
      <c r="AI39" s="687"/>
      <c r="AJ39" s="687"/>
      <c r="AK39" s="687"/>
      <c r="AL39" s="688" t="s">
        <v>133</v>
      </c>
      <c r="AM39" s="689"/>
      <c r="AN39" s="689"/>
      <c r="AO39" s="690"/>
      <c r="AQ39" s="761" t="s">
        <v>336</v>
      </c>
      <c r="AR39" s="762"/>
      <c r="AS39" s="762"/>
      <c r="AT39" s="762"/>
      <c r="AU39" s="762"/>
      <c r="AV39" s="762"/>
      <c r="AW39" s="762"/>
      <c r="AX39" s="762"/>
      <c r="AY39" s="763"/>
      <c r="AZ39" s="683" t="s">
        <v>224</v>
      </c>
      <c r="BA39" s="684"/>
      <c r="BB39" s="684"/>
      <c r="BC39" s="684"/>
      <c r="BD39" s="720"/>
      <c r="BE39" s="720"/>
      <c r="BF39" s="750"/>
      <c r="BG39" s="698" t="s">
        <v>337</v>
      </c>
      <c r="BH39" s="699"/>
      <c r="BI39" s="699"/>
      <c r="BJ39" s="699"/>
      <c r="BK39" s="699"/>
      <c r="BL39" s="699"/>
      <c r="BM39" s="699"/>
      <c r="BN39" s="699"/>
      <c r="BO39" s="699"/>
      <c r="BP39" s="699"/>
      <c r="BQ39" s="699"/>
      <c r="BR39" s="699"/>
      <c r="BS39" s="699"/>
      <c r="BT39" s="699"/>
      <c r="BU39" s="700"/>
      <c r="BV39" s="683">
        <v>775</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80708</v>
      </c>
      <c r="CS39" s="720"/>
      <c r="CT39" s="720"/>
      <c r="CU39" s="720"/>
      <c r="CV39" s="720"/>
      <c r="CW39" s="720"/>
      <c r="CX39" s="720"/>
      <c r="CY39" s="721"/>
      <c r="CZ39" s="688">
        <v>3.7</v>
      </c>
      <c r="DA39" s="718"/>
      <c r="DB39" s="718"/>
      <c r="DC39" s="722"/>
      <c r="DD39" s="692">
        <v>67610</v>
      </c>
      <c r="DE39" s="720"/>
      <c r="DF39" s="720"/>
      <c r="DG39" s="720"/>
      <c r="DH39" s="720"/>
      <c r="DI39" s="720"/>
      <c r="DJ39" s="720"/>
      <c r="DK39" s="721"/>
      <c r="DL39" s="692" t="s">
        <v>224</v>
      </c>
      <c r="DM39" s="720"/>
      <c r="DN39" s="720"/>
      <c r="DO39" s="720"/>
      <c r="DP39" s="720"/>
      <c r="DQ39" s="720"/>
      <c r="DR39" s="720"/>
      <c r="DS39" s="720"/>
      <c r="DT39" s="720"/>
      <c r="DU39" s="720"/>
      <c r="DV39" s="721"/>
      <c r="DW39" s="688" t="s">
        <v>224</v>
      </c>
      <c r="DX39" s="718"/>
      <c r="DY39" s="718"/>
      <c r="DZ39" s="718"/>
      <c r="EA39" s="718"/>
      <c r="EB39" s="718"/>
      <c r="EC39" s="719"/>
    </row>
    <row r="40" spans="2:133" ht="11.25" customHeight="1" x14ac:dyDescent="0.2">
      <c r="B40" s="680" t="s">
        <v>339</v>
      </c>
      <c r="C40" s="681"/>
      <c r="D40" s="681"/>
      <c r="E40" s="681"/>
      <c r="F40" s="681"/>
      <c r="G40" s="681"/>
      <c r="H40" s="681"/>
      <c r="I40" s="681"/>
      <c r="J40" s="681"/>
      <c r="K40" s="681"/>
      <c r="L40" s="681"/>
      <c r="M40" s="681"/>
      <c r="N40" s="681"/>
      <c r="O40" s="681"/>
      <c r="P40" s="681"/>
      <c r="Q40" s="682"/>
      <c r="R40" s="683" t="s">
        <v>133</v>
      </c>
      <c r="S40" s="684"/>
      <c r="T40" s="684"/>
      <c r="U40" s="684"/>
      <c r="V40" s="684"/>
      <c r="W40" s="684"/>
      <c r="X40" s="684"/>
      <c r="Y40" s="685"/>
      <c r="Z40" s="686" t="s">
        <v>133</v>
      </c>
      <c r="AA40" s="686"/>
      <c r="AB40" s="686"/>
      <c r="AC40" s="686"/>
      <c r="AD40" s="687" t="s">
        <v>133</v>
      </c>
      <c r="AE40" s="687"/>
      <c r="AF40" s="687"/>
      <c r="AG40" s="687"/>
      <c r="AH40" s="687"/>
      <c r="AI40" s="687"/>
      <c r="AJ40" s="687"/>
      <c r="AK40" s="687"/>
      <c r="AL40" s="688" t="s">
        <v>242</v>
      </c>
      <c r="AM40" s="689"/>
      <c r="AN40" s="689"/>
      <c r="AO40" s="690"/>
      <c r="AQ40" s="761" t="s">
        <v>340</v>
      </c>
      <c r="AR40" s="762"/>
      <c r="AS40" s="762"/>
      <c r="AT40" s="762"/>
      <c r="AU40" s="762"/>
      <c r="AV40" s="762"/>
      <c r="AW40" s="762"/>
      <c r="AX40" s="762"/>
      <c r="AY40" s="763"/>
      <c r="AZ40" s="683" t="s">
        <v>224</v>
      </c>
      <c r="BA40" s="684"/>
      <c r="BB40" s="684"/>
      <c r="BC40" s="684"/>
      <c r="BD40" s="720"/>
      <c r="BE40" s="720"/>
      <c r="BF40" s="750"/>
      <c r="BG40" s="764" t="s">
        <v>341</v>
      </c>
      <c r="BH40" s="765"/>
      <c r="BI40" s="765"/>
      <c r="BJ40" s="765"/>
      <c r="BK40" s="765"/>
      <c r="BL40" s="236"/>
      <c r="BM40" s="699" t="s">
        <v>342</v>
      </c>
      <c r="BN40" s="699"/>
      <c r="BO40" s="699"/>
      <c r="BP40" s="699"/>
      <c r="BQ40" s="699"/>
      <c r="BR40" s="699"/>
      <c r="BS40" s="699"/>
      <c r="BT40" s="699"/>
      <c r="BU40" s="700"/>
      <c r="BV40" s="683">
        <v>94</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9000</v>
      </c>
      <c r="CS40" s="684"/>
      <c r="CT40" s="684"/>
      <c r="CU40" s="684"/>
      <c r="CV40" s="684"/>
      <c r="CW40" s="684"/>
      <c r="CX40" s="684"/>
      <c r="CY40" s="685"/>
      <c r="CZ40" s="688">
        <v>0.4</v>
      </c>
      <c r="DA40" s="718"/>
      <c r="DB40" s="718"/>
      <c r="DC40" s="722"/>
      <c r="DD40" s="692" t="s">
        <v>133</v>
      </c>
      <c r="DE40" s="684"/>
      <c r="DF40" s="684"/>
      <c r="DG40" s="684"/>
      <c r="DH40" s="684"/>
      <c r="DI40" s="684"/>
      <c r="DJ40" s="684"/>
      <c r="DK40" s="685"/>
      <c r="DL40" s="692" t="s">
        <v>224</v>
      </c>
      <c r="DM40" s="684"/>
      <c r="DN40" s="684"/>
      <c r="DO40" s="684"/>
      <c r="DP40" s="684"/>
      <c r="DQ40" s="684"/>
      <c r="DR40" s="684"/>
      <c r="DS40" s="684"/>
      <c r="DT40" s="684"/>
      <c r="DU40" s="684"/>
      <c r="DV40" s="685"/>
      <c r="DW40" s="688" t="s">
        <v>224</v>
      </c>
      <c r="DX40" s="718"/>
      <c r="DY40" s="718"/>
      <c r="DZ40" s="718"/>
      <c r="EA40" s="718"/>
      <c r="EB40" s="718"/>
      <c r="EC40" s="719"/>
    </row>
    <row r="41" spans="2:133" ht="11.25" customHeight="1" x14ac:dyDescent="0.2">
      <c r="B41" s="680" t="s">
        <v>344</v>
      </c>
      <c r="C41" s="681"/>
      <c r="D41" s="681"/>
      <c r="E41" s="681"/>
      <c r="F41" s="681"/>
      <c r="G41" s="681"/>
      <c r="H41" s="681"/>
      <c r="I41" s="681"/>
      <c r="J41" s="681"/>
      <c r="K41" s="681"/>
      <c r="L41" s="681"/>
      <c r="M41" s="681"/>
      <c r="N41" s="681"/>
      <c r="O41" s="681"/>
      <c r="P41" s="681"/>
      <c r="Q41" s="682"/>
      <c r="R41" s="683">
        <v>85200</v>
      </c>
      <c r="S41" s="684"/>
      <c r="T41" s="684"/>
      <c r="U41" s="684"/>
      <c r="V41" s="684"/>
      <c r="W41" s="684"/>
      <c r="X41" s="684"/>
      <c r="Y41" s="685"/>
      <c r="Z41" s="686">
        <v>3.7</v>
      </c>
      <c r="AA41" s="686"/>
      <c r="AB41" s="686"/>
      <c r="AC41" s="686"/>
      <c r="AD41" s="687" t="s">
        <v>224</v>
      </c>
      <c r="AE41" s="687"/>
      <c r="AF41" s="687"/>
      <c r="AG41" s="687"/>
      <c r="AH41" s="687"/>
      <c r="AI41" s="687"/>
      <c r="AJ41" s="687"/>
      <c r="AK41" s="687"/>
      <c r="AL41" s="688" t="s">
        <v>224</v>
      </c>
      <c r="AM41" s="689"/>
      <c r="AN41" s="689"/>
      <c r="AO41" s="690"/>
      <c r="AQ41" s="761" t="s">
        <v>345</v>
      </c>
      <c r="AR41" s="762"/>
      <c r="AS41" s="762"/>
      <c r="AT41" s="762"/>
      <c r="AU41" s="762"/>
      <c r="AV41" s="762"/>
      <c r="AW41" s="762"/>
      <c r="AX41" s="762"/>
      <c r="AY41" s="763"/>
      <c r="AZ41" s="683">
        <v>27645</v>
      </c>
      <c r="BA41" s="684"/>
      <c r="BB41" s="684"/>
      <c r="BC41" s="684"/>
      <c r="BD41" s="720"/>
      <c r="BE41" s="720"/>
      <c r="BF41" s="750"/>
      <c r="BG41" s="764"/>
      <c r="BH41" s="765"/>
      <c r="BI41" s="765"/>
      <c r="BJ41" s="765"/>
      <c r="BK41" s="765"/>
      <c r="BL41" s="236"/>
      <c r="BM41" s="699" t="s">
        <v>346</v>
      </c>
      <c r="BN41" s="699"/>
      <c r="BO41" s="699"/>
      <c r="BP41" s="699"/>
      <c r="BQ41" s="699"/>
      <c r="BR41" s="699"/>
      <c r="BS41" s="699"/>
      <c r="BT41" s="699"/>
      <c r="BU41" s="700"/>
      <c r="BV41" s="683" t="s">
        <v>242</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133</v>
      </c>
      <c r="CS41" s="720"/>
      <c r="CT41" s="720"/>
      <c r="CU41" s="720"/>
      <c r="CV41" s="720"/>
      <c r="CW41" s="720"/>
      <c r="CX41" s="720"/>
      <c r="CY41" s="721"/>
      <c r="CZ41" s="688" t="s">
        <v>242</v>
      </c>
      <c r="DA41" s="718"/>
      <c r="DB41" s="718"/>
      <c r="DC41" s="722"/>
      <c r="DD41" s="692" t="s">
        <v>224</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2" t="s">
        <v>348</v>
      </c>
      <c r="C42" s="733"/>
      <c r="D42" s="733"/>
      <c r="E42" s="733"/>
      <c r="F42" s="733"/>
      <c r="G42" s="733"/>
      <c r="H42" s="733"/>
      <c r="I42" s="733"/>
      <c r="J42" s="733"/>
      <c r="K42" s="733"/>
      <c r="L42" s="733"/>
      <c r="M42" s="733"/>
      <c r="N42" s="733"/>
      <c r="O42" s="733"/>
      <c r="P42" s="733"/>
      <c r="Q42" s="734"/>
      <c r="R42" s="768">
        <v>2280657</v>
      </c>
      <c r="S42" s="769"/>
      <c r="T42" s="769"/>
      <c r="U42" s="769"/>
      <c r="V42" s="769"/>
      <c r="W42" s="769"/>
      <c r="X42" s="769"/>
      <c r="Y42" s="777"/>
      <c r="Z42" s="778">
        <v>100</v>
      </c>
      <c r="AA42" s="778"/>
      <c r="AB42" s="778"/>
      <c r="AC42" s="778"/>
      <c r="AD42" s="779">
        <v>1591828</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94276</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320</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182355</v>
      </c>
      <c r="CS42" s="684"/>
      <c r="CT42" s="684"/>
      <c r="CU42" s="684"/>
      <c r="CV42" s="684"/>
      <c r="CW42" s="684"/>
      <c r="CX42" s="684"/>
      <c r="CY42" s="685"/>
      <c r="CZ42" s="688">
        <v>8.3000000000000007</v>
      </c>
      <c r="DA42" s="689"/>
      <c r="DB42" s="689"/>
      <c r="DC42" s="701"/>
      <c r="DD42" s="692">
        <v>75024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9808</v>
      </c>
      <c r="CS43" s="720"/>
      <c r="CT43" s="720"/>
      <c r="CU43" s="720"/>
      <c r="CV43" s="720"/>
      <c r="CW43" s="720"/>
      <c r="CX43" s="720"/>
      <c r="CY43" s="721"/>
      <c r="CZ43" s="688">
        <v>0.4</v>
      </c>
      <c r="DA43" s="718"/>
      <c r="DB43" s="718"/>
      <c r="DC43" s="722"/>
      <c r="DD43" s="692">
        <v>9808</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301</v>
      </c>
      <c r="CE44" s="796"/>
      <c r="CF44" s="680" t="s">
        <v>353</v>
      </c>
      <c r="CG44" s="681"/>
      <c r="CH44" s="681"/>
      <c r="CI44" s="681"/>
      <c r="CJ44" s="681"/>
      <c r="CK44" s="681"/>
      <c r="CL44" s="681"/>
      <c r="CM44" s="681"/>
      <c r="CN44" s="681"/>
      <c r="CO44" s="681"/>
      <c r="CP44" s="681"/>
      <c r="CQ44" s="682"/>
      <c r="CR44" s="683">
        <v>173346</v>
      </c>
      <c r="CS44" s="684"/>
      <c r="CT44" s="684"/>
      <c r="CU44" s="684"/>
      <c r="CV44" s="684"/>
      <c r="CW44" s="684"/>
      <c r="CX44" s="684"/>
      <c r="CY44" s="685"/>
      <c r="CZ44" s="688">
        <v>7.9</v>
      </c>
      <c r="DA44" s="689"/>
      <c r="DB44" s="689"/>
      <c r="DC44" s="701"/>
      <c r="DD44" s="692">
        <v>66065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354</v>
      </c>
      <c r="CG45" s="681"/>
      <c r="CH45" s="681"/>
      <c r="CI45" s="681"/>
      <c r="CJ45" s="681"/>
      <c r="CK45" s="681"/>
      <c r="CL45" s="681"/>
      <c r="CM45" s="681"/>
      <c r="CN45" s="681"/>
      <c r="CO45" s="681"/>
      <c r="CP45" s="681"/>
      <c r="CQ45" s="682"/>
      <c r="CR45" s="683">
        <v>22198</v>
      </c>
      <c r="CS45" s="720"/>
      <c r="CT45" s="720"/>
      <c r="CU45" s="720"/>
      <c r="CV45" s="720"/>
      <c r="CW45" s="720"/>
      <c r="CX45" s="720"/>
      <c r="CY45" s="721"/>
      <c r="CZ45" s="688">
        <v>1</v>
      </c>
      <c r="DA45" s="718"/>
      <c r="DB45" s="718"/>
      <c r="DC45" s="722"/>
      <c r="DD45" s="692">
        <v>1991</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151148</v>
      </c>
      <c r="CS46" s="684"/>
      <c r="CT46" s="684"/>
      <c r="CU46" s="684"/>
      <c r="CV46" s="684"/>
      <c r="CW46" s="684"/>
      <c r="CX46" s="684"/>
      <c r="CY46" s="685"/>
      <c r="CZ46" s="688">
        <v>6.9</v>
      </c>
      <c r="DA46" s="689"/>
      <c r="DB46" s="689"/>
      <c r="DC46" s="701"/>
      <c r="DD46" s="692">
        <v>64074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9009</v>
      </c>
      <c r="CS47" s="720"/>
      <c r="CT47" s="720"/>
      <c r="CU47" s="720"/>
      <c r="CV47" s="720"/>
      <c r="CW47" s="720"/>
      <c r="CX47" s="720"/>
      <c r="CY47" s="721"/>
      <c r="CZ47" s="688">
        <v>0.4</v>
      </c>
      <c r="DA47" s="718"/>
      <c r="DB47" s="718"/>
      <c r="DC47" s="722"/>
      <c r="DD47" s="692">
        <v>8959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359</v>
      </c>
      <c r="CD48" s="799"/>
      <c r="CE48" s="800"/>
      <c r="CF48" s="680" t="s">
        <v>360</v>
      </c>
      <c r="CG48" s="681"/>
      <c r="CH48" s="681"/>
      <c r="CI48" s="681"/>
      <c r="CJ48" s="681"/>
      <c r="CK48" s="681"/>
      <c r="CL48" s="681"/>
      <c r="CM48" s="681"/>
      <c r="CN48" s="681"/>
      <c r="CO48" s="681"/>
      <c r="CP48" s="681"/>
      <c r="CQ48" s="682"/>
      <c r="CR48" s="683" t="s">
        <v>133</v>
      </c>
      <c r="CS48" s="684"/>
      <c r="CT48" s="684"/>
      <c r="CU48" s="684"/>
      <c r="CV48" s="684"/>
      <c r="CW48" s="684"/>
      <c r="CX48" s="684"/>
      <c r="CY48" s="685"/>
      <c r="CZ48" s="688" t="s">
        <v>133</v>
      </c>
      <c r="DA48" s="689"/>
      <c r="DB48" s="689"/>
      <c r="DC48" s="701"/>
      <c r="DD48" s="692" t="s">
        <v>133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2" t="s">
        <v>361</v>
      </c>
      <c r="CE49" s="733"/>
      <c r="CF49" s="733"/>
      <c r="CG49" s="733"/>
      <c r="CH49" s="733"/>
      <c r="CI49" s="733"/>
      <c r="CJ49" s="733"/>
      <c r="CK49" s="733"/>
      <c r="CL49" s="733"/>
      <c r="CM49" s="733"/>
      <c r="CN49" s="733"/>
      <c r="CO49" s="733"/>
      <c r="CP49" s="733"/>
      <c r="CQ49" s="734"/>
      <c r="CR49" s="768">
        <v>2201365</v>
      </c>
      <c r="CS49" s="754"/>
      <c r="CT49" s="754"/>
      <c r="CU49" s="754"/>
      <c r="CV49" s="754"/>
      <c r="CW49" s="754"/>
      <c r="CX49" s="754"/>
      <c r="CY49" s="785"/>
      <c r="CZ49" s="780">
        <v>100</v>
      </c>
      <c r="DA49" s="786"/>
      <c r="DB49" s="786"/>
      <c r="DC49" s="787"/>
      <c r="DD49" s="788">
        <v>1801925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wnVWP3R9ESRGV1pEGxsPxFqCin448D0x/xcTPhCSxJRykdaquZqTJj6E0KOXhDIM7cveaLkV4VxE2ML4+fakQ==" saltValue="2jLR80hPN2dY8XDmbdnTj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384</v>
      </c>
      <c r="C7" s="816"/>
      <c r="D7" s="816"/>
      <c r="E7" s="816"/>
      <c r="F7" s="816"/>
      <c r="G7" s="816"/>
      <c r="H7" s="816"/>
      <c r="I7" s="816"/>
      <c r="J7" s="816"/>
      <c r="K7" s="816"/>
      <c r="L7" s="816"/>
      <c r="M7" s="816"/>
      <c r="N7" s="816"/>
      <c r="O7" s="816"/>
      <c r="P7" s="817"/>
      <c r="Q7" s="818">
        <v>2285</v>
      </c>
      <c r="R7" s="819"/>
      <c r="S7" s="819"/>
      <c r="T7" s="819"/>
      <c r="U7" s="819"/>
      <c r="V7" s="819">
        <v>2206</v>
      </c>
      <c r="W7" s="819"/>
      <c r="X7" s="819"/>
      <c r="Y7" s="819"/>
      <c r="Z7" s="819"/>
      <c r="AA7" s="819">
        <v>79</v>
      </c>
      <c r="AB7" s="819"/>
      <c r="AC7" s="819"/>
      <c r="AD7" s="819"/>
      <c r="AE7" s="820"/>
      <c r="AF7" s="821">
        <v>74</v>
      </c>
      <c r="AG7" s="822"/>
      <c r="AH7" s="822"/>
      <c r="AI7" s="822"/>
      <c r="AJ7" s="823"/>
      <c r="AK7" s="858">
        <v>9</v>
      </c>
      <c r="AL7" s="859"/>
      <c r="AM7" s="859"/>
      <c r="AN7" s="859"/>
      <c r="AO7" s="859"/>
      <c r="AP7" s="859">
        <v>755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386</v>
      </c>
      <c r="B23" s="874" t="s">
        <v>387</v>
      </c>
      <c r="C23" s="875"/>
      <c r="D23" s="875"/>
      <c r="E23" s="875"/>
      <c r="F23" s="875"/>
      <c r="G23" s="875"/>
      <c r="H23" s="875"/>
      <c r="I23" s="875"/>
      <c r="J23" s="875"/>
      <c r="K23" s="875"/>
      <c r="L23" s="875"/>
      <c r="M23" s="875"/>
      <c r="N23" s="875"/>
      <c r="O23" s="875"/>
      <c r="P23" s="876"/>
      <c r="Q23" s="877">
        <v>2285</v>
      </c>
      <c r="R23" s="878"/>
      <c r="S23" s="878"/>
      <c r="T23" s="878"/>
      <c r="U23" s="878"/>
      <c r="V23" s="878">
        <v>2206</v>
      </c>
      <c r="W23" s="878"/>
      <c r="X23" s="878"/>
      <c r="Y23" s="878"/>
      <c r="Z23" s="878"/>
      <c r="AA23" s="878">
        <v>79</v>
      </c>
      <c r="AB23" s="878"/>
      <c r="AC23" s="878"/>
      <c r="AD23" s="878"/>
      <c r="AE23" s="879"/>
      <c r="AF23" s="880">
        <v>74</v>
      </c>
      <c r="AG23" s="878"/>
      <c r="AH23" s="878"/>
      <c r="AI23" s="878"/>
      <c r="AJ23" s="881"/>
      <c r="AK23" s="882"/>
      <c r="AL23" s="883"/>
      <c r="AM23" s="883"/>
      <c r="AN23" s="883"/>
      <c r="AO23" s="883"/>
      <c r="AP23" s="878">
        <v>755</v>
      </c>
      <c r="AQ23" s="878"/>
      <c r="AR23" s="878"/>
      <c r="AS23" s="878"/>
      <c r="AT23" s="878"/>
      <c r="AU23" s="884"/>
      <c r="AV23" s="884"/>
      <c r="AW23" s="884"/>
      <c r="AX23" s="884"/>
      <c r="AY23" s="885"/>
      <c r="AZ23" s="893" t="s">
        <v>133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367</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398</v>
      </c>
      <c r="C28" s="816"/>
      <c r="D28" s="816"/>
      <c r="E28" s="816"/>
      <c r="F28" s="816"/>
      <c r="G28" s="816"/>
      <c r="H28" s="816"/>
      <c r="I28" s="816"/>
      <c r="J28" s="816"/>
      <c r="K28" s="816"/>
      <c r="L28" s="816"/>
      <c r="M28" s="816"/>
      <c r="N28" s="816"/>
      <c r="O28" s="816"/>
      <c r="P28" s="817"/>
      <c r="Q28" s="906">
        <v>387</v>
      </c>
      <c r="R28" s="907"/>
      <c r="S28" s="907"/>
      <c r="T28" s="907"/>
      <c r="U28" s="907"/>
      <c r="V28" s="907">
        <v>377</v>
      </c>
      <c r="W28" s="907"/>
      <c r="X28" s="907"/>
      <c r="Y28" s="907"/>
      <c r="Z28" s="907"/>
      <c r="AA28" s="907">
        <v>10</v>
      </c>
      <c r="AB28" s="907"/>
      <c r="AC28" s="907"/>
      <c r="AD28" s="907"/>
      <c r="AE28" s="908"/>
      <c r="AF28" s="909">
        <v>10</v>
      </c>
      <c r="AG28" s="907"/>
      <c r="AH28" s="907"/>
      <c r="AI28" s="907"/>
      <c r="AJ28" s="910"/>
      <c r="AK28" s="911">
        <v>28</v>
      </c>
      <c r="AL28" s="902"/>
      <c r="AM28" s="902"/>
      <c r="AN28" s="902"/>
      <c r="AO28" s="902"/>
      <c r="AP28" s="902" t="s">
        <v>562</v>
      </c>
      <c r="AQ28" s="902"/>
      <c r="AR28" s="902"/>
      <c r="AS28" s="902"/>
      <c r="AT28" s="902"/>
      <c r="AU28" s="902" t="s">
        <v>562</v>
      </c>
      <c r="AV28" s="902"/>
      <c r="AW28" s="902"/>
      <c r="AX28" s="902"/>
      <c r="AY28" s="902"/>
      <c r="AZ28" s="903" t="s">
        <v>562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399</v>
      </c>
      <c r="C29" s="840"/>
      <c r="D29" s="840"/>
      <c r="E29" s="840"/>
      <c r="F29" s="840"/>
      <c r="G29" s="840"/>
      <c r="H29" s="840"/>
      <c r="I29" s="840"/>
      <c r="J29" s="840"/>
      <c r="K29" s="840"/>
      <c r="L29" s="840"/>
      <c r="M29" s="840"/>
      <c r="N29" s="840"/>
      <c r="O29" s="840"/>
      <c r="P29" s="841"/>
      <c r="Q29" s="842">
        <v>312</v>
      </c>
      <c r="R29" s="843"/>
      <c r="S29" s="843"/>
      <c r="T29" s="843"/>
      <c r="U29" s="843"/>
      <c r="V29" s="843">
        <v>307</v>
      </c>
      <c r="W29" s="843"/>
      <c r="X29" s="843"/>
      <c r="Y29" s="843"/>
      <c r="Z29" s="843"/>
      <c r="AA29" s="843">
        <v>4</v>
      </c>
      <c r="AB29" s="843"/>
      <c r="AC29" s="843"/>
      <c r="AD29" s="843"/>
      <c r="AE29" s="844"/>
      <c r="AF29" s="845">
        <v>4</v>
      </c>
      <c r="AG29" s="846"/>
      <c r="AH29" s="846"/>
      <c r="AI29" s="846"/>
      <c r="AJ29" s="847"/>
      <c r="AK29" s="914">
        <v>59</v>
      </c>
      <c r="AL29" s="915"/>
      <c r="AM29" s="915"/>
      <c r="AN29" s="915"/>
      <c r="AO29" s="915"/>
      <c r="AP29" s="915" t="s">
        <v>562</v>
      </c>
      <c r="AQ29" s="915"/>
      <c r="AR29" s="915"/>
      <c r="AS29" s="915"/>
      <c r="AT29" s="915"/>
      <c r="AU29" s="915" t="s">
        <v>562</v>
      </c>
      <c r="AV29" s="915"/>
      <c r="AW29" s="915"/>
      <c r="AX29" s="915"/>
      <c r="AY29" s="915"/>
      <c r="AZ29" s="916" t="s">
        <v>562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400</v>
      </c>
      <c r="C30" s="840"/>
      <c r="D30" s="840"/>
      <c r="E30" s="840"/>
      <c r="F30" s="840"/>
      <c r="G30" s="840"/>
      <c r="H30" s="840"/>
      <c r="I30" s="840"/>
      <c r="J30" s="840"/>
      <c r="K30" s="840"/>
      <c r="L30" s="840"/>
      <c r="M30" s="840"/>
      <c r="N30" s="840"/>
      <c r="O30" s="840"/>
      <c r="P30" s="841"/>
      <c r="Q30" s="842">
        <v>74</v>
      </c>
      <c r="R30" s="843"/>
      <c r="S30" s="843"/>
      <c r="T30" s="843"/>
      <c r="U30" s="843"/>
      <c r="V30" s="843">
        <v>73</v>
      </c>
      <c r="W30" s="843"/>
      <c r="X30" s="843"/>
      <c r="Y30" s="843"/>
      <c r="Z30" s="843"/>
      <c r="AA30" s="843">
        <v>1</v>
      </c>
      <c r="AB30" s="843"/>
      <c r="AC30" s="843"/>
      <c r="AD30" s="843"/>
      <c r="AE30" s="844"/>
      <c r="AF30" s="845">
        <v>1</v>
      </c>
      <c r="AG30" s="846"/>
      <c r="AH30" s="846"/>
      <c r="AI30" s="846"/>
      <c r="AJ30" s="847"/>
      <c r="AK30" s="914">
        <v>11</v>
      </c>
      <c r="AL30" s="915"/>
      <c r="AM30" s="915"/>
      <c r="AN30" s="915"/>
      <c r="AO30" s="915"/>
      <c r="AP30" s="915" t="s">
        <v>562</v>
      </c>
      <c r="AQ30" s="915"/>
      <c r="AR30" s="915"/>
      <c r="AS30" s="915"/>
      <c r="AT30" s="915"/>
      <c r="AU30" s="915" t="s">
        <v>562</v>
      </c>
      <c r="AV30" s="915"/>
      <c r="AW30" s="915"/>
      <c r="AX30" s="915"/>
      <c r="AY30" s="915"/>
      <c r="AZ30" s="916" t="s">
        <v>562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401</v>
      </c>
      <c r="C31" s="840"/>
      <c r="D31" s="840"/>
      <c r="E31" s="840"/>
      <c r="F31" s="840"/>
      <c r="G31" s="840"/>
      <c r="H31" s="840"/>
      <c r="I31" s="840"/>
      <c r="J31" s="840"/>
      <c r="K31" s="840"/>
      <c r="L31" s="840"/>
      <c r="M31" s="840"/>
      <c r="N31" s="840"/>
      <c r="O31" s="840"/>
      <c r="P31" s="841"/>
      <c r="Q31" s="842">
        <v>72</v>
      </c>
      <c r="R31" s="843"/>
      <c r="S31" s="843"/>
      <c r="T31" s="843"/>
      <c r="U31" s="843"/>
      <c r="V31" s="843">
        <v>66</v>
      </c>
      <c r="W31" s="843"/>
      <c r="X31" s="843"/>
      <c r="Y31" s="843"/>
      <c r="Z31" s="843"/>
      <c r="AA31" s="843">
        <v>6</v>
      </c>
      <c r="AB31" s="843"/>
      <c r="AC31" s="843"/>
      <c r="AD31" s="843"/>
      <c r="AE31" s="844"/>
      <c r="AF31" s="845">
        <v>6</v>
      </c>
      <c r="AG31" s="846"/>
      <c r="AH31" s="846"/>
      <c r="AI31" s="846"/>
      <c r="AJ31" s="847"/>
      <c r="AK31" s="914">
        <v>11</v>
      </c>
      <c r="AL31" s="915"/>
      <c r="AM31" s="915"/>
      <c r="AN31" s="915"/>
      <c r="AO31" s="915"/>
      <c r="AP31" s="915" t="s">
        <v>562</v>
      </c>
      <c r="AQ31" s="915"/>
      <c r="AR31" s="915"/>
      <c r="AS31" s="915"/>
      <c r="AT31" s="915"/>
      <c r="AU31" s="915" t="s">
        <v>563</v>
      </c>
      <c r="AV31" s="915"/>
      <c r="AW31" s="915"/>
      <c r="AX31" s="915"/>
      <c r="AY31" s="915"/>
      <c r="AZ31" s="916" t="s">
        <v>562</v>
      </c>
      <c r="BA31" s="916"/>
      <c r="BB31" s="916"/>
      <c r="BC31" s="916"/>
      <c r="BD31" s="916"/>
      <c r="BE31" s="912" t="s">
        <v>402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403</v>
      </c>
      <c r="C32" s="840"/>
      <c r="D32" s="840"/>
      <c r="E32" s="840"/>
      <c r="F32" s="840"/>
      <c r="G32" s="840"/>
      <c r="H32" s="840"/>
      <c r="I32" s="840"/>
      <c r="J32" s="840"/>
      <c r="K32" s="840"/>
      <c r="L32" s="840"/>
      <c r="M32" s="840"/>
      <c r="N32" s="840"/>
      <c r="O32" s="840"/>
      <c r="P32" s="841"/>
      <c r="Q32" s="842">
        <v>250</v>
      </c>
      <c r="R32" s="843"/>
      <c r="S32" s="843"/>
      <c r="T32" s="843"/>
      <c r="U32" s="843"/>
      <c r="V32" s="843">
        <v>246</v>
      </c>
      <c r="W32" s="843"/>
      <c r="X32" s="843"/>
      <c r="Y32" s="843"/>
      <c r="Z32" s="843"/>
      <c r="AA32" s="843">
        <v>4</v>
      </c>
      <c r="AB32" s="843"/>
      <c r="AC32" s="843"/>
      <c r="AD32" s="843"/>
      <c r="AE32" s="844"/>
      <c r="AF32" s="845">
        <v>4</v>
      </c>
      <c r="AG32" s="846"/>
      <c r="AH32" s="846"/>
      <c r="AI32" s="846"/>
      <c r="AJ32" s="847"/>
      <c r="AK32" s="914">
        <v>146</v>
      </c>
      <c r="AL32" s="915"/>
      <c r="AM32" s="915"/>
      <c r="AN32" s="915"/>
      <c r="AO32" s="915"/>
      <c r="AP32" s="915">
        <v>662</v>
      </c>
      <c r="AQ32" s="915"/>
      <c r="AR32" s="915"/>
      <c r="AS32" s="915"/>
      <c r="AT32" s="915"/>
      <c r="AU32" s="915">
        <v>537</v>
      </c>
      <c r="AV32" s="915"/>
      <c r="AW32" s="915"/>
      <c r="AX32" s="915"/>
      <c r="AY32" s="915"/>
      <c r="AZ32" s="916" t="s">
        <v>562</v>
      </c>
      <c r="BA32" s="916"/>
      <c r="BB32" s="916"/>
      <c r="BC32" s="916"/>
      <c r="BD32" s="916"/>
      <c r="BE32" s="912" t="s">
        <v>402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386</v>
      </c>
      <c r="B63" s="874" t="s">
        <v>405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25</v>
      </c>
      <c r="AG63" s="926"/>
      <c r="AH63" s="926"/>
      <c r="AI63" s="926"/>
      <c r="AJ63" s="927"/>
      <c r="AK63" s="928"/>
      <c r="AL63" s="923"/>
      <c r="AM63" s="923"/>
      <c r="AN63" s="923"/>
      <c r="AO63" s="923"/>
      <c r="AP63" s="926">
        <f>SUM(AP28:AT32)</f>
        <v>662</v>
      </c>
      <c r="AQ63" s="926"/>
      <c r="AR63" s="926"/>
      <c r="AS63" s="926"/>
      <c r="AT63" s="926"/>
      <c r="AU63" s="926">
        <f>SUM(AU28:AY32)</f>
        <v>537</v>
      </c>
      <c r="AV63" s="926"/>
      <c r="AW63" s="926"/>
      <c r="AX63" s="926"/>
      <c r="AY63" s="926"/>
      <c r="AZ63" s="930"/>
      <c r="BA63" s="930"/>
      <c r="BB63" s="930"/>
      <c r="BC63" s="930"/>
      <c r="BD63" s="930"/>
      <c r="BE63" s="931"/>
      <c r="BF63" s="931"/>
      <c r="BG63" s="931"/>
      <c r="BH63" s="931"/>
      <c r="BI63" s="932"/>
      <c r="BJ63" s="933" t="s">
        <v>406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408</v>
      </c>
      <c r="B66" s="825"/>
      <c r="C66" s="825"/>
      <c r="D66" s="825"/>
      <c r="E66" s="825"/>
      <c r="F66" s="825"/>
      <c r="G66" s="825"/>
      <c r="H66" s="825"/>
      <c r="I66" s="825"/>
      <c r="J66" s="825"/>
      <c r="K66" s="825"/>
      <c r="L66" s="825"/>
      <c r="M66" s="825"/>
      <c r="N66" s="825"/>
      <c r="O66" s="825"/>
      <c r="P66" s="826"/>
      <c r="Q66" s="801" t="s">
        <v>390</v>
      </c>
      <c r="R66" s="802"/>
      <c r="S66" s="802"/>
      <c r="T66" s="802"/>
      <c r="U66" s="803"/>
      <c r="V66" s="801" t="s">
        <v>391</v>
      </c>
      <c r="W66" s="802"/>
      <c r="X66" s="802"/>
      <c r="Y66" s="802"/>
      <c r="Z66" s="803"/>
      <c r="AA66" s="801" t="s">
        <v>409</v>
      </c>
      <c r="AB66" s="802"/>
      <c r="AC66" s="802"/>
      <c r="AD66" s="802"/>
      <c r="AE66" s="803"/>
      <c r="AF66" s="936" t="s">
        <v>393</v>
      </c>
      <c r="AG66" s="897"/>
      <c r="AH66" s="897"/>
      <c r="AI66" s="897"/>
      <c r="AJ66" s="937"/>
      <c r="AK66" s="801" t="s">
        <v>394</v>
      </c>
      <c r="AL66" s="825"/>
      <c r="AM66" s="825"/>
      <c r="AN66" s="825"/>
      <c r="AO66" s="826"/>
      <c r="AP66" s="801" t="s">
        <v>395</v>
      </c>
      <c r="AQ66" s="802"/>
      <c r="AR66" s="802"/>
      <c r="AS66" s="802"/>
      <c r="AT66" s="803"/>
      <c r="AU66" s="801" t="s">
        <v>410</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564</v>
      </c>
      <c r="C68" s="954"/>
      <c r="D68" s="954"/>
      <c r="E68" s="954"/>
      <c r="F68" s="954"/>
      <c r="G68" s="954"/>
      <c r="H68" s="954"/>
      <c r="I68" s="954"/>
      <c r="J68" s="954"/>
      <c r="K68" s="954"/>
      <c r="L68" s="954"/>
      <c r="M68" s="954"/>
      <c r="N68" s="954"/>
      <c r="O68" s="954"/>
      <c r="P68" s="955"/>
      <c r="Q68" s="956">
        <v>152</v>
      </c>
      <c r="R68" s="950"/>
      <c r="S68" s="950"/>
      <c r="T68" s="950"/>
      <c r="U68" s="950"/>
      <c r="V68" s="950">
        <v>147</v>
      </c>
      <c r="W68" s="950"/>
      <c r="X68" s="950"/>
      <c r="Y68" s="950"/>
      <c r="Z68" s="950"/>
      <c r="AA68" s="950">
        <v>5</v>
      </c>
      <c r="AB68" s="950"/>
      <c r="AC68" s="950"/>
      <c r="AD68" s="950"/>
      <c r="AE68" s="950"/>
      <c r="AF68" s="950">
        <v>5</v>
      </c>
      <c r="AG68" s="950"/>
      <c r="AH68" s="950"/>
      <c r="AI68" s="950"/>
      <c r="AJ68" s="950"/>
      <c r="AK68" s="950" t="s">
        <v>562</v>
      </c>
      <c r="AL68" s="950"/>
      <c r="AM68" s="950"/>
      <c r="AN68" s="950"/>
      <c r="AO68" s="950"/>
      <c r="AP68" s="950" t="s">
        <v>562</v>
      </c>
      <c r="AQ68" s="950"/>
      <c r="AR68" s="950"/>
      <c r="AS68" s="950"/>
      <c r="AT68" s="950"/>
      <c r="AU68" s="950" t="s">
        <v>562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566</v>
      </c>
      <c r="C69" s="958"/>
      <c r="D69" s="958"/>
      <c r="E69" s="958"/>
      <c r="F69" s="958"/>
      <c r="G69" s="958"/>
      <c r="H69" s="958"/>
      <c r="I69" s="958"/>
      <c r="J69" s="958"/>
      <c r="K69" s="958"/>
      <c r="L69" s="958"/>
      <c r="M69" s="958"/>
      <c r="N69" s="958"/>
      <c r="O69" s="958"/>
      <c r="P69" s="959"/>
      <c r="Q69" s="963">
        <v>4886</v>
      </c>
      <c r="R69" s="915"/>
      <c r="S69" s="915"/>
      <c r="T69" s="915"/>
      <c r="U69" s="915"/>
      <c r="V69" s="915">
        <v>3849</v>
      </c>
      <c r="W69" s="915"/>
      <c r="X69" s="915"/>
      <c r="Y69" s="915"/>
      <c r="Z69" s="915"/>
      <c r="AA69" s="915">
        <v>1038</v>
      </c>
      <c r="AB69" s="915"/>
      <c r="AC69" s="915"/>
      <c r="AD69" s="915"/>
      <c r="AE69" s="915"/>
      <c r="AF69" s="915">
        <v>1038</v>
      </c>
      <c r="AG69" s="915"/>
      <c r="AH69" s="915"/>
      <c r="AI69" s="915"/>
      <c r="AJ69" s="915"/>
      <c r="AK69" s="915" t="s">
        <v>562</v>
      </c>
      <c r="AL69" s="915"/>
      <c r="AM69" s="915"/>
      <c r="AN69" s="915"/>
      <c r="AO69" s="915"/>
      <c r="AP69" s="915" t="s">
        <v>562</v>
      </c>
      <c r="AQ69" s="915"/>
      <c r="AR69" s="915"/>
      <c r="AS69" s="915"/>
      <c r="AT69" s="915"/>
      <c r="AU69" s="915" t="s">
        <v>562</v>
      </c>
      <c r="AV69" s="915"/>
      <c r="AW69" s="915"/>
      <c r="AX69" s="915"/>
      <c r="AY69" s="915"/>
      <c r="AZ69" s="964"/>
      <c r="BA69" s="964"/>
      <c r="BB69" s="964"/>
      <c r="BC69" s="964"/>
      <c r="BD69" s="965"/>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567</v>
      </c>
      <c r="C70" s="958"/>
      <c r="D70" s="958"/>
      <c r="E70" s="958"/>
      <c r="F70" s="958"/>
      <c r="G70" s="958"/>
      <c r="H70" s="958"/>
      <c r="I70" s="958"/>
      <c r="J70" s="958"/>
      <c r="K70" s="958"/>
      <c r="L70" s="958"/>
      <c r="M70" s="958"/>
      <c r="N70" s="958"/>
      <c r="O70" s="958"/>
      <c r="P70" s="959"/>
      <c r="Q70" s="960">
        <v>943518</v>
      </c>
      <c r="R70" s="961"/>
      <c r="S70" s="961"/>
      <c r="T70" s="961"/>
      <c r="U70" s="914"/>
      <c r="V70" s="962">
        <v>933423</v>
      </c>
      <c r="W70" s="961"/>
      <c r="X70" s="961"/>
      <c r="Y70" s="961"/>
      <c r="Z70" s="914"/>
      <c r="AA70" s="962">
        <v>10095</v>
      </c>
      <c r="AB70" s="961"/>
      <c r="AC70" s="961"/>
      <c r="AD70" s="961"/>
      <c r="AE70" s="914"/>
      <c r="AF70" s="962">
        <v>10095</v>
      </c>
      <c r="AG70" s="961"/>
      <c r="AH70" s="961"/>
      <c r="AI70" s="961"/>
      <c r="AJ70" s="914"/>
      <c r="AK70" s="915">
        <v>4560</v>
      </c>
      <c r="AL70" s="915"/>
      <c r="AM70" s="915"/>
      <c r="AN70" s="915"/>
      <c r="AO70" s="915"/>
      <c r="AP70" s="915" t="s">
        <v>562</v>
      </c>
      <c r="AQ70" s="915"/>
      <c r="AR70" s="915"/>
      <c r="AS70" s="915"/>
      <c r="AT70" s="915"/>
      <c r="AU70" s="915" t="s">
        <v>562</v>
      </c>
      <c r="AV70" s="915"/>
      <c r="AW70" s="915"/>
      <c r="AX70" s="915"/>
      <c r="AY70" s="915"/>
      <c r="AZ70" s="964"/>
      <c r="BA70" s="964"/>
      <c r="BB70" s="964"/>
      <c r="BC70" s="964"/>
      <c r="BD70" s="965"/>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572</v>
      </c>
      <c r="C71" s="958"/>
      <c r="D71" s="958"/>
      <c r="E71" s="958"/>
      <c r="F71" s="958"/>
      <c r="G71" s="958"/>
      <c r="H71" s="958"/>
      <c r="I71" s="958"/>
      <c r="J71" s="958"/>
      <c r="K71" s="958"/>
      <c r="L71" s="958"/>
      <c r="M71" s="958"/>
      <c r="N71" s="958"/>
      <c r="O71" s="958"/>
      <c r="P71" s="959"/>
      <c r="Q71" s="960">
        <v>984</v>
      </c>
      <c r="R71" s="961"/>
      <c r="S71" s="961"/>
      <c r="T71" s="961"/>
      <c r="U71" s="914"/>
      <c r="V71" s="962">
        <v>932</v>
      </c>
      <c r="W71" s="961"/>
      <c r="X71" s="961"/>
      <c r="Y71" s="961"/>
      <c r="Z71" s="914"/>
      <c r="AA71" s="962">
        <v>52</v>
      </c>
      <c r="AB71" s="961"/>
      <c r="AC71" s="961"/>
      <c r="AD71" s="961"/>
      <c r="AE71" s="914"/>
      <c r="AF71" s="962">
        <v>52</v>
      </c>
      <c r="AG71" s="961"/>
      <c r="AH71" s="961"/>
      <c r="AI71" s="961"/>
      <c r="AJ71" s="914"/>
      <c r="AK71" s="915" t="s">
        <v>562</v>
      </c>
      <c r="AL71" s="915"/>
      <c r="AM71" s="915"/>
      <c r="AN71" s="915"/>
      <c r="AO71" s="915"/>
      <c r="AP71" s="915" t="s">
        <v>562</v>
      </c>
      <c r="AQ71" s="915"/>
      <c r="AR71" s="915"/>
      <c r="AS71" s="915"/>
      <c r="AT71" s="915"/>
      <c r="AU71" s="915" t="s">
        <v>562</v>
      </c>
      <c r="AV71" s="915"/>
      <c r="AW71" s="915"/>
      <c r="AX71" s="915"/>
      <c r="AY71" s="915"/>
      <c r="AZ71" s="964"/>
      <c r="BA71" s="964"/>
      <c r="BB71" s="964"/>
      <c r="BC71" s="964"/>
      <c r="BD71" s="965"/>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565</v>
      </c>
      <c r="C72" s="958"/>
      <c r="D72" s="958"/>
      <c r="E72" s="958"/>
      <c r="F72" s="958"/>
      <c r="G72" s="958"/>
      <c r="H72" s="958"/>
      <c r="I72" s="958"/>
      <c r="J72" s="958"/>
      <c r="K72" s="958"/>
      <c r="L72" s="958"/>
      <c r="M72" s="958"/>
      <c r="N72" s="958"/>
      <c r="O72" s="958"/>
      <c r="P72" s="959"/>
      <c r="Q72" s="960">
        <v>3463</v>
      </c>
      <c r="R72" s="961"/>
      <c r="S72" s="961"/>
      <c r="T72" s="961"/>
      <c r="U72" s="914"/>
      <c r="V72" s="962">
        <v>3147</v>
      </c>
      <c r="W72" s="961"/>
      <c r="X72" s="961"/>
      <c r="Y72" s="961"/>
      <c r="Z72" s="914"/>
      <c r="AA72" s="962">
        <v>316</v>
      </c>
      <c r="AB72" s="961"/>
      <c r="AC72" s="961"/>
      <c r="AD72" s="961"/>
      <c r="AE72" s="914"/>
      <c r="AF72" s="962">
        <v>316</v>
      </c>
      <c r="AG72" s="961"/>
      <c r="AH72" s="961"/>
      <c r="AI72" s="961"/>
      <c r="AJ72" s="914"/>
      <c r="AK72" s="915" t="s">
        <v>562</v>
      </c>
      <c r="AL72" s="915"/>
      <c r="AM72" s="915"/>
      <c r="AN72" s="915"/>
      <c r="AO72" s="915"/>
      <c r="AP72" s="915" t="s">
        <v>562</v>
      </c>
      <c r="AQ72" s="915"/>
      <c r="AR72" s="915"/>
      <c r="AS72" s="915"/>
      <c r="AT72" s="915"/>
      <c r="AU72" s="915" t="s">
        <v>562</v>
      </c>
      <c r="AV72" s="915"/>
      <c r="AW72" s="915"/>
      <c r="AX72" s="915"/>
      <c r="AY72" s="915"/>
      <c r="AZ72" s="964"/>
      <c r="BA72" s="964"/>
      <c r="BB72" s="964"/>
      <c r="BC72" s="964"/>
      <c r="BD72" s="965"/>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3"/>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4"/>
      <c r="BA73" s="964"/>
      <c r="BB73" s="964"/>
      <c r="BC73" s="964"/>
      <c r="BD73" s="965"/>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3"/>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4"/>
      <c r="BA74" s="964"/>
      <c r="BB74" s="964"/>
      <c r="BC74" s="964"/>
      <c r="BD74" s="965"/>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0"/>
      <c r="R75" s="961"/>
      <c r="S75" s="961"/>
      <c r="T75" s="961"/>
      <c r="U75" s="914"/>
      <c r="V75" s="962"/>
      <c r="W75" s="961"/>
      <c r="X75" s="961"/>
      <c r="Y75" s="961"/>
      <c r="Z75" s="914"/>
      <c r="AA75" s="962"/>
      <c r="AB75" s="961"/>
      <c r="AC75" s="961"/>
      <c r="AD75" s="961"/>
      <c r="AE75" s="914"/>
      <c r="AF75" s="962"/>
      <c r="AG75" s="961"/>
      <c r="AH75" s="961"/>
      <c r="AI75" s="961"/>
      <c r="AJ75" s="914"/>
      <c r="AK75" s="962"/>
      <c r="AL75" s="961"/>
      <c r="AM75" s="961"/>
      <c r="AN75" s="961"/>
      <c r="AO75" s="914"/>
      <c r="AP75" s="962"/>
      <c r="AQ75" s="961"/>
      <c r="AR75" s="961"/>
      <c r="AS75" s="961"/>
      <c r="AT75" s="914"/>
      <c r="AU75" s="962"/>
      <c r="AV75" s="961"/>
      <c r="AW75" s="961"/>
      <c r="AX75" s="961"/>
      <c r="AY75" s="914"/>
      <c r="AZ75" s="964"/>
      <c r="BA75" s="964"/>
      <c r="BB75" s="964"/>
      <c r="BC75" s="964"/>
      <c r="BD75" s="965"/>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0"/>
      <c r="R76" s="961"/>
      <c r="S76" s="961"/>
      <c r="T76" s="961"/>
      <c r="U76" s="914"/>
      <c r="V76" s="962"/>
      <c r="W76" s="961"/>
      <c r="X76" s="961"/>
      <c r="Y76" s="961"/>
      <c r="Z76" s="914"/>
      <c r="AA76" s="962"/>
      <c r="AB76" s="961"/>
      <c r="AC76" s="961"/>
      <c r="AD76" s="961"/>
      <c r="AE76" s="914"/>
      <c r="AF76" s="962"/>
      <c r="AG76" s="961"/>
      <c r="AH76" s="961"/>
      <c r="AI76" s="961"/>
      <c r="AJ76" s="914"/>
      <c r="AK76" s="962"/>
      <c r="AL76" s="961"/>
      <c r="AM76" s="961"/>
      <c r="AN76" s="961"/>
      <c r="AO76" s="914"/>
      <c r="AP76" s="962"/>
      <c r="AQ76" s="961"/>
      <c r="AR76" s="961"/>
      <c r="AS76" s="961"/>
      <c r="AT76" s="914"/>
      <c r="AU76" s="962"/>
      <c r="AV76" s="961"/>
      <c r="AW76" s="961"/>
      <c r="AX76" s="961"/>
      <c r="AY76" s="914"/>
      <c r="AZ76" s="964"/>
      <c r="BA76" s="964"/>
      <c r="BB76" s="964"/>
      <c r="BC76" s="964"/>
      <c r="BD76" s="965"/>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0"/>
      <c r="R77" s="961"/>
      <c r="S77" s="961"/>
      <c r="T77" s="961"/>
      <c r="U77" s="914"/>
      <c r="V77" s="962"/>
      <c r="W77" s="961"/>
      <c r="X77" s="961"/>
      <c r="Y77" s="961"/>
      <c r="Z77" s="914"/>
      <c r="AA77" s="962"/>
      <c r="AB77" s="961"/>
      <c r="AC77" s="961"/>
      <c r="AD77" s="961"/>
      <c r="AE77" s="914"/>
      <c r="AF77" s="962"/>
      <c r="AG77" s="961"/>
      <c r="AH77" s="961"/>
      <c r="AI77" s="961"/>
      <c r="AJ77" s="914"/>
      <c r="AK77" s="962"/>
      <c r="AL77" s="961"/>
      <c r="AM77" s="961"/>
      <c r="AN77" s="961"/>
      <c r="AO77" s="914"/>
      <c r="AP77" s="962"/>
      <c r="AQ77" s="961"/>
      <c r="AR77" s="961"/>
      <c r="AS77" s="961"/>
      <c r="AT77" s="914"/>
      <c r="AU77" s="962"/>
      <c r="AV77" s="961"/>
      <c r="AW77" s="961"/>
      <c r="AX77" s="961"/>
      <c r="AY77" s="914"/>
      <c r="AZ77" s="964"/>
      <c r="BA77" s="964"/>
      <c r="BB77" s="964"/>
      <c r="BC77" s="964"/>
      <c r="BD77" s="965"/>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3"/>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4"/>
      <c r="BA78" s="964"/>
      <c r="BB78" s="964"/>
      <c r="BC78" s="964"/>
      <c r="BD78" s="965"/>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3"/>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4"/>
      <c r="BA79" s="964"/>
      <c r="BB79" s="964"/>
      <c r="BC79" s="964"/>
      <c r="BD79" s="965"/>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3"/>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4"/>
      <c r="BA80" s="964"/>
      <c r="BB80" s="964"/>
      <c r="BC80" s="964"/>
      <c r="BD80" s="965"/>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3"/>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4"/>
      <c r="BA81" s="964"/>
      <c r="BB81" s="964"/>
      <c r="BC81" s="964"/>
      <c r="BD81" s="965"/>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3"/>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4"/>
      <c r="BA82" s="964"/>
      <c r="BB82" s="964"/>
      <c r="BC82" s="964"/>
      <c r="BD82" s="965"/>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3"/>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4"/>
      <c r="BA83" s="964"/>
      <c r="BB83" s="964"/>
      <c r="BC83" s="964"/>
      <c r="BD83" s="965"/>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3"/>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4"/>
      <c r="BA84" s="964"/>
      <c r="BB84" s="964"/>
      <c r="BC84" s="964"/>
      <c r="BD84" s="965"/>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3"/>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4"/>
      <c r="BA85" s="964"/>
      <c r="BB85" s="964"/>
      <c r="BC85" s="964"/>
      <c r="BD85" s="965"/>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3"/>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4"/>
      <c r="BA86" s="964"/>
      <c r="BB86" s="964"/>
      <c r="BC86" s="964"/>
      <c r="BD86" s="965"/>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386</v>
      </c>
      <c r="B88" s="874" t="s">
        <v>411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SUM(AF68:AJ72)</f>
        <v>11506</v>
      </c>
      <c r="AG88" s="926"/>
      <c r="AH88" s="926"/>
      <c r="AI88" s="926"/>
      <c r="AJ88" s="926"/>
      <c r="AK88" s="923"/>
      <c r="AL88" s="923"/>
      <c r="AM88" s="923"/>
      <c r="AN88" s="923"/>
      <c r="AO88" s="923"/>
      <c r="AP88" s="926" t="s">
        <v>573</v>
      </c>
      <c r="AQ88" s="926"/>
      <c r="AR88" s="926"/>
      <c r="AS88" s="926"/>
      <c r="AT88" s="926"/>
      <c r="AU88" s="926" t="s">
        <v>573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74" t="s">
        <v>412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415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417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419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420</v>
      </c>
      <c r="AB109" s="979"/>
      <c r="AC109" s="979"/>
      <c r="AD109" s="979"/>
      <c r="AE109" s="980"/>
      <c r="AF109" s="978" t="s">
        <v>304</v>
      </c>
      <c r="AG109" s="979"/>
      <c r="AH109" s="979"/>
      <c r="AI109" s="979"/>
      <c r="AJ109" s="980"/>
      <c r="AK109" s="978" t="s">
        <v>303</v>
      </c>
      <c r="AL109" s="979"/>
      <c r="AM109" s="979"/>
      <c r="AN109" s="979"/>
      <c r="AO109" s="980"/>
      <c r="AP109" s="978" t="s">
        <v>421</v>
      </c>
      <c r="AQ109" s="979"/>
      <c r="AR109" s="979"/>
      <c r="AS109" s="979"/>
      <c r="AT109" s="981"/>
      <c r="AU109" s="998" t="s">
        <v>419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420</v>
      </c>
      <c r="BR109" s="979"/>
      <c r="BS109" s="979"/>
      <c r="BT109" s="979"/>
      <c r="BU109" s="980"/>
      <c r="BV109" s="978" t="s">
        <v>304</v>
      </c>
      <c r="BW109" s="979"/>
      <c r="BX109" s="979"/>
      <c r="BY109" s="979"/>
      <c r="BZ109" s="980"/>
      <c r="CA109" s="978" t="s">
        <v>303</v>
      </c>
      <c r="CB109" s="979"/>
      <c r="CC109" s="979"/>
      <c r="CD109" s="979"/>
      <c r="CE109" s="980"/>
      <c r="CF109" s="999" t="s">
        <v>421</v>
      </c>
      <c r="CG109" s="999"/>
      <c r="CH109" s="999"/>
      <c r="CI109" s="999"/>
      <c r="CJ109" s="999"/>
      <c r="CK109" s="978" t="s">
        <v>422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420</v>
      </c>
      <c r="DH109" s="979"/>
      <c r="DI109" s="979"/>
      <c r="DJ109" s="979"/>
      <c r="DK109" s="980"/>
      <c r="DL109" s="978" t="s">
        <v>304</v>
      </c>
      <c r="DM109" s="979"/>
      <c r="DN109" s="979"/>
      <c r="DO109" s="979"/>
      <c r="DP109" s="980"/>
      <c r="DQ109" s="978" t="s">
        <v>303</v>
      </c>
      <c r="DR109" s="979"/>
      <c r="DS109" s="979"/>
      <c r="DT109" s="979"/>
      <c r="DU109" s="980"/>
      <c r="DV109" s="978" t="s">
        <v>421</v>
      </c>
      <c r="DW109" s="979"/>
      <c r="DX109" s="979"/>
      <c r="DY109" s="979"/>
      <c r="DZ109" s="981"/>
    </row>
    <row r="110" spans="1:131" s="247" customFormat="1" ht="26.25" customHeight="1" x14ac:dyDescent="0.2">
      <c r="A110" s="982" t="s">
        <v>423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16490</v>
      </c>
      <c r="AB110" s="986"/>
      <c r="AC110" s="986"/>
      <c r="AD110" s="986"/>
      <c r="AE110" s="987"/>
      <c r="AF110" s="988">
        <v>17760</v>
      </c>
      <c r="AG110" s="986"/>
      <c r="AH110" s="986"/>
      <c r="AI110" s="986"/>
      <c r="AJ110" s="987"/>
      <c r="AK110" s="988">
        <v>30877</v>
      </c>
      <c r="AL110" s="986"/>
      <c r="AM110" s="986"/>
      <c r="AN110" s="986"/>
      <c r="AO110" s="987"/>
      <c r="AP110" s="989">
        <v>2.1</v>
      </c>
      <c r="AQ110" s="990"/>
      <c r="AR110" s="990"/>
      <c r="AS110" s="990"/>
      <c r="AT110" s="991"/>
      <c r="AU110" s="992" t="s">
        <v>72</v>
      </c>
      <c r="AV110" s="993"/>
      <c r="AW110" s="993"/>
      <c r="AX110" s="993"/>
      <c r="AY110" s="993"/>
      <c r="AZ110" s="1034" t="s">
        <v>424</v>
      </c>
      <c r="BA110" s="983"/>
      <c r="BB110" s="983"/>
      <c r="BC110" s="983"/>
      <c r="BD110" s="983"/>
      <c r="BE110" s="983"/>
      <c r="BF110" s="983"/>
      <c r="BG110" s="983"/>
      <c r="BH110" s="983"/>
      <c r="BI110" s="983"/>
      <c r="BJ110" s="983"/>
      <c r="BK110" s="983"/>
      <c r="BL110" s="983"/>
      <c r="BM110" s="983"/>
      <c r="BN110" s="983"/>
      <c r="BO110" s="983"/>
      <c r="BP110" s="984"/>
      <c r="BQ110" s="1020">
        <v>580171</v>
      </c>
      <c r="BR110" s="1021"/>
      <c r="BS110" s="1021"/>
      <c r="BT110" s="1021"/>
      <c r="BU110" s="1021"/>
      <c r="BV110" s="1021">
        <v>686830</v>
      </c>
      <c r="BW110" s="1021"/>
      <c r="BX110" s="1021"/>
      <c r="BY110" s="1021"/>
      <c r="BZ110" s="1021"/>
      <c r="CA110" s="1021">
        <v>754922</v>
      </c>
      <c r="CB110" s="1021"/>
      <c r="CC110" s="1021"/>
      <c r="CD110" s="1021"/>
      <c r="CE110" s="1021"/>
      <c r="CF110" s="1035">
        <v>51.8</v>
      </c>
      <c r="CG110" s="1036"/>
      <c r="CH110" s="1036"/>
      <c r="CI110" s="1036"/>
      <c r="CJ110" s="1036"/>
      <c r="CK110" s="1037" t="s">
        <v>425</v>
      </c>
      <c r="CL110" s="1038"/>
      <c r="CM110" s="1017" t="s">
        <v>426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133</v>
      </c>
      <c r="DH110" s="1021"/>
      <c r="DI110" s="1021"/>
      <c r="DJ110" s="1021"/>
      <c r="DK110" s="1021"/>
      <c r="DL110" s="1021" t="s">
        <v>133</v>
      </c>
      <c r="DM110" s="1021"/>
      <c r="DN110" s="1021"/>
      <c r="DO110" s="1021"/>
      <c r="DP110" s="1021"/>
      <c r="DQ110" s="1021" t="s">
        <v>133</v>
      </c>
      <c r="DR110" s="1021"/>
      <c r="DS110" s="1021"/>
      <c r="DT110" s="1021"/>
      <c r="DU110" s="1021"/>
      <c r="DV110" s="1022" t="s">
        <v>133</v>
      </c>
      <c r="DW110" s="1022"/>
      <c r="DX110" s="1022"/>
      <c r="DY110" s="1022"/>
      <c r="DZ110" s="1023"/>
    </row>
    <row r="111" spans="1:131" s="247" customFormat="1" ht="26.25" customHeight="1" x14ac:dyDescent="0.2">
      <c r="A111" s="1024" t="s">
        <v>427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133</v>
      </c>
      <c r="AB111" s="1028"/>
      <c r="AC111" s="1028"/>
      <c r="AD111" s="1028"/>
      <c r="AE111" s="1029"/>
      <c r="AF111" s="1030" t="s">
        <v>133</v>
      </c>
      <c r="AG111" s="1028"/>
      <c r="AH111" s="1028"/>
      <c r="AI111" s="1028"/>
      <c r="AJ111" s="1029"/>
      <c r="AK111" s="1030" t="s">
        <v>133</v>
      </c>
      <c r="AL111" s="1028"/>
      <c r="AM111" s="1028"/>
      <c r="AN111" s="1028"/>
      <c r="AO111" s="1029"/>
      <c r="AP111" s="1031" t="s">
        <v>133</v>
      </c>
      <c r="AQ111" s="1032"/>
      <c r="AR111" s="1032"/>
      <c r="AS111" s="1032"/>
      <c r="AT111" s="1033"/>
      <c r="AU111" s="994"/>
      <c r="AV111" s="995"/>
      <c r="AW111" s="995"/>
      <c r="AX111" s="995"/>
      <c r="AY111" s="995"/>
      <c r="AZ111" s="1043" t="s">
        <v>428</v>
      </c>
      <c r="BA111" s="1044"/>
      <c r="BB111" s="1044"/>
      <c r="BC111" s="1044"/>
      <c r="BD111" s="1044"/>
      <c r="BE111" s="1044"/>
      <c r="BF111" s="1044"/>
      <c r="BG111" s="1044"/>
      <c r="BH111" s="1044"/>
      <c r="BI111" s="1044"/>
      <c r="BJ111" s="1044"/>
      <c r="BK111" s="1044"/>
      <c r="BL111" s="1044"/>
      <c r="BM111" s="1044"/>
      <c r="BN111" s="1044"/>
      <c r="BO111" s="1044"/>
      <c r="BP111" s="1045"/>
      <c r="BQ111" s="1013" t="s">
        <v>133</v>
      </c>
      <c r="BR111" s="1014"/>
      <c r="BS111" s="1014"/>
      <c r="BT111" s="1014"/>
      <c r="BU111" s="1014"/>
      <c r="BV111" s="1014" t="s">
        <v>133</v>
      </c>
      <c r="BW111" s="1014"/>
      <c r="BX111" s="1014"/>
      <c r="BY111" s="1014"/>
      <c r="BZ111" s="1014"/>
      <c r="CA111" s="1014" t="s">
        <v>133</v>
      </c>
      <c r="CB111" s="1014"/>
      <c r="CC111" s="1014"/>
      <c r="CD111" s="1014"/>
      <c r="CE111" s="1014"/>
      <c r="CF111" s="1008" t="s">
        <v>133</v>
      </c>
      <c r="CG111" s="1009"/>
      <c r="CH111" s="1009"/>
      <c r="CI111" s="1009"/>
      <c r="CJ111" s="1009"/>
      <c r="CK111" s="1039"/>
      <c r="CL111" s="1040"/>
      <c r="CM111" s="1010" t="s">
        <v>429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133</v>
      </c>
      <c r="DH111" s="1014"/>
      <c r="DI111" s="1014"/>
      <c r="DJ111" s="1014"/>
      <c r="DK111" s="1014"/>
      <c r="DL111" s="1014" t="s">
        <v>133</v>
      </c>
      <c r="DM111" s="1014"/>
      <c r="DN111" s="1014"/>
      <c r="DO111" s="1014"/>
      <c r="DP111" s="1014"/>
      <c r="DQ111" s="1014" t="s">
        <v>133</v>
      </c>
      <c r="DR111" s="1014"/>
      <c r="DS111" s="1014"/>
      <c r="DT111" s="1014"/>
      <c r="DU111" s="1014"/>
      <c r="DV111" s="1015" t="s">
        <v>133</v>
      </c>
      <c r="DW111" s="1015"/>
      <c r="DX111" s="1015"/>
      <c r="DY111" s="1015"/>
      <c r="DZ111" s="1016"/>
    </row>
    <row r="112" spans="1:131" s="247" customFormat="1" ht="26.25" customHeight="1" x14ac:dyDescent="0.2">
      <c r="A112" s="1046" t="s">
        <v>430</v>
      </c>
      <c r="B112" s="1047"/>
      <c r="C112" s="1044" t="s">
        <v>431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133</v>
      </c>
      <c r="AB112" s="1053"/>
      <c r="AC112" s="1053"/>
      <c r="AD112" s="1053"/>
      <c r="AE112" s="1054"/>
      <c r="AF112" s="1055" t="s">
        <v>133</v>
      </c>
      <c r="AG112" s="1053"/>
      <c r="AH112" s="1053"/>
      <c r="AI112" s="1053"/>
      <c r="AJ112" s="1054"/>
      <c r="AK112" s="1055" t="s">
        <v>133</v>
      </c>
      <c r="AL112" s="1053"/>
      <c r="AM112" s="1053"/>
      <c r="AN112" s="1053"/>
      <c r="AO112" s="1054"/>
      <c r="AP112" s="1056" t="s">
        <v>133</v>
      </c>
      <c r="AQ112" s="1057"/>
      <c r="AR112" s="1057"/>
      <c r="AS112" s="1057"/>
      <c r="AT112" s="1058"/>
      <c r="AU112" s="994"/>
      <c r="AV112" s="995"/>
      <c r="AW112" s="995"/>
      <c r="AX112" s="995"/>
      <c r="AY112" s="995"/>
      <c r="AZ112" s="1043" t="s">
        <v>432</v>
      </c>
      <c r="BA112" s="1044"/>
      <c r="BB112" s="1044"/>
      <c r="BC112" s="1044"/>
      <c r="BD112" s="1044"/>
      <c r="BE112" s="1044"/>
      <c r="BF112" s="1044"/>
      <c r="BG112" s="1044"/>
      <c r="BH112" s="1044"/>
      <c r="BI112" s="1044"/>
      <c r="BJ112" s="1044"/>
      <c r="BK112" s="1044"/>
      <c r="BL112" s="1044"/>
      <c r="BM112" s="1044"/>
      <c r="BN112" s="1044"/>
      <c r="BO112" s="1044"/>
      <c r="BP112" s="1045"/>
      <c r="BQ112" s="1013">
        <v>578012</v>
      </c>
      <c r="BR112" s="1014"/>
      <c r="BS112" s="1014"/>
      <c r="BT112" s="1014"/>
      <c r="BU112" s="1014"/>
      <c r="BV112" s="1014">
        <v>569449</v>
      </c>
      <c r="BW112" s="1014"/>
      <c r="BX112" s="1014"/>
      <c r="BY112" s="1014"/>
      <c r="BZ112" s="1014"/>
      <c r="CA112" s="1014">
        <v>537213</v>
      </c>
      <c r="CB112" s="1014"/>
      <c r="CC112" s="1014"/>
      <c r="CD112" s="1014"/>
      <c r="CE112" s="1014"/>
      <c r="CF112" s="1008">
        <v>36.9</v>
      </c>
      <c r="CG112" s="1009"/>
      <c r="CH112" s="1009"/>
      <c r="CI112" s="1009"/>
      <c r="CJ112" s="1009"/>
      <c r="CK112" s="1039"/>
      <c r="CL112" s="1040"/>
      <c r="CM112" s="1010" t="s">
        <v>433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133</v>
      </c>
      <c r="DH112" s="1014"/>
      <c r="DI112" s="1014"/>
      <c r="DJ112" s="1014"/>
      <c r="DK112" s="1014"/>
      <c r="DL112" s="1014" t="s">
        <v>133</v>
      </c>
      <c r="DM112" s="1014"/>
      <c r="DN112" s="1014"/>
      <c r="DO112" s="1014"/>
      <c r="DP112" s="1014"/>
      <c r="DQ112" s="1014" t="s">
        <v>133</v>
      </c>
      <c r="DR112" s="1014"/>
      <c r="DS112" s="1014"/>
      <c r="DT112" s="1014"/>
      <c r="DU112" s="1014"/>
      <c r="DV112" s="1015" t="s">
        <v>133</v>
      </c>
      <c r="DW112" s="1015"/>
      <c r="DX112" s="1015"/>
      <c r="DY112" s="1015"/>
      <c r="DZ112" s="1016"/>
    </row>
    <row r="113" spans="1:130" s="247" customFormat="1" ht="26.25" customHeight="1" x14ac:dyDescent="0.2">
      <c r="A113" s="1048"/>
      <c r="B113" s="1049"/>
      <c r="C113" s="1044" t="s">
        <v>434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63262</v>
      </c>
      <c r="AB113" s="1028"/>
      <c r="AC113" s="1028"/>
      <c r="AD113" s="1028"/>
      <c r="AE113" s="1029"/>
      <c r="AF113" s="1030">
        <v>67218</v>
      </c>
      <c r="AG113" s="1028"/>
      <c r="AH113" s="1028"/>
      <c r="AI113" s="1028"/>
      <c r="AJ113" s="1029"/>
      <c r="AK113" s="1030">
        <v>66081</v>
      </c>
      <c r="AL113" s="1028"/>
      <c r="AM113" s="1028"/>
      <c r="AN113" s="1028"/>
      <c r="AO113" s="1029"/>
      <c r="AP113" s="1031">
        <v>4.5</v>
      </c>
      <c r="AQ113" s="1032"/>
      <c r="AR113" s="1032"/>
      <c r="AS113" s="1032"/>
      <c r="AT113" s="1033"/>
      <c r="AU113" s="994"/>
      <c r="AV113" s="995"/>
      <c r="AW113" s="995"/>
      <c r="AX113" s="995"/>
      <c r="AY113" s="995"/>
      <c r="AZ113" s="1043" t="s">
        <v>435</v>
      </c>
      <c r="BA113" s="1044"/>
      <c r="BB113" s="1044"/>
      <c r="BC113" s="1044"/>
      <c r="BD113" s="1044"/>
      <c r="BE113" s="1044"/>
      <c r="BF113" s="1044"/>
      <c r="BG113" s="1044"/>
      <c r="BH113" s="1044"/>
      <c r="BI113" s="1044"/>
      <c r="BJ113" s="1044"/>
      <c r="BK113" s="1044"/>
      <c r="BL113" s="1044"/>
      <c r="BM113" s="1044"/>
      <c r="BN113" s="1044"/>
      <c r="BO113" s="1044"/>
      <c r="BP113" s="1045"/>
      <c r="BQ113" s="1013" t="s">
        <v>133</v>
      </c>
      <c r="BR113" s="1014"/>
      <c r="BS113" s="1014"/>
      <c r="BT113" s="1014"/>
      <c r="BU113" s="1014"/>
      <c r="BV113" s="1014" t="s">
        <v>133</v>
      </c>
      <c r="BW113" s="1014"/>
      <c r="BX113" s="1014"/>
      <c r="BY113" s="1014"/>
      <c r="BZ113" s="1014"/>
      <c r="CA113" s="1014" t="s">
        <v>436</v>
      </c>
      <c r="CB113" s="1014"/>
      <c r="CC113" s="1014"/>
      <c r="CD113" s="1014"/>
      <c r="CE113" s="1014"/>
      <c r="CF113" s="1008" t="s">
        <v>133</v>
      </c>
      <c r="CG113" s="1009"/>
      <c r="CH113" s="1009"/>
      <c r="CI113" s="1009"/>
      <c r="CJ113" s="1009"/>
      <c r="CK113" s="1039"/>
      <c r="CL113" s="1040"/>
      <c r="CM113" s="1010" t="s">
        <v>437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133</v>
      </c>
      <c r="DH113" s="1053"/>
      <c r="DI113" s="1053"/>
      <c r="DJ113" s="1053"/>
      <c r="DK113" s="1054"/>
      <c r="DL113" s="1055" t="s">
        <v>133</v>
      </c>
      <c r="DM113" s="1053"/>
      <c r="DN113" s="1053"/>
      <c r="DO113" s="1053"/>
      <c r="DP113" s="1054"/>
      <c r="DQ113" s="1055" t="s">
        <v>133</v>
      </c>
      <c r="DR113" s="1053"/>
      <c r="DS113" s="1053"/>
      <c r="DT113" s="1053"/>
      <c r="DU113" s="1054"/>
      <c r="DV113" s="1056" t="s">
        <v>133</v>
      </c>
      <c r="DW113" s="1057"/>
      <c r="DX113" s="1057"/>
      <c r="DY113" s="1057"/>
      <c r="DZ113" s="1058"/>
    </row>
    <row r="114" spans="1:130" s="247" customFormat="1" ht="26.25" customHeight="1" x14ac:dyDescent="0.2">
      <c r="A114" s="1048"/>
      <c r="B114" s="1049"/>
      <c r="C114" s="1044" t="s">
        <v>438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133</v>
      </c>
      <c r="AB114" s="1053"/>
      <c r="AC114" s="1053"/>
      <c r="AD114" s="1053"/>
      <c r="AE114" s="1054"/>
      <c r="AF114" s="1055" t="s">
        <v>133</v>
      </c>
      <c r="AG114" s="1053"/>
      <c r="AH114" s="1053"/>
      <c r="AI114" s="1053"/>
      <c r="AJ114" s="1054"/>
      <c r="AK114" s="1055" t="s">
        <v>133</v>
      </c>
      <c r="AL114" s="1053"/>
      <c r="AM114" s="1053"/>
      <c r="AN114" s="1053"/>
      <c r="AO114" s="1054"/>
      <c r="AP114" s="1056" t="s">
        <v>133</v>
      </c>
      <c r="AQ114" s="1057"/>
      <c r="AR114" s="1057"/>
      <c r="AS114" s="1057"/>
      <c r="AT114" s="1058"/>
      <c r="AU114" s="994"/>
      <c r="AV114" s="995"/>
      <c r="AW114" s="995"/>
      <c r="AX114" s="995"/>
      <c r="AY114" s="995"/>
      <c r="AZ114" s="1043" t="s">
        <v>439</v>
      </c>
      <c r="BA114" s="1044"/>
      <c r="BB114" s="1044"/>
      <c r="BC114" s="1044"/>
      <c r="BD114" s="1044"/>
      <c r="BE114" s="1044"/>
      <c r="BF114" s="1044"/>
      <c r="BG114" s="1044"/>
      <c r="BH114" s="1044"/>
      <c r="BI114" s="1044"/>
      <c r="BJ114" s="1044"/>
      <c r="BK114" s="1044"/>
      <c r="BL114" s="1044"/>
      <c r="BM114" s="1044"/>
      <c r="BN114" s="1044"/>
      <c r="BO114" s="1044"/>
      <c r="BP114" s="1045"/>
      <c r="BQ114" s="1013">
        <v>438225</v>
      </c>
      <c r="BR114" s="1014"/>
      <c r="BS114" s="1014"/>
      <c r="BT114" s="1014"/>
      <c r="BU114" s="1014"/>
      <c r="BV114" s="1014">
        <v>143497</v>
      </c>
      <c r="BW114" s="1014"/>
      <c r="BX114" s="1014"/>
      <c r="BY114" s="1014"/>
      <c r="BZ114" s="1014"/>
      <c r="CA114" s="1014">
        <v>129018</v>
      </c>
      <c r="CB114" s="1014"/>
      <c r="CC114" s="1014"/>
      <c r="CD114" s="1014"/>
      <c r="CE114" s="1014"/>
      <c r="CF114" s="1008">
        <v>8.9</v>
      </c>
      <c r="CG114" s="1009"/>
      <c r="CH114" s="1009"/>
      <c r="CI114" s="1009"/>
      <c r="CJ114" s="1009"/>
      <c r="CK114" s="1039"/>
      <c r="CL114" s="1040"/>
      <c r="CM114" s="1010" t="s">
        <v>440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133</v>
      </c>
      <c r="DH114" s="1053"/>
      <c r="DI114" s="1053"/>
      <c r="DJ114" s="1053"/>
      <c r="DK114" s="1054"/>
      <c r="DL114" s="1055" t="s">
        <v>133</v>
      </c>
      <c r="DM114" s="1053"/>
      <c r="DN114" s="1053"/>
      <c r="DO114" s="1053"/>
      <c r="DP114" s="1054"/>
      <c r="DQ114" s="1055" t="s">
        <v>133</v>
      </c>
      <c r="DR114" s="1053"/>
      <c r="DS114" s="1053"/>
      <c r="DT114" s="1053"/>
      <c r="DU114" s="1054"/>
      <c r="DV114" s="1056" t="s">
        <v>133</v>
      </c>
      <c r="DW114" s="1057"/>
      <c r="DX114" s="1057"/>
      <c r="DY114" s="1057"/>
      <c r="DZ114" s="1058"/>
    </row>
    <row r="115" spans="1:130" s="247" customFormat="1" ht="26.25" customHeight="1" x14ac:dyDescent="0.2">
      <c r="A115" s="1048"/>
      <c r="B115" s="1049"/>
      <c r="C115" s="1044" t="s">
        <v>441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133</v>
      </c>
      <c r="AB115" s="1028"/>
      <c r="AC115" s="1028"/>
      <c r="AD115" s="1028"/>
      <c r="AE115" s="1029"/>
      <c r="AF115" s="1030" t="s">
        <v>133</v>
      </c>
      <c r="AG115" s="1028"/>
      <c r="AH115" s="1028"/>
      <c r="AI115" s="1028"/>
      <c r="AJ115" s="1029"/>
      <c r="AK115" s="1030" t="s">
        <v>133</v>
      </c>
      <c r="AL115" s="1028"/>
      <c r="AM115" s="1028"/>
      <c r="AN115" s="1028"/>
      <c r="AO115" s="1029"/>
      <c r="AP115" s="1031" t="s">
        <v>133</v>
      </c>
      <c r="AQ115" s="1032"/>
      <c r="AR115" s="1032"/>
      <c r="AS115" s="1032"/>
      <c r="AT115" s="1033"/>
      <c r="AU115" s="994"/>
      <c r="AV115" s="995"/>
      <c r="AW115" s="995"/>
      <c r="AX115" s="995"/>
      <c r="AY115" s="995"/>
      <c r="AZ115" s="1043" t="s">
        <v>442</v>
      </c>
      <c r="BA115" s="1044"/>
      <c r="BB115" s="1044"/>
      <c r="BC115" s="1044"/>
      <c r="BD115" s="1044"/>
      <c r="BE115" s="1044"/>
      <c r="BF115" s="1044"/>
      <c r="BG115" s="1044"/>
      <c r="BH115" s="1044"/>
      <c r="BI115" s="1044"/>
      <c r="BJ115" s="1044"/>
      <c r="BK115" s="1044"/>
      <c r="BL115" s="1044"/>
      <c r="BM115" s="1044"/>
      <c r="BN115" s="1044"/>
      <c r="BO115" s="1044"/>
      <c r="BP115" s="1045"/>
      <c r="BQ115" s="1013" t="s">
        <v>133</v>
      </c>
      <c r="BR115" s="1014"/>
      <c r="BS115" s="1014"/>
      <c r="BT115" s="1014"/>
      <c r="BU115" s="1014"/>
      <c r="BV115" s="1014" t="s">
        <v>133</v>
      </c>
      <c r="BW115" s="1014"/>
      <c r="BX115" s="1014"/>
      <c r="BY115" s="1014"/>
      <c r="BZ115" s="1014"/>
      <c r="CA115" s="1014" t="s">
        <v>133</v>
      </c>
      <c r="CB115" s="1014"/>
      <c r="CC115" s="1014"/>
      <c r="CD115" s="1014"/>
      <c r="CE115" s="1014"/>
      <c r="CF115" s="1008" t="s">
        <v>133</v>
      </c>
      <c r="CG115" s="1009"/>
      <c r="CH115" s="1009"/>
      <c r="CI115" s="1009"/>
      <c r="CJ115" s="1009"/>
      <c r="CK115" s="1039"/>
      <c r="CL115" s="1040"/>
      <c r="CM115" s="1043" t="s">
        <v>443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133</v>
      </c>
      <c r="DH115" s="1053"/>
      <c r="DI115" s="1053"/>
      <c r="DJ115" s="1053"/>
      <c r="DK115" s="1054"/>
      <c r="DL115" s="1055" t="s">
        <v>133</v>
      </c>
      <c r="DM115" s="1053"/>
      <c r="DN115" s="1053"/>
      <c r="DO115" s="1053"/>
      <c r="DP115" s="1054"/>
      <c r="DQ115" s="1055" t="s">
        <v>133</v>
      </c>
      <c r="DR115" s="1053"/>
      <c r="DS115" s="1053"/>
      <c r="DT115" s="1053"/>
      <c r="DU115" s="1054"/>
      <c r="DV115" s="1056" t="s">
        <v>133</v>
      </c>
      <c r="DW115" s="1057"/>
      <c r="DX115" s="1057"/>
      <c r="DY115" s="1057"/>
      <c r="DZ115" s="1058"/>
    </row>
    <row r="116" spans="1:130" s="247" customFormat="1" ht="26.25" customHeight="1" x14ac:dyDescent="0.2">
      <c r="A116" s="1050"/>
      <c r="B116" s="1051"/>
      <c r="C116" s="1059" t="s">
        <v>444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133</v>
      </c>
      <c r="AB116" s="1053"/>
      <c r="AC116" s="1053"/>
      <c r="AD116" s="1053"/>
      <c r="AE116" s="1054"/>
      <c r="AF116" s="1055" t="s">
        <v>133</v>
      </c>
      <c r="AG116" s="1053"/>
      <c r="AH116" s="1053"/>
      <c r="AI116" s="1053"/>
      <c r="AJ116" s="1054"/>
      <c r="AK116" s="1055" t="s">
        <v>133</v>
      </c>
      <c r="AL116" s="1053"/>
      <c r="AM116" s="1053"/>
      <c r="AN116" s="1053"/>
      <c r="AO116" s="1054"/>
      <c r="AP116" s="1056" t="s">
        <v>133</v>
      </c>
      <c r="AQ116" s="1057"/>
      <c r="AR116" s="1057"/>
      <c r="AS116" s="1057"/>
      <c r="AT116" s="1058"/>
      <c r="AU116" s="994"/>
      <c r="AV116" s="995"/>
      <c r="AW116" s="995"/>
      <c r="AX116" s="995"/>
      <c r="AY116" s="995"/>
      <c r="AZ116" s="1061" t="s">
        <v>445</v>
      </c>
      <c r="BA116" s="1062"/>
      <c r="BB116" s="1062"/>
      <c r="BC116" s="1062"/>
      <c r="BD116" s="1062"/>
      <c r="BE116" s="1062"/>
      <c r="BF116" s="1062"/>
      <c r="BG116" s="1062"/>
      <c r="BH116" s="1062"/>
      <c r="BI116" s="1062"/>
      <c r="BJ116" s="1062"/>
      <c r="BK116" s="1062"/>
      <c r="BL116" s="1062"/>
      <c r="BM116" s="1062"/>
      <c r="BN116" s="1062"/>
      <c r="BO116" s="1062"/>
      <c r="BP116" s="1063"/>
      <c r="BQ116" s="1013" t="s">
        <v>133</v>
      </c>
      <c r="BR116" s="1014"/>
      <c r="BS116" s="1014"/>
      <c r="BT116" s="1014"/>
      <c r="BU116" s="1014"/>
      <c r="BV116" s="1014" t="s">
        <v>436</v>
      </c>
      <c r="BW116" s="1014"/>
      <c r="BX116" s="1014"/>
      <c r="BY116" s="1014"/>
      <c r="BZ116" s="1014"/>
      <c r="CA116" s="1014" t="s">
        <v>133</v>
      </c>
      <c r="CB116" s="1014"/>
      <c r="CC116" s="1014"/>
      <c r="CD116" s="1014"/>
      <c r="CE116" s="1014"/>
      <c r="CF116" s="1008" t="s">
        <v>133</v>
      </c>
      <c r="CG116" s="1009"/>
      <c r="CH116" s="1009"/>
      <c r="CI116" s="1009"/>
      <c r="CJ116" s="1009"/>
      <c r="CK116" s="1039"/>
      <c r="CL116" s="1040"/>
      <c r="CM116" s="1010" t="s">
        <v>446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133</v>
      </c>
      <c r="DH116" s="1053"/>
      <c r="DI116" s="1053"/>
      <c r="DJ116" s="1053"/>
      <c r="DK116" s="1054"/>
      <c r="DL116" s="1055" t="s">
        <v>133</v>
      </c>
      <c r="DM116" s="1053"/>
      <c r="DN116" s="1053"/>
      <c r="DO116" s="1053"/>
      <c r="DP116" s="1054"/>
      <c r="DQ116" s="1055" t="s">
        <v>133</v>
      </c>
      <c r="DR116" s="1053"/>
      <c r="DS116" s="1053"/>
      <c r="DT116" s="1053"/>
      <c r="DU116" s="1054"/>
      <c r="DV116" s="1056" t="s">
        <v>133</v>
      </c>
      <c r="DW116" s="1057"/>
      <c r="DX116" s="1057"/>
      <c r="DY116" s="1057"/>
      <c r="DZ116" s="1058"/>
    </row>
    <row r="117" spans="1:130" s="247" customFormat="1" ht="26.25" customHeight="1" x14ac:dyDescent="0.2">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447</v>
      </c>
      <c r="Z117" s="980"/>
      <c r="AA117" s="1070">
        <v>79752</v>
      </c>
      <c r="AB117" s="1071"/>
      <c r="AC117" s="1071"/>
      <c r="AD117" s="1071"/>
      <c r="AE117" s="1072"/>
      <c r="AF117" s="1073">
        <v>84978</v>
      </c>
      <c r="AG117" s="1071"/>
      <c r="AH117" s="1071"/>
      <c r="AI117" s="1071"/>
      <c r="AJ117" s="1072"/>
      <c r="AK117" s="1073">
        <v>96958</v>
      </c>
      <c r="AL117" s="1071"/>
      <c r="AM117" s="1071"/>
      <c r="AN117" s="1071"/>
      <c r="AO117" s="1072"/>
      <c r="AP117" s="1074"/>
      <c r="AQ117" s="1075"/>
      <c r="AR117" s="1075"/>
      <c r="AS117" s="1075"/>
      <c r="AT117" s="1076"/>
      <c r="AU117" s="994"/>
      <c r="AV117" s="995"/>
      <c r="AW117" s="995"/>
      <c r="AX117" s="995"/>
      <c r="AY117" s="995"/>
      <c r="AZ117" s="1061" t="s">
        <v>448</v>
      </c>
      <c r="BA117" s="1062"/>
      <c r="BB117" s="1062"/>
      <c r="BC117" s="1062"/>
      <c r="BD117" s="1062"/>
      <c r="BE117" s="1062"/>
      <c r="BF117" s="1062"/>
      <c r="BG117" s="1062"/>
      <c r="BH117" s="1062"/>
      <c r="BI117" s="1062"/>
      <c r="BJ117" s="1062"/>
      <c r="BK117" s="1062"/>
      <c r="BL117" s="1062"/>
      <c r="BM117" s="1062"/>
      <c r="BN117" s="1062"/>
      <c r="BO117" s="1062"/>
      <c r="BP117" s="1063"/>
      <c r="BQ117" s="1013" t="s">
        <v>133</v>
      </c>
      <c r="BR117" s="1014"/>
      <c r="BS117" s="1014"/>
      <c r="BT117" s="1014"/>
      <c r="BU117" s="1014"/>
      <c r="BV117" s="1014" t="s">
        <v>133</v>
      </c>
      <c r="BW117" s="1014"/>
      <c r="BX117" s="1014"/>
      <c r="BY117" s="1014"/>
      <c r="BZ117" s="1014"/>
      <c r="CA117" s="1014" t="s">
        <v>133</v>
      </c>
      <c r="CB117" s="1014"/>
      <c r="CC117" s="1014"/>
      <c r="CD117" s="1014"/>
      <c r="CE117" s="1014"/>
      <c r="CF117" s="1008" t="s">
        <v>133</v>
      </c>
      <c r="CG117" s="1009"/>
      <c r="CH117" s="1009"/>
      <c r="CI117" s="1009"/>
      <c r="CJ117" s="1009"/>
      <c r="CK117" s="1039"/>
      <c r="CL117" s="1040"/>
      <c r="CM117" s="1010" t="s">
        <v>449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133</v>
      </c>
      <c r="DH117" s="1053"/>
      <c r="DI117" s="1053"/>
      <c r="DJ117" s="1053"/>
      <c r="DK117" s="1054"/>
      <c r="DL117" s="1055" t="s">
        <v>133</v>
      </c>
      <c r="DM117" s="1053"/>
      <c r="DN117" s="1053"/>
      <c r="DO117" s="1053"/>
      <c r="DP117" s="1054"/>
      <c r="DQ117" s="1055" t="s">
        <v>133</v>
      </c>
      <c r="DR117" s="1053"/>
      <c r="DS117" s="1053"/>
      <c r="DT117" s="1053"/>
      <c r="DU117" s="1054"/>
      <c r="DV117" s="1056" t="s">
        <v>133</v>
      </c>
      <c r="DW117" s="1057"/>
      <c r="DX117" s="1057"/>
      <c r="DY117" s="1057"/>
      <c r="DZ117" s="1058"/>
    </row>
    <row r="118" spans="1:130" s="247" customFormat="1" ht="26.25" customHeight="1" x14ac:dyDescent="0.2">
      <c r="A118" s="998" t="s">
        <v>422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420</v>
      </c>
      <c r="AB118" s="979"/>
      <c r="AC118" s="979"/>
      <c r="AD118" s="979"/>
      <c r="AE118" s="980"/>
      <c r="AF118" s="978" t="s">
        <v>304</v>
      </c>
      <c r="AG118" s="979"/>
      <c r="AH118" s="979"/>
      <c r="AI118" s="979"/>
      <c r="AJ118" s="980"/>
      <c r="AK118" s="978" t="s">
        <v>303</v>
      </c>
      <c r="AL118" s="979"/>
      <c r="AM118" s="979"/>
      <c r="AN118" s="979"/>
      <c r="AO118" s="980"/>
      <c r="AP118" s="1065" t="s">
        <v>421</v>
      </c>
      <c r="AQ118" s="1066"/>
      <c r="AR118" s="1066"/>
      <c r="AS118" s="1066"/>
      <c r="AT118" s="1067"/>
      <c r="AU118" s="994"/>
      <c r="AV118" s="995"/>
      <c r="AW118" s="995"/>
      <c r="AX118" s="995"/>
      <c r="AY118" s="995"/>
      <c r="AZ118" s="1068" t="s">
        <v>450</v>
      </c>
      <c r="BA118" s="1059"/>
      <c r="BB118" s="1059"/>
      <c r="BC118" s="1059"/>
      <c r="BD118" s="1059"/>
      <c r="BE118" s="1059"/>
      <c r="BF118" s="1059"/>
      <c r="BG118" s="1059"/>
      <c r="BH118" s="1059"/>
      <c r="BI118" s="1059"/>
      <c r="BJ118" s="1059"/>
      <c r="BK118" s="1059"/>
      <c r="BL118" s="1059"/>
      <c r="BM118" s="1059"/>
      <c r="BN118" s="1059"/>
      <c r="BO118" s="1059"/>
      <c r="BP118" s="1060"/>
      <c r="BQ118" s="1091" t="s">
        <v>133</v>
      </c>
      <c r="BR118" s="1092"/>
      <c r="BS118" s="1092"/>
      <c r="BT118" s="1092"/>
      <c r="BU118" s="1092"/>
      <c r="BV118" s="1092" t="s">
        <v>133</v>
      </c>
      <c r="BW118" s="1092"/>
      <c r="BX118" s="1092"/>
      <c r="BY118" s="1092"/>
      <c r="BZ118" s="1092"/>
      <c r="CA118" s="1092" t="s">
        <v>133</v>
      </c>
      <c r="CB118" s="1092"/>
      <c r="CC118" s="1092"/>
      <c r="CD118" s="1092"/>
      <c r="CE118" s="1092"/>
      <c r="CF118" s="1008" t="s">
        <v>133</v>
      </c>
      <c r="CG118" s="1009"/>
      <c r="CH118" s="1009"/>
      <c r="CI118" s="1009"/>
      <c r="CJ118" s="1009"/>
      <c r="CK118" s="1039"/>
      <c r="CL118" s="1040"/>
      <c r="CM118" s="1010" t="s">
        <v>451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133</v>
      </c>
      <c r="DH118" s="1053"/>
      <c r="DI118" s="1053"/>
      <c r="DJ118" s="1053"/>
      <c r="DK118" s="1054"/>
      <c r="DL118" s="1055" t="s">
        <v>133</v>
      </c>
      <c r="DM118" s="1053"/>
      <c r="DN118" s="1053"/>
      <c r="DO118" s="1053"/>
      <c r="DP118" s="1054"/>
      <c r="DQ118" s="1055" t="s">
        <v>133</v>
      </c>
      <c r="DR118" s="1053"/>
      <c r="DS118" s="1053"/>
      <c r="DT118" s="1053"/>
      <c r="DU118" s="1054"/>
      <c r="DV118" s="1056" t="s">
        <v>133</v>
      </c>
      <c r="DW118" s="1057"/>
      <c r="DX118" s="1057"/>
      <c r="DY118" s="1057"/>
      <c r="DZ118" s="1058"/>
    </row>
    <row r="119" spans="1:130" s="247" customFormat="1" ht="26.25" customHeight="1" x14ac:dyDescent="0.2">
      <c r="A119" s="1152" t="s">
        <v>425</v>
      </c>
      <c r="B119" s="1038"/>
      <c r="C119" s="1017" t="s">
        <v>426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133</v>
      </c>
      <c r="AB119" s="986"/>
      <c r="AC119" s="986"/>
      <c r="AD119" s="986"/>
      <c r="AE119" s="987"/>
      <c r="AF119" s="988" t="s">
        <v>133</v>
      </c>
      <c r="AG119" s="986"/>
      <c r="AH119" s="986"/>
      <c r="AI119" s="986"/>
      <c r="AJ119" s="987"/>
      <c r="AK119" s="988" t="s">
        <v>133</v>
      </c>
      <c r="AL119" s="986"/>
      <c r="AM119" s="986"/>
      <c r="AN119" s="986"/>
      <c r="AO119" s="987"/>
      <c r="AP119" s="989" t="s">
        <v>133</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452</v>
      </c>
      <c r="BP119" s="1100"/>
      <c r="BQ119" s="1091">
        <v>1596408</v>
      </c>
      <c r="BR119" s="1092"/>
      <c r="BS119" s="1092"/>
      <c r="BT119" s="1092"/>
      <c r="BU119" s="1092"/>
      <c r="BV119" s="1092">
        <v>1399776</v>
      </c>
      <c r="BW119" s="1092"/>
      <c r="BX119" s="1092"/>
      <c r="BY119" s="1092"/>
      <c r="BZ119" s="1092"/>
      <c r="CA119" s="1092">
        <v>1421153</v>
      </c>
      <c r="CB119" s="1092"/>
      <c r="CC119" s="1092"/>
      <c r="CD119" s="1092"/>
      <c r="CE119" s="1092"/>
      <c r="CF119" s="1093"/>
      <c r="CG119" s="1094"/>
      <c r="CH119" s="1094"/>
      <c r="CI119" s="1094"/>
      <c r="CJ119" s="1095"/>
      <c r="CK119" s="1041"/>
      <c r="CL119" s="1042"/>
      <c r="CM119" s="1096" t="s">
        <v>453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133</v>
      </c>
      <c r="DH119" s="1078"/>
      <c r="DI119" s="1078"/>
      <c r="DJ119" s="1078"/>
      <c r="DK119" s="1079"/>
      <c r="DL119" s="1077" t="s">
        <v>133</v>
      </c>
      <c r="DM119" s="1078"/>
      <c r="DN119" s="1078"/>
      <c r="DO119" s="1078"/>
      <c r="DP119" s="1079"/>
      <c r="DQ119" s="1077" t="s">
        <v>133</v>
      </c>
      <c r="DR119" s="1078"/>
      <c r="DS119" s="1078"/>
      <c r="DT119" s="1078"/>
      <c r="DU119" s="1079"/>
      <c r="DV119" s="1080" t="s">
        <v>133</v>
      </c>
      <c r="DW119" s="1081"/>
      <c r="DX119" s="1081"/>
      <c r="DY119" s="1081"/>
      <c r="DZ119" s="1082"/>
    </row>
    <row r="120" spans="1:130" s="247" customFormat="1" ht="26.25" customHeight="1" x14ac:dyDescent="0.2">
      <c r="A120" s="1153"/>
      <c r="B120" s="1040"/>
      <c r="C120" s="1010" t="s">
        <v>429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133</v>
      </c>
      <c r="AB120" s="1053"/>
      <c r="AC120" s="1053"/>
      <c r="AD120" s="1053"/>
      <c r="AE120" s="1054"/>
      <c r="AF120" s="1055" t="s">
        <v>133</v>
      </c>
      <c r="AG120" s="1053"/>
      <c r="AH120" s="1053"/>
      <c r="AI120" s="1053"/>
      <c r="AJ120" s="1054"/>
      <c r="AK120" s="1055" t="s">
        <v>133</v>
      </c>
      <c r="AL120" s="1053"/>
      <c r="AM120" s="1053"/>
      <c r="AN120" s="1053"/>
      <c r="AO120" s="1054"/>
      <c r="AP120" s="1056" t="s">
        <v>133</v>
      </c>
      <c r="AQ120" s="1057"/>
      <c r="AR120" s="1057"/>
      <c r="AS120" s="1057"/>
      <c r="AT120" s="1058"/>
      <c r="AU120" s="1083" t="s">
        <v>454</v>
      </c>
      <c r="AV120" s="1084"/>
      <c r="AW120" s="1084"/>
      <c r="AX120" s="1084"/>
      <c r="AY120" s="1085"/>
      <c r="AZ120" s="1034" t="s">
        <v>455</v>
      </c>
      <c r="BA120" s="983"/>
      <c r="BB120" s="983"/>
      <c r="BC120" s="983"/>
      <c r="BD120" s="983"/>
      <c r="BE120" s="983"/>
      <c r="BF120" s="983"/>
      <c r="BG120" s="983"/>
      <c r="BH120" s="983"/>
      <c r="BI120" s="983"/>
      <c r="BJ120" s="983"/>
      <c r="BK120" s="983"/>
      <c r="BL120" s="983"/>
      <c r="BM120" s="983"/>
      <c r="BN120" s="983"/>
      <c r="BO120" s="983"/>
      <c r="BP120" s="984"/>
      <c r="BQ120" s="1020">
        <v>2324630</v>
      </c>
      <c r="BR120" s="1021"/>
      <c r="BS120" s="1021"/>
      <c r="BT120" s="1021"/>
      <c r="BU120" s="1021"/>
      <c r="BV120" s="1021">
        <v>2345807</v>
      </c>
      <c r="BW120" s="1021"/>
      <c r="BX120" s="1021"/>
      <c r="BY120" s="1021"/>
      <c r="BZ120" s="1021"/>
      <c r="CA120" s="1021">
        <v>2416381</v>
      </c>
      <c r="CB120" s="1021"/>
      <c r="CC120" s="1021"/>
      <c r="CD120" s="1021"/>
      <c r="CE120" s="1021"/>
      <c r="CF120" s="1035">
        <v>165.9</v>
      </c>
      <c r="CG120" s="1036"/>
      <c r="CH120" s="1036"/>
      <c r="CI120" s="1036"/>
      <c r="CJ120" s="1036"/>
      <c r="CK120" s="1101" t="s">
        <v>456</v>
      </c>
      <c r="CL120" s="1102"/>
      <c r="CM120" s="1102"/>
      <c r="CN120" s="1102"/>
      <c r="CO120" s="1103"/>
      <c r="CP120" s="1109" t="s">
        <v>403</v>
      </c>
      <c r="CQ120" s="1110"/>
      <c r="CR120" s="1110"/>
      <c r="CS120" s="1110"/>
      <c r="CT120" s="1110"/>
      <c r="CU120" s="1110"/>
      <c r="CV120" s="1110"/>
      <c r="CW120" s="1110"/>
      <c r="CX120" s="1110"/>
      <c r="CY120" s="1110"/>
      <c r="CZ120" s="1110"/>
      <c r="DA120" s="1110"/>
      <c r="DB120" s="1110"/>
      <c r="DC120" s="1110"/>
      <c r="DD120" s="1110"/>
      <c r="DE120" s="1110"/>
      <c r="DF120" s="1111"/>
      <c r="DG120" s="1020">
        <v>578012</v>
      </c>
      <c r="DH120" s="1021"/>
      <c r="DI120" s="1021"/>
      <c r="DJ120" s="1021"/>
      <c r="DK120" s="1021"/>
      <c r="DL120" s="1021">
        <v>569449</v>
      </c>
      <c r="DM120" s="1021"/>
      <c r="DN120" s="1021"/>
      <c r="DO120" s="1021"/>
      <c r="DP120" s="1021"/>
      <c r="DQ120" s="1021">
        <v>537213</v>
      </c>
      <c r="DR120" s="1021"/>
      <c r="DS120" s="1021"/>
      <c r="DT120" s="1021"/>
      <c r="DU120" s="1021"/>
      <c r="DV120" s="1022">
        <v>36.9</v>
      </c>
      <c r="DW120" s="1022"/>
      <c r="DX120" s="1022"/>
      <c r="DY120" s="1022"/>
      <c r="DZ120" s="1023"/>
    </row>
    <row r="121" spans="1:130" s="247" customFormat="1" ht="26.25" customHeight="1" x14ac:dyDescent="0.2">
      <c r="A121" s="1153"/>
      <c r="B121" s="1040"/>
      <c r="C121" s="1061" t="s">
        <v>457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133</v>
      </c>
      <c r="AB121" s="1053"/>
      <c r="AC121" s="1053"/>
      <c r="AD121" s="1053"/>
      <c r="AE121" s="1054"/>
      <c r="AF121" s="1055" t="s">
        <v>133</v>
      </c>
      <c r="AG121" s="1053"/>
      <c r="AH121" s="1053"/>
      <c r="AI121" s="1053"/>
      <c r="AJ121" s="1054"/>
      <c r="AK121" s="1055" t="s">
        <v>133</v>
      </c>
      <c r="AL121" s="1053"/>
      <c r="AM121" s="1053"/>
      <c r="AN121" s="1053"/>
      <c r="AO121" s="1054"/>
      <c r="AP121" s="1056" t="s">
        <v>133</v>
      </c>
      <c r="AQ121" s="1057"/>
      <c r="AR121" s="1057"/>
      <c r="AS121" s="1057"/>
      <c r="AT121" s="1058"/>
      <c r="AU121" s="1086"/>
      <c r="AV121" s="1087"/>
      <c r="AW121" s="1087"/>
      <c r="AX121" s="1087"/>
      <c r="AY121" s="1088"/>
      <c r="AZ121" s="1043" t="s">
        <v>458</v>
      </c>
      <c r="BA121" s="1044"/>
      <c r="BB121" s="1044"/>
      <c r="BC121" s="1044"/>
      <c r="BD121" s="1044"/>
      <c r="BE121" s="1044"/>
      <c r="BF121" s="1044"/>
      <c r="BG121" s="1044"/>
      <c r="BH121" s="1044"/>
      <c r="BI121" s="1044"/>
      <c r="BJ121" s="1044"/>
      <c r="BK121" s="1044"/>
      <c r="BL121" s="1044"/>
      <c r="BM121" s="1044"/>
      <c r="BN121" s="1044"/>
      <c r="BO121" s="1044"/>
      <c r="BP121" s="1045"/>
      <c r="BQ121" s="1013" t="s">
        <v>133</v>
      </c>
      <c r="BR121" s="1014"/>
      <c r="BS121" s="1014"/>
      <c r="BT121" s="1014"/>
      <c r="BU121" s="1014"/>
      <c r="BV121" s="1014" t="s">
        <v>133</v>
      </c>
      <c r="BW121" s="1014"/>
      <c r="BX121" s="1014"/>
      <c r="BY121" s="1014"/>
      <c r="BZ121" s="1014"/>
      <c r="CA121" s="1014" t="s">
        <v>133</v>
      </c>
      <c r="CB121" s="1014"/>
      <c r="CC121" s="1014"/>
      <c r="CD121" s="1014"/>
      <c r="CE121" s="1014"/>
      <c r="CF121" s="1008" t="s">
        <v>133</v>
      </c>
      <c r="CG121" s="1009"/>
      <c r="CH121" s="1009"/>
      <c r="CI121" s="1009"/>
      <c r="CJ121" s="1009"/>
      <c r="CK121" s="1104"/>
      <c r="CL121" s="1105"/>
      <c r="CM121" s="1105"/>
      <c r="CN121" s="1105"/>
      <c r="CO121" s="1106"/>
      <c r="CP121" s="1114" t="s">
        <v>399</v>
      </c>
      <c r="CQ121" s="1115"/>
      <c r="CR121" s="1115"/>
      <c r="CS121" s="1115"/>
      <c r="CT121" s="1115"/>
      <c r="CU121" s="1115"/>
      <c r="CV121" s="1115"/>
      <c r="CW121" s="1115"/>
      <c r="CX121" s="1115"/>
      <c r="CY121" s="1115"/>
      <c r="CZ121" s="1115"/>
      <c r="DA121" s="1115"/>
      <c r="DB121" s="1115"/>
      <c r="DC121" s="1115"/>
      <c r="DD121" s="1115"/>
      <c r="DE121" s="1115"/>
      <c r="DF121" s="1116"/>
      <c r="DG121" s="1013" t="s">
        <v>133</v>
      </c>
      <c r="DH121" s="1014"/>
      <c r="DI121" s="1014"/>
      <c r="DJ121" s="1014"/>
      <c r="DK121" s="1014"/>
      <c r="DL121" s="1014" t="s">
        <v>133</v>
      </c>
      <c r="DM121" s="1014"/>
      <c r="DN121" s="1014"/>
      <c r="DO121" s="1014"/>
      <c r="DP121" s="1014"/>
      <c r="DQ121" s="1014" t="s">
        <v>133</v>
      </c>
      <c r="DR121" s="1014"/>
      <c r="DS121" s="1014"/>
      <c r="DT121" s="1014"/>
      <c r="DU121" s="1014"/>
      <c r="DV121" s="1015" t="s">
        <v>133</v>
      </c>
      <c r="DW121" s="1015"/>
      <c r="DX121" s="1015"/>
      <c r="DY121" s="1015"/>
      <c r="DZ121" s="1016"/>
    </row>
    <row r="122" spans="1:130" s="247" customFormat="1" ht="26.25" customHeight="1" x14ac:dyDescent="0.2">
      <c r="A122" s="1153"/>
      <c r="B122" s="1040"/>
      <c r="C122" s="1010" t="s">
        <v>440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133</v>
      </c>
      <c r="AB122" s="1053"/>
      <c r="AC122" s="1053"/>
      <c r="AD122" s="1053"/>
      <c r="AE122" s="1054"/>
      <c r="AF122" s="1055" t="s">
        <v>133</v>
      </c>
      <c r="AG122" s="1053"/>
      <c r="AH122" s="1053"/>
      <c r="AI122" s="1053"/>
      <c r="AJ122" s="1054"/>
      <c r="AK122" s="1055" t="s">
        <v>133</v>
      </c>
      <c r="AL122" s="1053"/>
      <c r="AM122" s="1053"/>
      <c r="AN122" s="1053"/>
      <c r="AO122" s="1054"/>
      <c r="AP122" s="1056" t="s">
        <v>133</v>
      </c>
      <c r="AQ122" s="1057"/>
      <c r="AR122" s="1057"/>
      <c r="AS122" s="1057"/>
      <c r="AT122" s="1058"/>
      <c r="AU122" s="1086"/>
      <c r="AV122" s="1087"/>
      <c r="AW122" s="1087"/>
      <c r="AX122" s="1087"/>
      <c r="AY122" s="1088"/>
      <c r="AZ122" s="1068" t="s">
        <v>459</v>
      </c>
      <c r="BA122" s="1059"/>
      <c r="BB122" s="1059"/>
      <c r="BC122" s="1059"/>
      <c r="BD122" s="1059"/>
      <c r="BE122" s="1059"/>
      <c r="BF122" s="1059"/>
      <c r="BG122" s="1059"/>
      <c r="BH122" s="1059"/>
      <c r="BI122" s="1059"/>
      <c r="BJ122" s="1059"/>
      <c r="BK122" s="1059"/>
      <c r="BL122" s="1059"/>
      <c r="BM122" s="1059"/>
      <c r="BN122" s="1059"/>
      <c r="BO122" s="1059"/>
      <c r="BP122" s="1060"/>
      <c r="BQ122" s="1091">
        <v>1487133</v>
      </c>
      <c r="BR122" s="1092"/>
      <c r="BS122" s="1092"/>
      <c r="BT122" s="1092"/>
      <c r="BU122" s="1092"/>
      <c r="BV122" s="1092">
        <v>1528520</v>
      </c>
      <c r="BW122" s="1092"/>
      <c r="BX122" s="1092"/>
      <c r="BY122" s="1092"/>
      <c r="BZ122" s="1092"/>
      <c r="CA122" s="1092">
        <v>1504407</v>
      </c>
      <c r="CB122" s="1092"/>
      <c r="CC122" s="1092"/>
      <c r="CD122" s="1092"/>
      <c r="CE122" s="1092"/>
      <c r="CF122" s="1112">
        <v>103.3</v>
      </c>
      <c r="CG122" s="1113"/>
      <c r="CH122" s="1113"/>
      <c r="CI122" s="1113"/>
      <c r="CJ122" s="1113"/>
      <c r="CK122" s="1104"/>
      <c r="CL122" s="1105"/>
      <c r="CM122" s="1105"/>
      <c r="CN122" s="1105"/>
      <c r="CO122" s="1106"/>
      <c r="CP122" s="1114" t="s">
        <v>401</v>
      </c>
      <c r="CQ122" s="1115"/>
      <c r="CR122" s="1115"/>
      <c r="CS122" s="1115"/>
      <c r="CT122" s="1115"/>
      <c r="CU122" s="1115"/>
      <c r="CV122" s="1115"/>
      <c r="CW122" s="1115"/>
      <c r="CX122" s="1115"/>
      <c r="CY122" s="1115"/>
      <c r="CZ122" s="1115"/>
      <c r="DA122" s="1115"/>
      <c r="DB122" s="1115"/>
      <c r="DC122" s="1115"/>
      <c r="DD122" s="1115"/>
      <c r="DE122" s="1115"/>
      <c r="DF122" s="1116"/>
      <c r="DG122" s="1013" t="s">
        <v>133</v>
      </c>
      <c r="DH122" s="1014"/>
      <c r="DI122" s="1014"/>
      <c r="DJ122" s="1014"/>
      <c r="DK122" s="1014"/>
      <c r="DL122" s="1014" t="s">
        <v>133</v>
      </c>
      <c r="DM122" s="1014"/>
      <c r="DN122" s="1014"/>
      <c r="DO122" s="1014"/>
      <c r="DP122" s="1014"/>
      <c r="DQ122" s="1014" t="s">
        <v>133</v>
      </c>
      <c r="DR122" s="1014"/>
      <c r="DS122" s="1014"/>
      <c r="DT122" s="1014"/>
      <c r="DU122" s="1014"/>
      <c r="DV122" s="1015" t="s">
        <v>133</v>
      </c>
      <c r="DW122" s="1015"/>
      <c r="DX122" s="1015"/>
      <c r="DY122" s="1015"/>
      <c r="DZ122" s="1016"/>
    </row>
    <row r="123" spans="1:130" s="247" customFormat="1" ht="26.25" customHeight="1" x14ac:dyDescent="0.2">
      <c r="A123" s="1153"/>
      <c r="B123" s="1040"/>
      <c r="C123" s="1010" t="s">
        <v>446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133</v>
      </c>
      <c r="AB123" s="1053"/>
      <c r="AC123" s="1053"/>
      <c r="AD123" s="1053"/>
      <c r="AE123" s="1054"/>
      <c r="AF123" s="1055" t="s">
        <v>133</v>
      </c>
      <c r="AG123" s="1053"/>
      <c r="AH123" s="1053"/>
      <c r="AI123" s="1053"/>
      <c r="AJ123" s="1054"/>
      <c r="AK123" s="1055" t="s">
        <v>133</v>
      </c>
      <c r="AL123" s="1053"/>
      <c r="AM123" s="1053"/>
      <c r="AN123" s="1053"/>
      <c r="AO123" s="1054"/>
      <c r="AP123" s="1056" t="s">
        <v>133</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460</v>
      </c>
      <c r="BP123" s="1100"/>
      <c r="BQ123" s="1159">
        <v>3811763</v>
      </c>
      <c r="BR123" s="1160"/>
      <c r="BS123" s="1160"/>
      <c r="BT123" s="1160"/>
      <c r="BU123" s="1160"/>
      <c r="BV123" s="1160">
        <v>3874327</v>
      </c>
      <c r="BW123" s="1160"/>
      <c r="BX123" s="1160"/>
      <c r="BY123" s="1160"/>
      <c r="BZ123" s="1160"/>
      <c r="CA123" s="1160">
        <v>3920788</v>
      </c>
      <c r="CB123" s="1160"/>
      <c r="CC123" s="1160"/>
      <c r="CD123" s="1160"/>
      <c r="CE123" s="1160"/>
      <c r="CF123" s="1093"/>
      <c r="CG123" s="1094"/>
      <c r="CH123" s="1094"/>
      <c r="CI123" s="1094"/>
      <c r="CJ123" s="1095"/>
      <c r="CK123" s="1104"/>
      <c r="CL123" s="1105"/>
      <c r="CM123" s="1105"/>
      <c r="CN123" s="1105"/>
      <c r="CO123" s="1106"/>
      <c r="CP123" s="1114" t="s">
        <v>461</v>
      </c>
      <c r="CQ123" s="1115"/>
      <c r="CR123" s="1115"/>
      <c r="CS123" s="1115"/>
      <c r="CT123" s="1115"/>
      <c r="CU123" s="1115"/>
      <c r="CV123" s="1115"/>
      <c r="CW123" s="1115"/>
      <c r="CX123" s="1115"/>
      <c r="CY123" s="1115"/>
      <c r="CZ123" s="1115"/>
      <c r="DA123" s="1115"/>
      <c r="DB123" s="1115"/>
      <c r="DC123" s="1115"/>
      <c r="DD123" s="1115"/>
      <c r="DE123" s="1115"/>
      <c r="DF123" s="1116"/>
      <c r="DG123" s="1052" t="s">
        <v>133</v>
      </c>
      <c r="DH123" s="1053"/>
      <c r="DI123" s="1053"/>
      <c r="DJ123" s="1053"/>
      <c r="DK123" s="1054"/>
      <c r="DL123" s="1055" t="s">
        <v>133</v>
      </c>
      <c r="DM123" s="1053"/>
      <c r="DN123" s="1053"/>
      <c r="DO123" s="1053"/>
      <c r="DP123" s="1054"/>
      <c r="DQ123" s="1055" t="s">
        <v>133</v>
      </c>
      <c r="DR123" s="1053"/>
      <c r="DS123" s="1053"/>
      <c r="DT123" s="1053"/>
      <c r="DU123" s="1054"/>
      <c r="DV123" s="1056" t="s">
        <v>133</v>
      </c>
      <c r="DW123" s="1057"/>
      <c r="DX123" s="1057"/>
      <c r="DY123" s="1057"/>
      <c r="DZ123" s="1058"/>
    </row>
    <row r="124" spans="1:130" s="247" customFormat="1" ht="26.25" customHeight="1" thickBot="1" x14ac:dyDescent="0.25">
      <c r="A124" s="1153"/>
      <c r="B124" s="1040"/>
      <c r="C124" s="1010" t="s">
        <v>449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133</v>
      </c>
      <c r="AB124" s="1053"/>
      <c r="AC124" s="1053"/>
      <c r="AD124" s="1053"/>
      <c r="AE124" s="1054"/>
      <c r="AF124" s="1055" t="s">
        <v>133</v>
      </c>
      <c r="AG124" s="1053"/>
      <c r="AH124" s="1053"/>
      <c r="AI124" s="1053"/>
      <c r="AJ124" s="1054"/>
      <c r="AK124" s="1055" t="s">
        <v>133</v>
      </c>
      <c r="AL124" s="1053"/>
      <c r="AM124" s="1053"/>
      <c r="AN124" s="1053"/>
      <c r="AO124" s="1054"/>
      <c r="AP124" s="1056" t="s">
        <v>133</v>
      </c>
      <c r="AQ124" s="1057"/>
      <c r="AR124" s="1057"/>
      <c r="AS124" s="1057"/>
      <c r="AT124" s="1058"/>
      <c r="AU124" s="1155" t="s">
        <v>462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133</v>
      </c>
      <c r="BR124" s="1122"/>
      <c r="BS124" s="1122"/>
      <c r="BT124" s="1122"/>
      <c r="BU124" s="1122"/>
      <c r="BV124" s="1122" t="s">
        <v>133</v>
      </c>
      <c r="BW124" s="1122"/>
      <c r="BX124" s="1122"/>
      <c r="BY124" s="1122"/>
      <c r="BZ124" s="1122"/>
      <c r="CA124" s="1122" t="s">
        <v>133</v>
      </c>
      <c r="CB124" s="1122"/>
      <c r="CC124" s="1122"/>
      <c r="CD124" s="1122"/>
      <c r="CE124" s="1122"/>
      <c r="CF124" s="1123"/>
      <c r="CG124" s="1124"/>
      <c r="CH124" s="1124"/>
      <c r="CI124" s="1124"/>
      <c r="CJ124" s="1125"/>
      <c r="CK124" s="1107"/>
      <c r="CL124" s="1107"/>
      <c r="CM124" s="1107"/>
      <c r="CN124" s="1107"/>
      <c r="CO124" s="1108"/>
      <c r="CP124" s="1114" t="s">
        <v>463</v>
      </c>
      <c r="CQ124" s="1115"/>
      <c r="CR124" s="1115"/>
      <c r="CS124" s="1115"/>
      <c r="CT124" s="1115"/>
      <c r="CU124" s="1115"/>
      <c r="CV124" s="1115"/>
      <c r="CW124" s="1115"/>
      <c r="CX124" s="1115"/>
      <c r="CY124" s="1115"/>
      <c r="CZ124" s="1115"/>
      <c r="DA124" s="1115"/>
      <c r="DB124" s="1115"/>
      <c r="DC124" s="1115"/>
      <c r="DD124" s="1115"/>
      <c r="DE124" s="1115"/>
      <c r="DF124" s="1116"/>
      <c r="DG124" s="1099" t="s">
        <v>133</v>
      </c>
      <c r="DH124" s="1078"/>
      <c r="DI124" s="1078"/>
      <c r="DJ124" s="1078"/>
      <c r="DK124" s="1079"/>
      <c r="DL124" s="1077" t="s">
        <v>133</v>
      </c>
      <c r="DM124" s="1078"/>
      <c r="DN124" s="1078"/>
      <c r="DO124" s="1078"/>
      <c r="DP124" s="1079"/>
      <c r="DQ124" s="1077" t="s">
        <v>133</v>
      </c>
      <c r="DR124" s="1078"/>
      <c r="DS124" s="1078"/>
      <c r="DT124" s="1078"/>
      <c r="DU124" s="1079"/>
      <c r="DV124" s="1080" t="s">
        <v>133</v>
      </c>
      <c r="DW124" s="1081"/>
      <c r="DX124" s="1081"/>
      <c r="DY124" s="1081"/>
      <c r="DZ124" s="1082"/>
    </row>
    <row r="125" spans="1:130" s="247" customFormat="1" ht="26.25" customHeight="1" x14ac:dyDescent="0.2">
      <c r="A125" s="1153"/>
      <c r="B125" s="1040"/>
      <c r="C125" s="1010" t="s">
        <v>451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133</v>
      </c>
      <c r="AB125" s="1053"/>
      <c r="AC125" s="1053"/>
      <c r="AD125" s="1053"/>
      <c r="AE125" s="1054"/>
      <c r="AF125" s="1055" t="s">
        <v>133</v>
      </c>
      <c r="AG125" s="1053"/>
      <c r="AH125" s="1053"/>
      <c r="AI125" s="1053"/>
      <c r="AJ125" s="1054"/>
      <c r="AK125" s="1055" t="s">
        <v>133</v>
      </c>
      <c r="AL125" s="1053"/>
      <c r="AM125" s="1053"/>
      <c r="AN125" s="1053"/>
      <c r="AO125" s="1054"/>
      <c r="AP125" s="1056" t="s">
        <v>133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464</v>
      </c>
      <c r="CL125" s="1102"/>
      <c r="CM125" s="1102"/>
      <c r="CN125" s="1102"/>
      <c r="CO125" s="1103"/>
      <c r="CP125" s="1034" t="s">
        <v>465</v>
      </c>
      <c r="CQ125" s="983"/>
      <c r="CR125" s="983"/>
      <c r="CS125" s="983"/>
      <c r="CT125" s="983"/>
      <c r="CU125" s="983"/>
      <c r="CV125" s="983"/>
      <c r="CW125" s="983"/>
      <c r="CX125" s="983"/>
      <c r="CY125" s="983"/>
      <c r="CZ125" s="983"/>
      <c r="DA125" s="983"/>
      <c r="DB125" s="983"/>
      <c r="DC125" s="983"/>
      <c r="DD125" s="983"/>
      <c r="DE125" s="983"/>
      <c r="DF125" s="984"/>
      <c r="DG125" s="1020" t="s">
        <v>133</v>
      </c>
      <c r="DH125" s="1021"/>
      <c r="DI125" s="1021"/>
      <c r="DJ125" s="1021"/>
      <c r="DK125" s="1021"/>
      <c r="DL125" s="1021" t="s">
        <v>133</v>
      </c>
      <c r="DM125" s="1021"/>
      <c r="DN125" s="1021"/>
      <c r="DO125" s="1021"/>
      <c r="DP125" s="1021"/>
      <c r="DQ125" s="1021" t="s">
        <v>133</v>
      </c>
      <c r="DR125" s="1021"/>
      <c r="DS125" s="1021"/>
      <c r="DT125" s="1021"/>
      <c r="DU125" s="1021"/>
      <c r="DV125" s="1022" t="s">
        <v>133</v>
      </c>
      <c r="DW125" s="1022"/>
      <c r="DX125" s="1022"/>
      <c r="DY125" s="1022"/>
      <c r="DZ125" s="1023"/>
    </row>
    <row r="126" spans="1:130" s="247" customFormat="1" ht="26.25" customHeight="1" thickBot="1" x14ac:dyDescent="0.25">
      <c r="A126" s="1153"/>
      <c r="B126" s="1040"/>
      <c r="C126" s="1010" t="s">
        <v>453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133</v>
      </c>
      <c r="AB126" s="1053"/>
      <c r="AC126" s="1053"/>
      <c r="AD126" s="1053"/>
      <c r="AE126" s="1054"/>
      <c r="AF126" s="1055" t="s">
        <v>133</v>
      </c>
      <c r="AG126" s="1053"/>
      <c r="AH126" s="1053"/>
      <c r="AI126" s="1053"/>
      <c r="AJ126" s="1054"/>
      <c r="AK126" s="1055" t="s">
        <v>133</v>
      </c>
      <c r="AL126" s="1053"/>
      <c r="AM126" s="1053"/>
      <c r="AN126" s="1053"/>
      <c r="AO126" s="1054"/>
      <c r="AP126" s="1056" t="s">
        <v>133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466</v>
      </c>
      <c r="CQ126" s="1044"/>
      <c r="CR126" s="1044"/>
      <c r="CS126" s="1044"/>
      <c r="CT126" s="1044"/>
      <c r="CU126" s="1044"/>
      <c r="CV126" s="1044"/>
      <c r="CW126" s="1044"/>
      <c r="CX126" s="1044"/>
      <c r="CY126" s="1044"/>
      <c r="CZ126" s="1044"/>
      <c r="DA126" s="1044"/>
      <c r="DB126" s="1044"/>
      <c r="DC126" s="1044"/>
      <c r="DD126" s="1044"/>
      <c r="DE126" s="1044"/>
      <c r="DF126" s="1045"/>
      <c r="DG126" s="1013" t="s">
        <v>133</v>
      </c>
      <c r="DH126" s="1014"/>
      <c r="DI126" s="1014"/>
      <c r="DJ126" s="1014"/>
      <c r="DK126" s="1014"/>
      <c r="DL126" s="1014" t="s">
        <v>133</v>
      </c>
      <c r="DM126" s="1014"/>
      <c r="DN126" s="1014"/>
      <c r="DO126" s="1014"/>
      <c r="DP126" s="1014"/>
      <c r="DQ126" s="1014" t="s">
        <v>133</v>
      </c>
      <c r="DR126" s="1014"/>
      <c r="DS126" s="1014"/>
      <c r="DT126" s="1014"/>
      <c r="DU126" s="1014"/>
      <c r="DV126" s="1015" t="s">
        <v>133</v>
      </c>
      <c r="DW126" s="1015"/>
      <c r="DX126" s="1015"/>
      <c r="DY126" s="1015"/>
      <c r="DZ126" s="1016"/>
    </row>
    <row r="127" spans="1:130" s="247" customFormat="1" ht="26.25" customHeight="1" x14ac:dyDescent="0.2">
      <c r="A127" s="1154"/>
      <c r="B127" s="1042"/>
      <c r="C127" s="1096" t="s">
        <v>467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133</v>
      </c>
      <c r="AB127" s="1053"/>
      <c r="AC127" s="1053"/>
      <c r="AD127" s="1053"/>
      <c r="AE127" s="1054"/>
      <c r="AF127" s="1055" t="s">
        <v>133</v>
      </c>
      <c r="AG127" s="1053"/>
      <c r="AH127" s="1053"/>
      <c r="AI127" s="1053"/>
      <c r="AJ127" s="1054"/>
      <c r="AK127" s="1055" t="s">
        <v>133</v>
      </c>
      <c r="AL127" s="1053"/>
      <c r="AM127" s="1053"/>
      <c r="AN127" s="1053"/>
      <c r="AO127" s="1054"/>
      <c r="AP127" s="1056" t="s">
        <v>133</v>
      </c>
      <c r="AQ127" s="1057"/>
      <c r="AR127" s="1057"/>
      <c r="AS127" s="1057"/>
      <c r="AT127" s="1058"/>
      <c r="AU127" s="283"/>
      <c r="AV127" s="283"/>
      <c r="AW127" s="283"/>
      <c r="AX127" s="1126" t="s">
        <v>468</v>
      </c>
      <c r="AY127" s="1127"/>
      <c r="AZ127" s="1127"/>
      <c r="BA127" s="1127"/>
      <c r="BB127" s="1127"/>
      <c r="BC127" s="1127"/>
      <c r="BD127" s="1127"/>
      <c r="BE127" s="1128"/>
      <c r="BF127" s="1129" t="s">
        <v>469</v>
      </c>
      <c r="BG127" s="1127"/>
      <c r="BH127" s="1127"/>
      <c r="BI127" s="1127"/>
      <c r="BJ127" s="1127"/>
      <c r="BK127" s="1127"/>
      <c r="BL127" s="1128"/>
      <c r="BM127" s="1129" t="s">
        <v>470</v>
      </c>
      <c r="BN127" s="1127"/>
      <c r="BO127" s="1127"/>
      <c r="BP127" s="1127"/>
      <c r="BQ127" s="1127"/>
      <c r="BR127" s="1127"/>
      <c r="BS127" s="1128"/>
      <c r="BT127" s="1129" t="s">
        <v>471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472</v>
      </c>
      <c r="CQ127" s="1044"/>
      <c r="CR127" s="1044"/>
      <c r="CS127" s="1044"/>
      <c r="CT127" s="1044"/>
      <c r="CU127" s="1044"/>
      <c r="CV127" s="1044"/>
      <c r="CW127" s="1044"/>
      <c r="CX127" s="1044"/>
      <c r="CY127" s="1044"/>
      <c r="CZ127" s="1044"/>
      <c r="DA127" s="1044"/>
      <c r="DB127" s="1044"/>
      <c r="DC127" s="1044"/>
      <c r="DD127" s="1044"/>
      <c r="DE127" s="1044"/>
      <c r="DF127" s="1045"/>
      <c r="DG127" s="1013" t="s">
        <v>133</v>
      </c>
      <c r="DH127" s="1014"/>
      <c r="DI127" s="1014"/>
      <c r="DJ127" s="1014"/>
      <c r="DK127" s="1014"/>
      <c r="DL127" s="1014" t="s">
        <v>133</v>
      </c>
      <c r="DM127" s="1014"/>
      <c r="DN127" s="1014"/>
      <c r="DO127" s="1014"/>
      <c r="DP127" s="1014"/>
      <c r="DQ127" s="1014" t="s">
        <v>133</v>
      </c>
      <c r="DR127" s="1014"/>
      <c r="DS127" s="1014"/>
      <c r="DT127" s="1014"/>
      <c r="DU127" s="1014"/>
      <c r="DV127" s="1015" t="s">
        <v>133</v>
      </c>
      <c r="DW127" s="1015"/>
      <c r="DX127" s="1015"/>
      <c r="DY127" s="1015"/>
      <c r="DZ127" s="1016"/>
    </row>
    <row r="128" spans="1:130" s="247" customFormat="1" ht="26.25" customHeight="1" thickBot="1" x14ac:dyDescent="0.25">
      <c r="A128" s="1137" t="s">
        <v>473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474</v>
      </c>
      <c r="X128" s="1139"/>
      <c r="Y128" s="1139"/>
      <c r="Z128" s="1140"/>
      <c r="AA128" s="1141" t="s">
        <v>133</v>
      </c>
      <c r="AB128" s="1142"/>
      <c r="AC128" s="1142"/>
      <c r="AD128" s="1142"/>
      <c r="AE128" s="1143"/>
      <c r="AF128" s="1144" t="s">
        <v>133</v>
      </c>
      <c r="AG128" s="1142"/>
      <c r="AH128" s="1142"/>
      <c r="AI128" s="1142"/>
      <c r="AJ128" s="1143"/>
      <c r="AK128" s="1144" t="s">
        <v>133</v>
      </c>
      <c r="AL128" s="1142"/>
      <c r="AM128" s="1142"/>
      <c r="AN128" s="1142"/>
      <c r="AO128" s="1143"/>
      <c r="AP128" s="1145"/>
      <c r="AQ128" s="1146"/>
      <c r="AR128" s="1146"/>
      <c r="AS128" s="1146"/>
      <c r="AT128" s="1147"/>
      <c r="AU128" s="283"/>
      <c r="AV128" s="283"/>
      <c r="AW128" s="283"/>
      <c r="AX128" s="982" t="s">
        <v>475</v>
      </c>
      <c r="AY128" s="983"/>
      <c r="AZ128" s="983"/>
      <c r="BA128" s="983"/>
      <c r="BB128" s="983"/>
      <c r="BC128" s="983"/>
      <c r="BD128" s="983"/>
      <c r="BE128" s="984"/>
      <c r="BF128" s="1148" t="s">
        <v>133</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476</v>
      </c>
      <c r="CQ128" s="1131"/>
      <c r="CR128" s="1131"/>
      <c r="CS128" s="1131"/>
      <c r="CT128" s="1131"/>
      <c r="CU128" s="1131"/>
      <c r="CV128" s="1131"/>
      <c r="CW128" s="1131"/>
      <c r="CX128" s="1131"/>
      <c r="CY128" s="1131"/>
      <c r="CZ128" s="1131"/>
      <c r="DA128" s="1131"/>
      <c r="DB128" s="1131"/>
      <c r="DC128" s="1131"/>
      <c r="DD128" s="1131"/>
      <c r="DE128" s="1131"/>
      <c r="DF128" s="1132"/>
      <c r="DG128" s="1133" t="s">
        <v>133</v>
      </c>
      <c r="DH128" s="1134"/>
      <c r="DI128" s="1134"/>
      <c r="DJ128" s="1134"/>
      <c r="DK128" s="1134"/>
      <c r="DL128" s="1134" t="s">
        <v>133</v>
      </c>
      <c r="DM128" s="1134"/>
      <c r="DN128" s="1134"/>
      <c r="DO128" s="1134"/>
      <c r="DP128" s="1134"/>
      <c r="DQ128" s="1134" t="s">
        <v>133</v>
      </c>
      <c r="DR128" s="1134"/>
      <c r="DS128" s="1134"/>
      <c r="DT128" s="1134"/>
      <c r="DU128" s="1134"/>
      <c r="DV128" s="1135" t="s">
        <v>133</v>
      </c>
      <c r="DW128" s="1135"/>
      <c r="DX128" s="1135"/>
      <c r="DY128" s="1135"/>
      <c r="DZ128" s="1136"/>
    </row>
    <row r="129" spans="1:131" s="247" customFormat="1" ht="26.25" customHeight="1" x14ac:dyDescent="0.2">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477</v>
      </c>
      <c r="X129" s="1168"/>
      <c r="Y129" s="1168"/>
      <c r="Z129" s="1169"/>
      <c r="AA129" s="1052">
        <v>1600923</v>
      </c>
      <c r="AB129" s="1053"/>
      <c r="AC129" s="1053"/>
      <c r="AD129" s="1053"/>
      <c r="AE129" s="1054"/>
      <c r="AF129" s="1055">
        <v>1569141</v>
      </c>
      <c r="AG129" s="1053"/>
      <c r="AH129" s="1053"/>
      <c r="AI129" s="1053"/>
      <c r="AJ129" s="1054"/>
      <c r="AK129" s="1055">
        <v>1591026</v>
      </c>
      <c r="AL129" s="1053"/>
      <c r="AM129" s="1053"/>
      <c r="AN129" s="1053"/>
      <c r="AO129" s="1054"/>
      <c r="AP129" s="1170"/>
      <c r="AQ129" s="1171"/>
      <c r="AR129" s="1171"/>
      <c r="AS129" s="1171"/>
      <c r="AT129" s="1172"/>
      <c r="AU129" s="285"/>
      <c r="AV129" s="285"/>
      <c r="AW129" s="285"/>
      <c r="AX129" s="1161" t="s">
        <v>478</v>
      </c>
      <c r="AY129" s="1044"/>
      <c r="AZ129" s="1044"/>
      <c r="BA129" s="1044"/>
      <c r="BB129" s="1044"/>
      <c r="BC129" s="1044"/>
      <c r="BD129" s="1044"/>
      <c r="BE129" s="1045"/>
      <c r="BF129" s="1162" t="s">
        <v>133</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479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480</v>
      </c>
      <c r="X130" s="1168"/>
      <c r="Y130" s="1168"/>
      <c r="Z130" s="1169"/>
      <c r="AA130" s="1052">
        <v>130962</v>
      </c>
      <c r="AB130" s="1053"/>
      <c r="AC130" s="1053"/>
      <c r="AD130" s="1053"/>
      <c r="AE130" s="1054"/>
      <c r="AF130" s="1055">
        <v>128549</v>
      </c>
      <c r="AG130" s="1053"/>
      <c r="AH130" s="1053"/>
      <c r="AI130" s="1053"/>
      <c r="AJ130" s="1054"/>
      <c r="AK130" s="1055">
        <v>134095</v>
      </c>
      <c r="AL130" s="1053"/>
      <c r="AM130" s="1053"/>
      <c r="AN130" s="1053"/>
      <c r="AO130" s="1054"/>
      <c r="AP130" s="1170"/>
      <c r="AQ130" s="1171"/>
      <c r="AR130" s="1171"/>
      <c r="AS130" s="1171"/>
      <c r="AT130" s="1172"/>
      <c r="AU130" s="285"/>
      <c r="AV130" s="285"/>
      <c r="AW130" s="285"/>
      <c r="AX130" s="1161" t="s">
        <v>481</v>
      </c>
      <c r="AY130" s="1044"/>
      <c r="AZ130" s="1044"/>
      <c r="BA130" s="1044"/>
      <c r="BB130" s="1044"/>
      <c r="BC130" s="1044"/>
      <c r="BD130" s="1044"/>
      <c r="BE130" s="1045"/>
      <c r="BF130" s="1198">
        <v>-3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482</v>
      </c>
      <c r="X131" s="1206"/>
      <c r="Y131" s="1206"/>
      <c r="Z131" s="1207"/>
      <c r="AA131" s="1099">
        <v>1469961</v>
      </c>
      <c r="AB131" s="1078"/>
      <c r="AC131" s="1078"/>
      <c r="AD131" s="1078"/>
      <c r="AE131" s="1079"/>
      <c r="AF131" s="1077">
        <v>1440592</v>
      </c>
      <c r="AG131" s="1078"/>
      <c r="AH131" s="1078"/>
      <c r="AI131" s="1078"/>
      <c r="AJ131" s="1079"/>
      <c r="AK131" s="1077">
        <v>1456931</v>
      </c>
      <c r="AL131" s="1078"/>
      <c r="AM131" s="1078"/>
      <c r="AN131" s="1078"/>
      <c r="AO131" s="1079"/>
      <c r="AP131" s="1208"/>
      <c r="AQ131" s="1209"/>
      <c r="AR131" s="1209"/>
      <c r="AS131" s="1209"/>
      <c r="AT131" s="1210"/>
      <c r="AU131" s="285"/>
      <c r="AV131" s="285"/>
      <c r="AW131" s="285"/>
      <c r="AX131" s="1180" t="s">
        <v>483</v>
      </c>
      <c r="AY131" s="1131"/>
      <c r="AZ131" s="1131"/>
      <c r="BA131" s="1131"/>
      <c r="BB131" s="1131"/>
      <c r="BC131" s="1131"/>
      <c r="BD131" s="1131"/>
      <c r="BE131" s="1132"/>
      <c r="BF131" s="1181" t="s">
        <v>133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484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485</v>
      </c>
      <c r="W132" s="1191"/>
      <c r="X132" s="1191"/>
      <c r="Y132" s="1191"/>
      <c r="Z132" s="1192"/>
      <c r="AA132" s="1193">
        <v>-3.483765896</v>
      </c>
      <c r="AB132" s="1194"/>
      <c r="AC132" s="1194"/>
      <c r="AD132" s="1194"/>
      <c r="AE132" s="1195"/>
      <c r="AF132" s="1196">
        <v>-3.0245204750000001</v>
      </c>
      <c r="AG132" s="1194"/>
      <c r="AH132" s="1194"/>
      <c r="AI132" s="1194"/>
      <c r="AJ132" s="1195"/>
      <c r="AK132" s="1196">
        <v>-2.5489882499999998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486</v>
      </c>
      <c r="W133" s="1174"/>
      <c r="X133" s="1174"/>
      <c r="Y133" s="1174"/>
      <c r="Z133" s="1175"/>
      <c r="AA133" s="1176">
        <v>-3.9</v>
      </c>
      <c r="AB133" s="1177"/>
      <c r="AC133" s="1177"/>
      <c r="AD133" s="1177"/>
      <c r="AE133" s="1178"/>
      <c r="AF133" s="1176">
        <v>-3.5</v>
      </c>
      <c r="AG133" s="1177"/>
      <c r="AH133" s="1177"/>
      <c r="AI133" s="1177"/>
      <c r="AJ133" s="1178"/>
      <c r="AK133" s="1176">
        <v>-3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6PKxw2322uCNBxYMyB14+/v3wR5dfpqz/51OP5FS1UAmnxWYPgI/5Nz5RvdZgAOxRg2I1G0C6ZwDhKdI50cN1g==" saltValue="wyKWVNm1596DA/ur2r1g0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487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xiOoqILTPQZpi1BxFlJbd2o2gU3wYF/FQtaLS369bJhv4cFNNIYvvGjaxB7WQkjjkcXi4fdpuP5a5CP1Xg2yMg==" saltValue="pvvKyNjR4QIV3EchDOcvP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RO0GtM7JEnrhoap0dT9pENgV3W2s0PmQ+DgWMWxO2h28reyGS7Sh2MpN6atHjZ7cjC67wXUrAyerjToLvjG+uQ==" saltValue="HfVfadt+cmeD+bVSobVL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488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489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490</v>
      </c>
      <c r="AP7" s="304"/>
      <c r="AQ7" s="305" t="s">
        <v>491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492</v>
      </c>
      <c r="AQ8" s="311" t="s">
        <v>493</v>
      </c>
      <c r="AR8" s="312" t="s">
        <v>494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495</v>
      </c>
      <c r="AL9" s="1217"/>
      <c r="AM9" s="1217"/>
      <c r="AN9" s="1218"/>
      <c r="AO9" s="313">
        <v>589544</v>
      </c>
      <c r="AP9" s="313">
        <v>200798</v>
      </c>
      <c r="AQ9" s="314">
        <v>218185</v>
      </c>
      <c r="AR9" s="315">
        <v>-8</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496</v>
      </c>
      <c r="AL10" s="1217"/>
      <c r="AM10" s="1217"/>
      <c r="AN10" s="1218"/>
      <c r="AO10" s="316">
        <v>98897</v>
      </c>
      <c r="AP10" s="316">
        <v>33684</v>
      </c>
      <c r="AQ10" s="317">
        <v>27381</v>
      </c>
      <c r="AR10" s="318">
        <v>23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497</v>
      </c>
      <c r="AL11" s="1217"/>
      <c r="AM11" s="1217"/>
      <c r="AN11" s="1218"/>
      <c r="AO11" s="316">
        <v>2142</v>
      </c>
      <c r="AP11" s="316">
        <v>730</v>
      </c>
      <c r="AQ11" s="317">
        <v>25697</v>
      </c>
      <c r="AR11" s="318">
        <v>-97.2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498</v>
      </c>
      <c r="AL12" s="1217"/>
      <c r="AM12" s="1217"/>
      <c r="AN12" s="1218"/>
      <c r="AO12" s="316" t="s">
        <v>499</v>
      </c>
      <c r="AP12" s="316" t="s">
        <v>499</v>
      </c>
      <c r="AQ12" s="317">
        <v>4359</v>
      </c>
      <c r="AR12" s="318" t="s">
        <v>499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500</v>
      </c>
      <c r="AL13" s="1217"/>
      <c r="AM13" s="1217"/>
      <c r="AN13" s="1218"/>
      <c r="AO13" s="316" t="s">
        <v>499</v>
      </c>
      <c r="AP13" s="316" t="s">
        <v>499</v>
      </c>
      <c r="AQ13" s="317" t="s">
        <v>499</v>
      </c>
      <c r="AR13" s="318" t="s">
        <v>499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501</v>
      </c>
      <c r="AL14" s="1217"/>
      <c r="AM14" s="1217"/>
      <c r="AN14" s="1218"/>
      <c r="AO14" s="316">
        <v>39736</v>
      </c>
      <c r="AP14" s="316">
        <v>13534</v>
      </c>
      <c r="AQ14" s="317">
        <v>8999</v>
      </c>
      <c r="AR14" s="318">
        <v>50.4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502</v>
      </c>
      <c r="AL15" s="1217"/>
      <c r="AM15" s="1217"/>
      <c r="AN15" s="1218"/>
      <c r="AO15" s="316">
        <v>9808</v>
      </c>
      <c r="AP15" s="316">
        <v>3341</v>
      </c>
      <c r="AQ15" s="317">
        <v>6052</v>
      </c>
      <c r="AR15" s="318">
        <v>-44.8</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503</v>
      </c>
      <c r="AL16" s="1220"/>
      <c r="AM16" s="1220"/>
      <c r="AN16" s="1221"/>
      <c r="AO16" s="316">
        <v>-40813</v>
      </c>
      <c r="AP16" s="316">
        <v>-13901</v>
      </c>
      <c r="AQ16" s="317">
        <v>-19480</v>
      </c>
      <c r="AR16" s="318">
        <v>-28.6</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699314</v>
      </c>
      <c r="AP17" s="316">
        <v>238186</v>
      </c>
      <c r="AQ17" s="317">
        <v>271195</v>
      </c>
      <c r="AR17" s="318">
        <v>-12.2</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504</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505</v>
      </c>
      <c r="AP20" s="324" t="s">
        <v>506</v>
      </c>
      <c r="AQ20" s="325" t="s">
        <v>507</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508</v>
      </c>
      <c r="AL21" s="1212"/>
      <c r="AM21" s="1212"/>
      <c r="AN21" s="1213"/>
      <c r="AO21" s="328">
        <v>21.46</v>
      </c>
      <c r="AP21" s="329">
        <v>25.46</v>
      </c>
      <c r="AQ21" s="330">
        <v>-4</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509</v>
      </c>
      <c r="AL22" s="1212"/>
      <c r="AM22" s="1212"/>
      <c r="AN22" s="1213"/>
      <c r="AO22" s="333">
        <v>93.6</v>
      </c>
      <c r="AP22" s="334">
        <v>93.7</v>
      </c>
      <c r="AQ22" s="335">
        <v>-0.1</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510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511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512</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490</v>
      </c>
      <c r="AP30" s="304"/>
      <c r="AQ30" s="305" t="s">
        <v>491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492</v>
      </c>
      <c r="AQ31" s="311" t="s">
        <v>493</v>
      </c>
      <c r="AR31" s="312" t="s">
        <v>494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513</v>
      </c>
      <c r="AL32" s="1228"/>
      <c r="AM32" s="1228"/>
      <c r="AN32" s="1229"/>
      <c r="AO32" s="343">
        <v>30877</v>
      </c>
      <c r="AP32" s="343">
        <v>10517</v>
      </c>
      <c r="AQ32" s="344">
        <v>157756</v>
      </c>
      <c r="AR32" s="345">
        <v>-93.3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514</v>
      </c>
      <c r="AL33" s="1228"/>
      <c r="AM33" s="1228"/>
      <c r="AN33" s="1229"/>
      <c r="AO33" s="343" t="s">
        <v>499</v>
      </c>
      <c r="AP33" s="343" t="s">
        <v>499</v>
      </c>
      <c r="AQ33" s="344" t="s">
        <v>499</v>
      </c>
      <c r="AR33" s="345" t="s">
        <v>499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515</v>
      </c>
      <c r="AL34" s="1228"/>
      <c r="AM34" s="1228"/>
      <c r="AN34" s="1229"/>
      <c r="AO34" s="343" t="s">
        <v>499</v>
      </c>
      <c r="AP34" s="343" t="s">
        <v>499</v>
      </c>
      <c r="AQ34" s="344" t="s">
        <v>499</v>
      </c>
      <c r="AR34" s="345" t="s">
        <v>499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516</v>
      </c>
      <c r="AL35" s="1228"/>
      <c r="AM35" s="1228"/>
      <c r="AN35" s="1229"/>
      <c r="AO35" s="343">
        <v>66081</v>
      </c>
      <c r="AP35" s="343">
        <v>22507</v>
      </c>
      <c r="AQ35" s="344">
        <v>29837</v>
      </c>
      <c r="AR35" s="345">
        <v>-24.6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517</v>
      </c>
      <c r="AL36" s="1228"/>
      <c r="AM36" s="1228"/>
      <c r="AN36" s="1229"/>
      <c r="AO36" s="343" t="s">
        <v>499</v>
      </c>
      <c r="AP36" s="343" t="s">
        <v>499</v>
      </c>
      <c r="AQ36" s="344">
        <v>5452</v>
      </c>
      <c r="AR36" s="345" t="s">
        <v>499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518</v>
      </c>
      <c r="AL37" s="1228"/>
      <c r="AM37" s="1228"/>
      <c r="AN37" s="1229"/>
      <c r="AO37" s="343" t="s">
        <v>499</v>
      </c>
      <c r="AP37" s="343" t="s">
        <v>499</v>
      </c>
      <c r="AQ37" s="344">
        <v>1300</v>
      </c>
      <c r="AR37" s="345" t="s">
        <v>499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519</v>
      </c>
      <c r="AL38" s="1231"/>
      <c r="AM38" s="1231"/>
      <c r="AN38" s="1232"/>
      <c r="AO38" s="346" t="s">
        <v>499</v>
      </c>
      <c r="AP38" s="346" t="s">
        <v>499</v>
      </c>
      <c r="AQ38" s="347">
        <v>36</v>
      </c>
      <c r="AR38" s="335" t="s">
        <v>499</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520</v>
      </c>
      <c r="AL39" s="1231"/>
      <c r="AM39" s="1231"/>
      <c r="AN39" s="1232"/>
      <c r="AO39" s="343" t="s">
        <v>499</v>
      </c>
      <c r="AP39" s="343" t="s">
        <v>499</v>
      </c>
      <c r="AQ39" s="344">
        <v>-9131</v>
      </c>
      <c r="AR39" s="345" t="s">
        <v>499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521</v>
      </c>
      <c r="AL40" s="1228"/>
      <c r="AM40" s="1228"/>
      <c r="AN40" s="1229"/>
      <c r="AO40" s="343">
        <v>-134095</v>
      </c>
      <c r="AP40" s="343">
        <v>-45673</v>
      </c>
      <c r="AQ40" s="344">
        <v>-138994</v>
      </c>
      <c r="AR40" s="345">
        <v>-67.099999999999994</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-37137</v>
      </c>
      <c r="AP41" s="343">
        <v>-12649</v>
      </c>
      <c r="AQ41" s="344">
        <v>46254</v>
      </c>
      <c r="AR41" s="345">
        <v>-127.3</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523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490</v>
      </c>
      <c r="AN49" s="1224" t="s">
        <v>525</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526</v>
      </c>
      <c r="AO50" s="360" t="s">
        <v>527</v>
      </c>
      <c r="AP50" s="361" t="s">
        <v>528</v>
      </c>
      <c r="AQ50" s="362" t="s">
        <v>529</v>
      </c>
      <c r="AR50" s="363" t="s">
        <v>530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531</v>
      </c>
      <c r="AL51" s="356"/>
      <c r="AM51" s="364">
        <v>565938</v>
      </c>
      <c r="AN51" s="365">
        <v>186103</v>
      </c>
      <c r="AO51" s="366">
        <v>42.2</v>
      </c>
      <c r="AP51" s="367">
        <v>287914</v>
      </c>
      <c r="AQ51" s="368">
        <v>-0.2</v>
      </c>
      <c r="AR51" s="369">
        <v>42.4</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532</v>
      </c>
      <c r="AM52" s="372">
        <v>561132</v>
      </c>
      <c r="AN52" s="373">
        <v>184522</v>
      </c>
      <c r="AO52" s="374">
        <v>46</v>
      </c>
      <c r="AP52" s="375">
        <v>146531</v>
      </c>
      <c r="AQ52" s="376">
        <v>3.5</v>
      </c>
      <c r="AR52" s="377">
        <v>42.5</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533</v>
      </c>
      <c r="AL53" s="356"/>
      <c r="AM53" s="364">
        <v>485683</v>
      </c>
      <c r="AN53" s="365">
        <v>159817</v>
      </c>
      <c r="AO53" s="366">
        <v>-14.1</v>
      </c>
      <c r="AP53" s="367">
        <v>310300</v>
      </c>
      <c r="AQ53" s="368">
        <v>7.8</v>
      </c>
      <c r="AR53" s="369">
        <v>-21.9</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532</v>
      </c>
      <c r="AM54" s="372">
        <v>446787</v>
      </c>
      <c r="AN54" s="373">
        <v>147018</v>
      </c>
      <c r="AO54" s="374">
        <v>-20.3</v>
      </c>
      <c r="AP54" s="375">
        <v>157576</v>
      </c>
      <c r="AQ54" s="376">
        <v>7.5</v>
      </c>
      <c r="AR54" s="377">
        <v>-27.8</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534</v>
      </c>
      <c r="AL55" s="356"/>
      <c r="AM55" s="364">
        <v>869173</v>
      </c>
      <c r="AN55" s="365">
        <v>291767</v>
      </c>
      <c r="AO55" s="366">
        <v>82.6</v>
      </c>
      <c r="AP55" s="367">
        <v>317319</v>
      </c>
      <c r="AQ55" s="368">
        <v>2.2999999999999998</v>
      </c>
      <c r="AR55" s="369">
        <v>80.3</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532</v>
      </c>
      <c r="AM56" s="372">
        <v>191814</v>
      </c>
      <c r="AN56" s="373">
        <v>64389</v>
      </c>
      <c r="AO56" s="374">
        <v>-56.2</v>
      </c>
      <c r="AP56" s="375">
        <v>164214</v>
      </c>
      <c r="AQ56" s="376">
        <v>4.2</v>
      </c>
      <c r="AR56" s="377">
        <v>-60.4</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535</v>
      </c>
      <c r="AL57" s="356"/>
      <c r="AM57" s="364">
        <v>490662</v>
      </c>
      <c r="AN57" s="365">
        <v>164596</v>
      </c>
      <c r="AO57" s="366">
        <v>-43.6</v>
      </c>
      <c r="AP57" s="367">
        <v>289738</v>
      </c>
      <c r="AQ57" s="368">
        <v>-8.6999999999999993</v>
      </c>
      <c r="AR57" s="369">
        <v>-34.9</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532</v>
      </c>
      <c r="AM58" s="372">
        <v>283765</v>
      </c>
      <c r="AN58" s="373">
        <v>95191</v>
      </c>
      <c r="AO58" s="374">
        <v>47.8</v>
      </c>
      <c r="AP58" s="375">
        <v>156238</v>
      </c>
      <c r="AQ58" s="376">
        <v>-4.9000000000000004</v>
      </c>
      <c r="AR58" s="377">
        <v>52.7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536</v>
      </c>
      <c r="AL59" s="356"/>
      <c r="AM59" s="364">
        <v>173346</v>
      </c>
      <c r="AN59" s="365">
        <v>59042</v>
      </c>
      <c r="AO59" s="366">
        <v>-64.099999999999994</v>
      </c>
      <c r="AP59" s="367">
        <v>316937</v>
      </c>
      <c r="AQ59" s="368">
        <v>9.4</v>
      </c>
      <c r="AR59" s="369">
        <v>-73.5</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532</v>
      </c>
      <c r="AM60" s="372">
        <v>151148</v>
      </c>
      <c r="AN60" s="373">
        <v>51481</v>
      </c>
      <c r="AO60" s="374">
        <v>-45.9</v>
      </c>
      <c r="AP60" s="375">
        <v>199150</v>
      </c>
      <c r="AQ60" s="376">
        <v>27.5</v>
      </c>
      <c r="AR60" s="377">
        <v>-73.400000000000006</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537</v>
      </c>
      <c r="AL61" s="378"/>
      <c r="AM61" s="379">
        <v>516960</v>
      </c>
      <c r="AN61" s="380">
        <v>172265</v>
      </c>
      <c r="AO61" s="381">
        <v>0.6</v>
      </c>
      <c r="AP61" s="382">
        <v>304442</v>
      </c>
      <c r="AQ61" s="383">
        <v>2.1</v>
      </c>
      <c r="AR61" s="369">
        <v>-1.5</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532</v>
      </c>
      <c r="AM62" s="372">
        <v>326929</v>
      </c>
      <c r="AN62" s="373">
        <v>108520</v>
      </c>
      <c r="AO62" s="374">
        <v>-5.7</v>
      </c>
      <c r="AP62" s="375">
        <v>164742</v>
      </c>
      <c r="AQ62" s="376">
        <v>7.6</v>
      </c>
      <c r="AR62" s="377">
        <v>-13.3</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GZ1fVtQTvuLOFguGP9dfLDao0dEWvw24d/nPN16vB68OvZK8xCIWNJLJj5pzG4UTWwhiPOVfY48R0Aczeo4moQ==" saltValue="P8LW8ewkoSVmEdDS7Lc2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539</v>
      </c>
    </row>
    <row r="120" spans="125:125" ht="13.5" hidden="1" customHeight="1" x14ac:dyDescent="0.2"/>
    <row r="121" spans="125:125" ht="13.5" hidden="1" customHeight="1" x14ac:dyDescent="0.2">
      <c r="DU121" s="291"/>
    </row>
  </sheetData>
  <sheetProtection algorithmName="SHA-512" hashValue="DpYshe5MTBBrAuO5DpwcG/UuqENYqCIO3GcO0UPTkfXMPioFMpxSTW0m8XP0GoKNVpItJlcTKcbSJONb7GxsXA==" saltValue="3V/qRfO7Bn3REdhy4Q4i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540</v>
      </c>
    </row>
  </sheetData>
  <sheetProtection algorithmName="SHA-512" hashValue="5JuUpxQXIrZRvJ1yC7b5V7kTckSbh8/KKwDjCcHZO3qHkBpvUaYWzwpbZCLMhRjW1+ZZzsDrKzyLEkHDl/FjUw==" saltValue="90vqFOp7LLcgGVNjUjAT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541</v>
      </c>
      <c r="G46" s="8" t="s">
        <v>542</v>
      </c>
      <c r="H46" s="8" t="s">
        <v>543</v>
      </c>
      <c r="I46" s="8" t="s">
        <v>544</v>
      </c>
      <c r="J46" s="9" t="s">
        <v>545</v>
      </c>
    </row>
    <row r="47" spans="2:10" ht="57.75" customHeight="1" x14ac:dyDescent="0.2">
      <c r="B47" s="10"/>
      <c r="C47" s="1236" t="s">
        <v>3</v>
      </c>
      <c r="D47" s="1236"/>
      <c r="E47" s="1237"/>
      <c r="F47" s="11">
        <v>75.819999999999993</v>
      </c>
      <c r="G47" s="12">
        <v>79.569999999999993</v>
      </c>
      <c r="H47" s="12">
        <v>71.19</v>
      </c>
      <c r="I47" s="12">
        <v>73.94</v>
      </c>
      <c r="J47" s="13">
        <v>76.41</v>
      </c>
    </row>
    <row r="48" spans="2:10" ht="57.75" customHeight="1" x14ac:dyDescent="0.2">
      <c r="B48" s="14"/>
      <c r="C48" s="1238" t="s">
        <v>4</v>
      </c>
      <c r="D48" s="1238"/>
      <c r="E48" s="1239"/>
      <c r="F48" s="15">
        <v>4.8499999999999996</v>
      </c>
      <c r="G48" s="16">
        <v>4.7300000000000004</v>
      </c>
      <c r="H48" s="16">
        <v>3.51</v>
      </c>
      <c r="I48" s="16">
        <v>5.5</v>
      </c>
      <c r="J48" s="17">
        <v>4.6399999999999997</v>
      </c>
    </row>
    <row r="49" spans="2:10" ht="57.75" customHeight="1" thickBot="1" x14ac:dyDescent="0.25">
      <c r="B49" s="18"/>
      <c r="C49" s="1240" t="s">
        <v>5</v>
      </c>
      <c r="D49" s="1240"/>
      <c r="E49" s="1241"/>
      <c r="F49" s="19" t="s">
        <v>546</v>
      </c>
      <c r="G49" s="20">
        <v>2.0299999999999998</v>
      </c>
      <c r="H49" s="20" t="s">
        <v>547</v>
      </c>
      <c r="I49" s="20">
        <v>3.22</v>
      </c>
      <c r="J49" s="21">
        <v>2.69</v>
      </c>
    </row>
    <row r="50" spans="2:10" ht="13.5" customHeight="1" x14ac:dyDescent="0.2"/>
  </sheetData>
  <sheetProtection algorithmName="SHA-512" hashValue="e6hSTOIO5Sw38GQ+u1No0sLE1pVXM8Hy+RPofsC9UX4kfAjQUh1dKaxGF5hTDQGLlFkZBON5AZbi9moeg7GYuw==" saltValue="yzxNsAbm9IDzFvZ4RdW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2021-09-17T07:59:30Z</cp:lastPrinted>
  <dcterms:created xsi:type="dcterms:W3CDTF">2021-02-05T02:12:06Z</dcterms:created>
  <dcterms:modified xsi:type="dcterms:W3CDTF">2021-10-26T08:31:13Z</dcterms:modified>
  <cp:category/>
</cp:coreProperties>
</file>